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marshall/Documents/UMD NACS/Lab/FirstYearProject/DriftDiffusion2021/Materials/"/>
    </mc:Choice>
  </mc:AlternateContent>
  <xr:revisionPtr revIDLastSave="0" documentId="13_ncr:1_{2FA48DA8-0DED-0244-9588-E94CEC402570}" xr6:coauthVersionLast="47" xr6:coauthVersionMax="47" xr10:uidLastSave="{00000000-0000-0000-0000-000000000000}"/>
  <bookViews>
    <workbookView xWindow="4380" yWindow="1040" windowWidth="24420" windowHeight="15300" firstSheet="20" activeTab="24" xr2:uid="{676A47C0-09E1-AE40-8FA2-DBECA8F12393}"/>
  </bookViews>
  <sheets>
    <sheet name="Practice" sheetId="25" r:id="rId1"/>
    <sheet name="ModBias_List1_Pre" sheetId="1" r:id="rId2"/>
    <sheet name="Modbias_List1_Training" sheetId="3" r:id="rId3"/>
    <sheet name="Modbias_List1_Post" sheetId="2" r:id="rId4"/>
    <sheet name="Modbias_List2_Pre" sheetId="4" r:id="rId5"/>
    <sheet name="Modbias_List2_Training" sheetId="6" r:id="rId6"/>
    <sheet name="Modbias_List2_Post" sheetId="5" r:id="rId7"/>
    <sheet name="ModbiasControl_List1_Pre" sheetId="19" r:id="rId8"/>
    <sheet name="ModbiasControl_List1_Training" sheetId="20" r:id="rId9"/>
    <sheet name="ModbiasControl_List1_Post" sheetId="21" r:id="rId10"/>
    <sheet name="ModbiasControl_List2_Pre" sheetId="22" r:id="rId11"/>
    <sheet name="ModbiasControl_List2_Training" sheetId="23" r:id="rId12"/>
    <sheet name="ModbiasControl_List2_Post" sheetId="24" r:id="rId13"/>
    <sheet name="Instbias_List1_Pre" sheetId="7" r:id="rId14"/>
    <sheet name="Instbias_List1_Training" sheetId="8" r:id="rId15"/>
    <sheet name="Instbias_List1_Post" sheetId="9" r:id="rId16"/>
    <sheet name="Instbias_List2_Pre" sheetId="10" r:id="rId17"/>
    <sheet name="Instbias_List2_Training" sheetId="11" r:id="rId18"/>
    <sheet name="Instbias_List2_Post" sheetId="12" r:id="rId19"/>
    <sheet name="InstbiasControl_List1_Pre" sheetId="13" r:id="rId20"/>
    <sheet name="InstbiasControl_List1_Training" sheetId="14" r:id="rId21"/>
    <sheet name="InstbiasControl_List1_Post" sheetId="15" r:id="rId22"/>
    <sheet name="InstbiasControl_List2_Pre" sheetId="16" r:id="rId23"/>
    <sheet name="InstbiasControl_List2_Training" sheetId="17" r:id="rId24"/>
    <sheet name="InstbiasControl_List2_Post" sheetId="1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0" i="14" l="1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115" i="14"/>
  <c r="Z116" i="14"/>
  <c r="Z117" i="14"/>
  <c r="Z118" i="14"/>
  <c r="Z119" i="14"/>
  <c r="Z120" i="14"/>
  <c r="Z121" i="14"/>
  <c r="Z122" i="14"/>
  <c r="Z123" i="14"/>
  <c r="Z124" i="14"/>
  <c r="Z125" i="14"/>
  <c r="Z126" i="14"/>
  <c r="Z127" i="14"/>
  <c r="Z128" i="14"/>
  <c r="Z129" i="14"/>
  <c r="Z130" i="14"/>
  <c r="Z131" i="14"/>
  <c r="Z132" i="14"/>
  <c r="Z133" i="14"/>
  <c r="Z134" i="14"/>
  <c r="Z135" i="14"/>
  <c r="Z136" i="14"/>
  <c r="Z137" i="14"/>
  <c r="Z138" i="14"/>
  <c r="Z139" i="14"/>
  <c r="Z140" i="14"/>
  <c r="Z141" i="14"/>
  <c r="Z142" i="14"/>
  <c r="Z143" i="14"/>
  <c r="Z144" i="14"/>
  <c r="Z145" i="14"/>
  <c r="Z146" i="14"/>
  <c r="Z147" i="14"/>
  <c r="Z148" i="14"/>
  <c r="Z149" i="14"/>
  <c r="Z150" i="14"/>
  <c r="Z151" i="14"/>
  <c r="Z152" i="14"/>
  <c r="Z153" i="14"/>
  <c r="Z154" i="14"/>
  <c r="Z155" i="14"/>
  <c r="Z156" i="14"/>
  <c r="Z157" i="14"/>
  <c r="Z158" i="14"/>
  <c r="Z159" i="14"/>
  <c r="Z160" i="14"/>
  <c r="Z161" i="14"/>
  <c r="Z162" i="14"/>
  <c r="Z163" i="14"/>
  <c r="Z164" i="14"/>
  <c r="Z165" i="14"/>
  <c r="Z166" i="14"/>
  <c r="Z167" i="14"/>
  <c r="Z168" i="14"/>
  <c r="Z169" i="14"/>
  <c r="Z170" i="14"/>
  <c r="Z171" i="14"/>
  <c r="Z172" i="14"/>
  <c r="Z173" i="14"/>
  <c r="Z174" i="14"/>
  <c r="Z175" i="14"/>
  <c r="Z176" i="14"/>
  <c r="Z177" i="14"/>
  <c r="Z178" i="14"/>
  <c r="Z179" i="14"/>
  <c r="Z180" i="14"/>
  <c r="Z181" i="14"/>
  <c r="Z182" i="14"/>
  <c r="Z183" i="14"/>
  <c r="Z184" i="14"/>
  <c r="Z185" i="14"/>
  <c r="Z186" i="14"/>
  <c r="Z187" i="14"/>
  <c r="Z188" i="14"/>
  <c r="Z189" i="14"/>
  <c r="Z190" i="14"/>
  <c r="Z191" i="14"/>
  <c r="Z192" i="14"/>
  <c r="Z193" i="14"/>
  <c r="Z194" i="14"/>
  <c r="Z195" i="14"/>
  <c r="Z196" i="14"/>
  <c r="Z197" i="14"/>
  <c r="Z198" i="14"/>
  <c r="Z199" i="14"/>
  <c r="Z200" i="14"/>
  <c r="Z201" i="14"/>
  <c r="Z202" i="14"/>
  <c r="Z203" i="14"/>
  <c r="Z204" i="14"/>
  <c r="Z205" i="14"/>
  <c r="Z206" i="14"/>
  <c r="Z207" i="14"/>
  <c r="Z208" i="14"/>
  <c r="Z209" i="14"/>
  <c r="Z210" i="14"/>
  <c r="Z211" i="14"/>
  <c r="Z212" i="14"/>
  <c r="Z213" i="14"/>
  <c r="Z214" i="14"/>
  <c r="Z215" i="14"/>
  <c r="Z216" i="14"/>
  <c r="Z217" i="14"/>
  <c r="Z218" i="14"/>
  <c r="Z219" i="14"/>
  <c r="Z220" i="14"/>
  <c r="Z221" i="14"/>
  <c r="Z222" i="14"/>
  <c r="Z223" i="14"/>
  <c r="Z224" i="14"/>
  <c r="Z225" i="14"/>
  <c r="Z226" i="14"/>
  <c r="Z227" i="14"/>
  <c r="Z228" i="14"/>
  <c r="Z229" i="14"/>
  <c r="Z230" i="14"/>
  <c r="Z231" i="14"/>
  <c r="Z232" i="14"/>
  <c r="Z233" i="14"/>
  <c r="Z234" i="14"/>
  <c r="Z235" i="14"/>
  <c r="Z236" i="14"/>
  <c r="Z237" i="14"/>
  <c r="Z238" i="14"/>
  <c r="Z239" i="14"/>
  <c r="Z240" i="14"/>
  <c r="Z241" i="14"/>
  <c r="Z242" i="14"/>
  <c r="Z243" i="14"/>
  <c r="Z244" i="14"/>
  <c r="Z245" i="14"/>
  <c r="Z246" i="14"/>
  <c r="Z247" i="14"/>
  <c r="Z248" i="14"/>
  <c r="Z249" i="14"/>
  <c r="Z250" i="14"/>
  <c r="Z251" i="14"/>
  <c r="Z252" i="14"/>
  <c r="Z253" i="14"/>
  <c r="Z254" i="14"/>
  <c r="Z255" i="14"/>
  <c r="Z256" i="14"/>
  <c r="Z257" i="14"/>
  <c r="Z258" i="14"/>
  <c r="Z259" i="14"/>
  <c r="Z260" i="14"/>
  <c r="Z261" i="14"/>
  <c r="Z262" i="14"/>
  <c r="Z263" i="14"/>
  <c r="Z264" i="14"/>
  <c r="Z265" i="14"/>
  <c r="Z266" i="14"/>
  <c r="Z267" i="14"/>
  <c r="Z268" i="14"/>
  <c r="Z269" i="14"/>
  <c r="Z270" i="14"/>
  <c r="Z271" i="14"/>
  <c r="Z272" i="14"/>
  <c r="Z273" i="14"/>
  <c r="Z274" i="14"/>
  <c r="Z275" i="14"/>
  <c r="Z276" i="14"/>
  <c r="Z277" i="14"/>
  <c r="Z278" i="14"/>
  <c r="Z279" i="14"/>
  <c r="Z280" i="14"/>
  <c r="Z281" i="14"/>
  <c r="Z282" i="14"/>
  <c r="Z283" i="14"/>
  <c r="Z284" i="14"/>
  <c r="Z285" i="14"/>
  <c r="Z286" i="14"/>
  <c r="Z287" i="14"/>
  <c r="Z288" i="14"/>
  <c r="Z289" i="14"/>
  <c r="Z3" i="14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194" i="8"/>
  <c r="Z195" i="8"/>
  <c r="Z196" i="8"/>
  <c r="Z197" i="8"/>
  <c r="Z198" i="8"/>
  <c r="Z199" i="8"/>
  <c r="Z200" i="8"/>
  <c r="Z201" i="8"/>
  <c r="Z202" i="8"/>
  <c r="Z203" i="8"/>
  <c r="Z204" i="8"/>
  <c r="Z205" i="8"/>
  <c r="Z206" i="8"/>
  <c r="Z207" i="8"/>
  <c r="Z208" i="8"/>
  <c r="Z209" i="8"/>
  <c r="Z210" i="8"/>
  <c r="Z211" i="8"/>
  <c r="Z212" i="8"/>
  <c r="Z213" i="8"/>
  <c r="Z214" i="8"/>
  <c r="Z215" i="8"/>
  <c r="Z216" i="8"/>
  <c r="Z217" i="8"/>
  <c r="Z218" i="8"/>
  <c r="Z219" i="8"/>
  <c r="Z220" i="8"/>
  <c r="Z221" i="8"/>
  <c r="Z222" i="8"/>
  <c r="Z223" i="8"/>
  <c r="Z224" i="8"/>
  <c r="Z225" i="8"/>
  <c r="Z226" i="8"/>
  <c r="Z227" i="8"/>
  <c r="Z228" i="8"/>
  <c r="Z229" i="8"/>
  <c r="Z230" i="8"/>
  <c r="Z231" i="8"/>
  <c r="Z232" i="8"/>
  <c r="Z233" i="8"/>
  <c r="Z234" i="8"/>
  <c r="Z235" i="8"/>
  <c r="Z236" i="8"/>
  <c r="Z237" i="8"/>
  <c r="Z238" i="8"/>
  <c r="Z239" i="8"/>
  <c r="Z240" i="8"/>
  <c r="Z241" i="8"/>
  <c r="Z242" i="8"/>
  <c r="Z243" i="8"/>
  <c r="Z244" i="8"/>
  <c r="Z245" i="8"/>
  <c r="Z246" i="8"/>
  <c r="Z247" i="8"/>
  <c r="Z248" i="8"/>
  <c r="Z249" i="8"/>
  <c r="Z250" i="8"/>
  <c r="Z251" i="8"/>
  <c r="Z252" i="8"/>
  <c r="Z253" i="8"/>
  <c r="Z254" i="8"/>
  <c r="Z255" i="8"/>
  <c r="Z256" i="8"/>
  <c r="Z257" i="8"/>
  <c r="Z258" i="8"/>
  <c r="Z259" i="8"/>
  <c r="Z260" i="8"/>
  <c r="Z261" i="8"/>
  <c r="Z262" i="8"/>
  <c r="Z263" i="8"/>
  <c r="Z264" i="8"/>
  <c r="Z265" i="8"/>
  <c r="Z266" i="8"/>
  <c r="Z267" i="8"/>
  <c r="Z268" i="8"/>
  <c r="Z269" i="8"/>
  <c r="Z270" i="8"/>
  <c r="Z271" i="8"/>
  <c r="Z272" i="8"/>
  <c r="Z273" i="8"/>
  <c r="Z274" i="8"/>
  <c r="Z275" i="8"/>
  <c r="Z276" i="8"/>
  <c r="Z277" i="8"/>
  <c r="Z278" i="8"/>
  <c r="Z279" i="8"/>
  <c r="Z280" i="8"/>
  <c r="Z281" i="8"/>
  <c r="Z282" i="8"/>
  <c r="Z283" i="8"/>
  <c r="Z284" i="8"/>
  <c r="Z285" i="8"/>
  <c r="Z286" i="8"/>
  <c r="Z287" i="8"/>
  <c r="Z288" i="8"/>
  <c r="Z289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77" i="17"/>
  <c r="Z78" i="17"/>
  <c r="Z79" i="17"/>
  <c r="Z80" i="17"/>
  <c r="Z81" i="17"/>
  <c r="Z82" i="17"/>
  <c r="Z83" i="17"/>
  <c r="Z84" i="17"/>
  <c r="Z85" i="17"/>
  <c r="Z86" i="17"/>
  <c r="Z87" i="17"/>
  <c r="Z88" i="17"/>
  <c r="Z89" i="17"/>
  <c r="Z90" i="17"/>
  <c r="Z91" i="17"/>
  <c r="Z92" i="17"/>
  <c r="Z93" i="17"/>
  <c r="Z94" i="17"/>
  <c r="Z95" i="17"/>
  <c r="Z96" i="17"/>
  <c r="Z97" i="17"/>
  <c r="Z98" i="17"/>
  <c r="Z99" i="17"/>
  <c r="Z100" i="17"/>
  <c r="Z101" i="17"/>
  <c r="Z102" i="17"/>
  <c r="Z103" i="17"/>
  <c r="Z104" i="17"/>
  <c r="Z105" i="17"/>
  <c r="Z106" i="17"/>
  <c r="Z107" i="17"/>
  <c r="Z108" i="17"/>
  <c r="Z109" i="17"/>
  <c r="Z110" i="17"/>
  <c r="Z111" i="17"/>
  <c r="Z112" i="17"/>
  <c r="Z113" i="17"/>
  <c r="Z114" i="17"/>
  <c r="Z115" i="17"/>
  <c r="Z116" i="17"/>
  <c r="Z117" i="17"/>
  <c r="Z118" i="17"/>
  <c r="Z119" i="17"/>
  <c r="Z120" i="17"/>
  <c r="Z121" i="17"/>
  <c r="Z122" i="17"/>
  <c r="Z123" i="17"/>
  <c r="Z124" i="17"/>
  <c r="Z125" i="17"/>
  <c r="Z126" i="17"/>
  <c r="Z127" i="17"/>
  <c r="Z128" i="17"/>
  <c r="Z129" i="17"/>
  <c r="Z130" i="17"/>
  <c r="Z131" i="17"/>
  <c r="Z132" i="17"/>
  <c r="Z133" i="17"/>
  <c r="Z134" i="17"/>
  <c r="Z135" i="17"/>
  <c r="Z136" i="17"/>
  <c r="Z137" i="17"/>
  <c r="Z138" i="17"/>
  <c r="Z139" i="17"/>
  <c r="Z140" i="17"/>
  <c r="Z141" i="17"/>
  <c r="Z142" i="17"/>
  <c r="Z143" i="17"/>
  <c r="Z144" i="17"/>
  <c r="Z145" i="17"/>
  <c r="Z146" i="17"/>
  <c r="Z147" i="17"/>
  <c r="Z148" i="17"/>
  <c r="Z149" i="17"/>
  <c r="Z150" i="17"/>
  <c r="Z151" i="17"/>
  <c r="Z152" i="17"/>
  <c r="Z153" i="17"/>
  <c r="Z154" i="17"/>
  <c r="Z155" i="17"/>
  <c r="Z156" i="17"/>
  <c r="Z157" i="17"/>
  <c r="Z158" i="17"/>
  <c r="Z159" i="17"/>
  <c r="Z160" i="17"/>
  <c r="Z161" i="17"/>
  <c r="Z162" i="17"/>
  <c r="Z163" i="17"/>
  <c r="Z164" i="17"/>
  <c r="Z165" i="17"/>
  <c r="Z166" i="17"/>
  <c r="Z167" i="17"/>
  <c r="Z168" i="17"/>
  <c r="Z169" i="17"/>
  <c r="Z170" i="17"/>
  <c r="Z171" i="17"/>
  <c r="Z172" i="17"/>
  <c r="Z173" i="17"/>
  <c r="Z174" i="17"/>
  <c r="Z175" i="17"/>
  <c r="Z176" i="17"/>
  <c r="Z177" i="17"/>
  <c r="Z178" i="17"/>
  <c r="Z179" i="17"/>
  <c r="Z180" i="17"/>
  <c r="Z181" i="17"/>
  <c r="Z182" i="17"/>
  <c r="Z183" i="17"/>
  <c r="Z184" i="17"/>
  <c r="Z185" i="17"/>
  <c r="Z186" i="17"/>
  <c r="Z187" i="17"/>
  <c r="Z188" i="17"/>
  <c r="Z189" i="17"/>
  <c r="Z190" i="17"/>
  <c r="Z191" i="17"/>
  <c r="Z192" i="17"/>
  <c r="Z193" i="17"/>
  <c r="Z194" i="17"/>
  <c r="Z195" i="17"/>
  <c r="Z196" i="17"/>
  <c r="Z197" i="17"/>
  <c r="Z198" i="17"/>
  <c r="Z199" i="17"/>
  <c r="Z200" i="17"/>
  <c r="Z201" i="17"/>
  <c r="Z202" i="17"/>
  <c r="Z203" i="17"/>
  <c r="Z204" i="17"/>
  <c r="Z205" i="17"/>
  <c r="Z206" i="17"/>
  <c r="Z207" i="17"/>
  <c r="Z208" i="17"/>
  <c r="Z209" i="17"/>
  <c r="Z210" i="17"/>
  <c r="Z211" i="17"/>
  <c r="Z212" i="17"/>
  <c r="Z213" i="17"/>
  <c r="Z214" i="17"/>
  <c r="Z215" i="17"/>
  <c r="Z216" i="17"/>
  <c r="Z217" i="17"/>
  <c r="Z218" i="17"/>
  <c r="Z219" i="17"/>
  <c r="Z220" i="17"/>
  <c r="Z221" i="17"/>
  <c r="Z222" i="17"/>
  <c r="Z223" i="17"/>
  <c r="Z224" i="17"/>
  <c r="Z225" i="17"/>
  <c r="Z226" i="17"/>
  <c r="Z227" i="17"/>
  <c r="Z228" i="17"/>
  <c r="Z229" i="17"/>
  <c r="Z230" i="17"/>
  <c r="Z231" i="17"/>
  <c r="Z232" i="17"/>
  <c r="Z233" i="17"/>
  <c r="Z234" i="17"/>
  <c r="Z235" i="17"/>
  <c r="Z236" i="17"/>
  <c r="Z237" i="17"/>
  <c r="Z238" i="17"/>
  <c r="Z239" i="17"/>
  <c r="Z240" i="17"/>
  <c r="Z241" i="17"/>
  <c r="Z242" i="17"/>
  <c r="Z243" i="17"/>
  <c r="Z244" i="17"/>
  <c r="Z245" i="17"/>
  <c r="Z246" i="17"/>
  <c r="Z247" i="17"/>
  <c r="Z248" i="17"/>
  <c r="Z249" i="17"/>
  <c r="Z250" i="17"/>
  <c r="Z251" i="17"/>
  <c r="Z252" i="17"/>
  <c r="Z253" i="17"/>
  <c r="Z254" i="17"/>
  <c r="Z255" i="17"/>
  <c r="Z256" i="17"/>
  <c r="Z257" i="17"/>
  <c r="Z258" i="17"/>
  <c r="Z259" i="17"/>
  <c r="Z260" i="17"/>
  <c r="Z261" i="17"/>
  <c r="Z262" i="17"/>
  <c r="Z263" i="17"/>
  <c r="Z264" i="17"/>
  <c r="Z265" i="17"/>
  <c r="Z266" i="17"/>
  <c r="Z267" i="17"/>
  <c r="Z268" i="17"/>
  <c r="Z269" i="17"/>
  <c r="Z270" i="17"/>
  <c r="Z271" i="17"/>
  <c r="Z272" i="17"/>
  <c r="Z273" i="17"/>
  <c r="Z274" i="17"/>
  <c r="Z275" i="17"/>
  <c r="Z276" i="17"/>
  <c r="Z277" i="17"/>
  <c r="Z278" i="17"/>
  <c r="Z279" i="17"/>
  <c r="Z280" i="17"/>
  <c r="Z281" i="17"/>
  <c r="Z282" i="17"/>
  <c r="Z283" i="17"/>
  <c r="Z284" i="17"/>
  <c r="Z285" i="17"/>
  <c r="Z286" i="17"/>
  <c r="Z287" i="17"/>
  <c r="Z288" i="17"/>
  <c r="Z289" i="17"/>
  <c r="Z2" i="17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Z111" i="11"/>
  <c r="Z112" i="11"/>
  <c r="Z113" i="11"/>
  <c r="Z114" i="11"/>
  <c r="Z115" i="11"/>
  <c r="Z116" i="11"/>
  <c r="Z117" i="11"/>
  <c r="Z118" i="11"/>
  <c r="Z119" i="11"/>
  <c r="Z120" i="11"/>
  <c r="Z121" i="11"/>
  <c r="Z122" i="11"/>
  <c r="Z123" i="11"/>
  <c r="Z124" i="11"/>
  <c r="Z125" i="11"/>
  <c r="Z126" i="11"/>
  <c r="Z127" i="11"/>
  <c r="Z128" i="11"/>
  <c r="Z129" i="11"/>
  <c r="Z130" i="11"/>
  <c r="Z131" i="11"/>
  <c r="Z132" i="11"/>
  <c r="Z133" i="11"/>
  <c r="Z134" i="11"/>
  <c r="Z135" i="11"/>
  <c r="Z136" i="11"/>
  <c r="Z137" i="11"/>
  <c r="Z138" i="11"/>
  <c r="Z139" i="11"/>
  <c r="Z140" i="11"/>
  <c r="Z141" i="11"/>
  <c r="Z142" i="11"/>
  <c r="Z143" i="11"/>
  <c r="Z144" i="11"/>
  <c r="Z145" i="11"/>
  <c r="Z146" i="11"/>
  <c r="Z147" i="11"/>
  <c r="Z148" i="11"/>
  <c r="Z149" i="11"/>
  <c r="Z150" i="11"/>
  <c r="Z151" i="11"/>
  <c r="Z152" i="11"/>
  <c r="Z153" i="11"/>
  <c r="Z154" i="11"/>
  <c r="Z155" i="11"/>
  <c r="Z156" i="11"/>
  <c r="Z157" i="11"/>
  <c r="Z158" i="11"/>
  <c r="Z159" i="11"/>
  <c r="Z160" i="11"/>
  <c r="Z161" i="11"/>
  <c r="Z162" i="11"/>
  <c r="Z163" i="11"/>
  <c r="Z164" i="11"/>
  <c r="Z165" i="11"/>
  <c r="Z166" i="11"/>
  <c r="Z167" i="11"/>
  <c r="Z168" i="11"/>
  <c r="Z169" i="11"/>
  <c r="Z170" i="11"/>
  <c r="Z171" i="11"/>
  <c r="Z172" i="11"/>
  <c r="Z173" i="11"/>
  <c r="Z174" i="11"/>
  <c r="Z175" i="11"/>
  <c r="Z176" i="11"/>
  <c r="Z177" i="11"/>
  <c r="Z178" i="11"/>
  <c r="Z179" i="11"/>
  <c r="Z180" i="11"/>
  <c r="Z181" i="11"/>
  <c r="Z182" i="11"/>
  <c r="Z183" i="11"/>
  <c r="Z184" i="11"/>
  <c r="Z185" i="11"/>
  <c r="Z186" i="11"/>
  <c r="Z187" i="11"/>
  <c r="Z188" i="11"/>
  <c r="Z189" i="11"/>
  <c r="Z190" i="11"/>
  <c r="Z191" i="11"/>
  <c r="Z192" i="11"/>
  <c r="Z193" i="11"/>
  <c r="Z194" i="11"/>
  <c r="Z195" i="11"/>
  <c r="Z196" i="11"/>
  <c r="Z197" i="11"/>
  <c r="Z198" i="11"/>
  <c r="Z199" i="11"/>
  <c r="Z200" i="11"/>
  <c r="Z201" i="11"/>
  <c r="Z202" i="11"/>
  <c r="Z203" i="11"/>
  <c r="Z204" i="11"/>
  <c r="Z205" i="11"/>
  <c r="Z206" i="11"/>
  <c r="Z207" i="11"/>
  <c r="Z208" i="11"/>
  <c r="Z209" i="11"/>
  <c r="Z210" i="11"/>
  <c r="Z211" i="11"/>
  <c r="Z212" i="11"/>
  <c r="Z213" i="11"/>
  <c r="Z214" i="11"/>
  <c r="Z215" i="11"/>
  <c r="Z216" i="11"/>
  <c r="Z217" i="11"/>
  <c r="Z218" i="11"/>
  <c r="Z219" i="11"/>
  <c r="Z220" i="11"/>
  <c r="Z221" i="11"/>
  <c r="Z222" i="11"/>
  <c r="Z223" i="11"/>
  <c r="Z224" i="11"/>
  <c r="Z225" i="11"/>
  <c r="Z226" i="11"/>
  <c r="Z227" i="11"/>
  <c r="Z228" i="11"/>
  <c r="Z229" i="11"/>
  <c r="Z230" i="11"/>
  <c r="Z231" i="11"/>
  <c r="Z232" i="11"/>
  <c r="Z233" i="11"/>
  <c r="Z234" i="11"/>
  <c r="Z235" i="11"/>
  <c r="Z236" i="11"/>
  <c r="Z237" i="11"/>
  <c r="Z238" i="11"/>
  <c r="Z239" i="11"/>
  <c r="Z240" i="11"/>
  <c r="Z241" i="11"/>
  <c r="Z242" i="11"/>
  <c r="Z243" i="11"/>
  <c r="Z244" i="11"/>
  <c r="Z245" i="11"/>
  <c r="Z246" i="11"/>
  <c r="Z247" i="11"/>
  <c r="Z248" i="11"/>
  <c r="Z249" i="11"/>
  <c r="Z250" i="11"/>
  <c r="Z251" i="11"/>
  <c r="Z252" i="11"/>
  <c r="Z253" i="11"/>
  <c r="Z254" i="11"/>
  <c r="Z255" i="11"/>
  <c r="Z256" i="11"/>
  <c r="Z257" i="11"/>
  <c r="Z258" i="11"/>
  <c r="Z259" i="11"/>
  <c r="Z260" i="11"/>
  <c r="Z261" i="11"/>
  <c r="Z262" i="11"/>
  <c r="Z263" i="11"/>
  <c r="Z264" i="11"/>
  <c r="Z265" i="11"/>
  <c r="Z266" i="11"/>
  <c r="Z267" i="11"/>
  <c r="Z268" i="11"/>
  <c r="Z269" i="11"/>
  <c r="Z270" i="11"/>
  <c r="Z271" i="11"/>
  <c r="Z272" i="11"/>
  <c r="Z273" i="11"/>
  <c r="Z274" i="11"/>
  <c r="Z275" i="11"/>
  <c r="Z276" i="11"/>
  <c r="Z277" i="11"/>
  <c r="Z278" i="11"/>
  <c r="Z279" i="11"/>
  <c r="Z280" i="11"/>
  <c r="Z281" i="11"/>
  <c r="Z282" i="11"/>
  <c r="Z283" i="11"/>
  <c r="Z284" i="11"/>
  <c r="Z285" i="11"/>
  <c r="Z286" i="11"/>
  <c r="Z287" i="11"/>
  <c r="Z288" i="11"/>
  <c r="Z289" i="11"/>
  <c r="Z2" i="11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62" i="18"/>
  <c r="Y63" i="18"/>
  <c r="Y64" i="18"/>
  <c r="Y65" i="18"/>
  <c r="Y66" i="18"/>
  <c r="Y67" i="18"/>
  <c r="Y68" i="18"/>
  <c r="Y69" i="18"/>
  <c r="Y70" i="18"/>
  <c r="Y71" i="18"/>
  <c r="Y72" i="18"/>
  <c r="Y73" i="18"/>
  <c r="Y74" i="18"/>
  <c r="Y75" i="18"/>
  <c r="Y76" i="18"/>
  <c r="Y77" i="18"/>
  <c r="Y78" i="18"/>
  <c r="Y79" i="18"/>
  <c r="Y80" i="18"/>
  <c r="Y81" i="18"/>
  <c r="Y82" i="18"/>
  <c r="Y83" i="18"/>
  <c r="Y84" i="18"/>
  <c r="Y85" i="18"/>
  <c r="Y86" i="18"/>
  <c r="Y87" i="18"/>
  <c r="Y88" i="18"/>
  <c r="Y89" i="18"/>
  <c r="Y90" i="18"/>
  <c r="Y91" i="18"/>
  <c r="Y92" i="18"/>
  <c r="Y93" i="18"/>
  <c r="Y94" i="18"/>
  <c r="Y95" i="18"/>
  <c r="Y96" i="18"/>
  <c r="Y97" i="18"/>
  <c r="Y98" i="18"/>
  <c r="Y99" i="18"/>
  <c r="Y100" i="18"/>
  <c r="Y101" i="18"/>
  <c r="Y102" i="18"/>
  <c r="Y103" i="18"/>
  <c r="Y104" i="18"/>
  <c r="Y105" i="18"/>
  <c r="Y106" i="18"/>
  <c r="Y107" i="18"/>
  <c r="Y108" i="18"/>
  <c r="Y109" i="18"/>
  <c r="Y110" i="18"/>
  <c r="Y111" i="18"/>
  <c r="Y112" i="18"/>
  <c r="Y113" i="18"/>
  <c r="Y114" i="18"/>
  <c r="Y115" i="18"/>
  <c r="Y116" i="18"/>
  <c r="Y117" i="18"/>
  <c r="Y118" i="18"/>
  <c r="Y119" i="18"/>
  <c r="Y120" i="18"/>
  <c r="Y121" i="18"/>
  <c r="Y122" i="18"/>
  <c r="Y123" i="18"/>
  <c r="Y124" i="18"/>
  <c r="Y125" i="18"/>
  <c r="Y126" i="18"/>
  <c r="Y127" i="18"/>
  <c r="Y128" i="18"/>
  <c r="Y129" i="18"/>
  <c r="Y130" i="18"/>
  <c r="Y131" i="18"/>
  <c r="Y132" i="18"/>
  <c r="Y133" i="18"/>
  <c r="Y134" i="18"/>
  <c r="Y135" i="18"/>
  <c r="Y136" i="18"/>
  <c r="Y137" i="18"/>
  <c r="Y138" i="18"/>
  <c r="Y139" i="18"/>
  <c r="Y140" i="18"/>
  <c r="Y141" i="18"/>
  <c r="Y142" i="18"/>
  <c r="Y143" i="18"/>
  <c r="Y144" i="18"/>
  <c r="Y145" i="18"/>
  <c r="Y2" i="18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Y86" i="16"/>
  <c r="Y87" i="16"/>
  <c r="Y88" i="16"/>
  <c r="Y89" i="16"/>
  <c r="Y90" i="16"/>
  <c r="Y91" i="16"/>
  <c r="Y92" i="16"/>
  <c r="Y93" i="16"/>
  <c r="Y94" i="16"/>
  <c r="Y95" i="16"/>
  <c r="Y96" i="16"/>
  <c r="Y97" i="16"/>
  <c r="Y98" i="16"/>
  <c r="Y99" i="16"/>
  <c r="Y100" i="16"/>
  <c r="Y101" i="16"/>
  <c r="Y102" i="16"/>
  <c r="Y103" i="16"/>
  <c r="Y104" i="16"/>
  <c r="Y105" i="16"/>
  <c r="Y106" i="16"/>
  <c r="Y107" i="16"/>
  <c r="Y108" i="16"/>
  <c r="Y109" i="16"/>
  <c r="Y110" i="16"/>
  <c r="Y111" i="16"/>
  <c r="Y112" i="16"/>
  <c r="Y113" i="16"/>
  <c r="Y114" i="16"/>
  <c r="Y115" i="16"/>
  <c r="Y116" i="16"/>
  <c r="Y117" i="16"/>
  <c r="Y118" i="16"/>
  <c r="Y119" i="16"/>
  <c r="Y120" i="16"/>
  <c r="Y121" i="16"/>
  <c r="Y122" i="16"/>
  <c r="Y123" i="16"/>
  <c r="Y124" i="16"/>
  <c r="Y125" i="16"/>
  <c r="Y126" i="16"/>
  <c r="Y127" i="16"/>
  <c r="Y128" i="16"/>
  <c r="Y129" i="16"/>
  <c r="Y130" i="16"/>
  <c r="Y131" i="16"/>
  <c r="Y132" i="16"/>
  <c r="Y133" i="16"/>
  <c r="Y134" i="16"/>
  <c r="Y135" i="16"/>
  <c r="Y136" i="16"/>
  <c r="Y137" i="16"/>
  <c r="Y138" i="16"/>
  <c r="Y139" i="16"/>
  <c r="Y140" i="16"/>
  <c r="Y141" i="16"/>
  <c r="Y142" i="16"/>
  <c r="Y143" i="16"/>
  <c r="Y144" i="16"/>
  <c r="Y145" i="16"/>
  <c r="Y2" i="16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140" i="15"/>
  <c r="Y141" i="15"/>
  <c r="Y142" i="15"/>
  <c r="Y143" i="15"/>
  <c r="Y144" i="15"/>
  <c r="Y145" i="15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X261" i="14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Y80" i="13"/>
  <c r="Y81" i="13"/>
  <c r="Y82" i="13"/>
  <c r="Y83" i="13"/>
  <c r="Y84" i="13"/>
  <c r="Y85" i="13"/>
  <c r="Y86" i="13"/>
  <c r="Y87" i="13"/>
  <c r="Y88" i="13"/>
  <c r="Y89" i="13"/>
  <c r="Y90" i="13"/>
  <c r="Y91" i="13"/>
  <c r="Y92" i="13"/>
  <c r="Y93" i="13"/>
  <c r="Y94" i="13"/>
  <c r="Y95" i="13"/>
  <c r="Y96" i="13"/>
  <c r="Y97" i="13"/>
  <c r="Y98" i="13"/>
  <c r="Y99" i="13"/>
  <c r="Y100" i="13"/>
  <c r="Y101" i="13"/>
  <c r="Y102" i="13"/>
  <c r="Y103" i="13"/>
  <c r="Y104" i="13"/>
  <c r="Y105" i="13"/>
  <c r="Y106" i="13"/>
  <c r="Y107" i="13"/>
  <c r="Y108" i="13"/>
  <c r="Y109" i="13"/>
  <c r="Y110" i="13"/>
  <c r="Y111" i="13"/>
  <c r="Y112" i="13"/>
  <c r="Y113" i="13"/>
  <c r="Y114" i="13"/>
  <c r="Y115" i="13"/>
  <c r="Y116" i="13"/>
  <c r="Y117" i="13"/>
  <c r="Y118" i="13"/>
  <c r="Y119" i="13"/>
  <c r="Y120" i="13"/>
  <c r="Y121" i="13"/>
  <c r="Y122" i="13"/>
  <c r="Y123" i="13"/>
  <c r="Y124" i="13"/>
  <c r="Y125" i="13"/>
  <c r="Y126" i="13"/>
  <c r="Y127" i="13"/>
  <c r="Y128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143" i="13"/>
  <c r="Y144" i="13"/>
  <c r="Y145" i="13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3" i="10" l="1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77" i="10"/>
  <c r="Y78" i="10"/>
  <c r="Y79" i="10"/>
  <c r="Y80" i="10"/>
  <c r="Y81" i="10"/>
  <c r="Y82" i="10"/>
  <c r="Y83" i="10"/>
  <c r="Y84" i="10"/>
  <c r="Y85" i="10"/>
  <c r="Y86" i="10"/>
  <c r="Y87" i="10"/>
  <c r="Y88" i="10"/>
  <c r="Y89" i="10"/>
  <c r="Y90" i="10"/>
  <c r="Y91" i="10"/>
  <c r="Y92" i="10"/>
  <c r="Y93" i="10"/>
  <c r="Y94" i="10"/>
  <c r="Y95" i="10"/>
  <c r="Y96" i="10"/>
  <c r="Y97" i="10"/>
  <c r="Y98" i="10"/>
  <c r="Y99" i="10"/>
  <c r="Y100" i="10"/>
  <c r="Y101" i="10"/>
  <c r="Y102" i="10"/>
  <c r="Y103" i="10"/>
  <c r="Y104" i="10"/>
  <c r="Y105" i="10"/>
  <c r="Y106" i="10"/>
  <c r="Y107" i="10"/>
  <c r="Y108" i="10"/>
  <c r="Y109" i="10"/>
  <c r="Y110" i="10"/>
  <c r="Y111" i="10"/>
  <c r="Y112" i="10"/>
  <c r="Y113" i="10"/>
  <c r="Y114" i="10"/>
  <c r="Y115" i="10"/>
  <c r="Y116" i="10"/>
  <c r="Y117" i="10"/>
  <c r="Y118" i="10"/>
  <c r="Y119" i="10"/>
  <c r="Y120" i="10"/>
  <c r="Y121" i="10"/>
  <c r="Y122" i="10"/>
  <c r="Y123" i="10"/>
  <c r="Y124" i="10"/>
  <c r="Y125" i="10"/>
  <c r="Y126" i="10"/>
  <c r="Y127" i="10"/>
  <c r="Y128" i="10"/>
  <c r="Y129" i="10"/>
  <c r="Y130" i="10"/>
  <c r="Y131" i="10"/>
  <c r="Y132" i="10"/>
  <c r="Y133" i="10"/>
  <c r="Y134" i="10"/>
  <c r="Y135" i="10"/>
  <c r="Y136" i="10"/>
  <c r="Y137" i="10"/>
  <c r="Y138" i="10"/>
  <c r="Y139" i="10"/>
  <c r="Y140" i="10"/>
  <c r="Y141" i="10"/>
  <c r="Y142" i="10"/>
  <c r="Y143" i="10"/>
  <c r="Y144" i="10"/>
  <c r="Y145" i="10"/>
  <c r="Y2" i="10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101" i="12"/>
  <c r="Y102" i="12"/>
  <c r="Y103" i="12"/>
  <c r="Y104" i="12"/>
  <c r="Y105" i="12"/>
  <c r="Y106" i="12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25" i="12"/>
  <c r="Y126" i="12"/>
  <c r="Y127" i="12"/>
  <c r="Y128" i="12"/>
  <c r="Y129" i="12"/>
  <c r="Y130" i="12"/>
  <c r="Y131" i="12"/>
  <c r="Y132" i="12"/>
  <c r="Y133" i="12"/>
  <c r="Y134" i="12"/>
  <c r="Y135" i="12"/>
  <c r="Y136" i="12"/>
  <c r="Y137" i="12"/>
  <c r="Y138" i="12"/>
  <c r="Y139" i="12"/>
  <c r="Y140" i="12"/>
  <c r="Y141" i="12"/>
  <c r="Y142" i="12"/>
  <c r="Y143" i="12"/>
  <c r="Y144" i="12"/>
  <c r="Y145" i="12"/>
  <c r="Y2" i="12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X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41" i="18"/>
  <c r="X42" i="18"/>
  <c r="X43" i="18"/>
  <c r="X44" i="18"/>
  <c r="X45" i="18"/>
  <c r="X46" i="18"/>
  <c r="X47" i="18"/>
  <c r="X48" i="18"/>
  <c r="X49" i="18"/>
  <c r="X50" i="18"/>
  <c r="X51" i="18"/>
  <c r="X52" i="18"/>
  <c r="X53" i="18"/>
  <c r="X54" i="18"/>
  <c r="X55" i="18"/>
  <c r="X56" i="18"/>
  <c r="X57" i="18"/>
  <c r="X58" i="18"/>
  <c r="X59" i="18"/>
  <c r="X60" i="18"/>
  <c r="X61" i="18"/>
  <c r="X62" i="18"/>
  <c r="X63" i="18"/>
  <c r="X64" i="18"/>
  <c r="X65" i="18"/>
  <c r="X66" i="18"/>
  <c r="X67" i="18"/>
  <c r="X68" i="18"/>
  <c r="X69" i="18"/>
  <c r="X70" i="18"/>
  <c r="X71" i="18"/>
  <c r="X72" i="18"/>
  <c r="X73" i="18"/>
  <c r="X74" i="18"/>
  <c r="X75" i="18"/>
  <c r="X76" i="18"/>
  <c r="X77" i="18"/>
  <c r="X78" i="18"/>
  <c r="X79" i="18"/>
  <c r="X80" i="18"/>
  <c r="X81" i="18"/>
  <c r="X82" i="18"/>
  <c r="X83" i="18"/>
  <c r="X84" i="18"/>
  <c r="X85" i="18"/>
  <c r="X86" i="18"/>
  <c r="X87" i="18"/>
  <c r="X88" i="18"/>
  <c r="X89" i="18"/>
  <c r="X90" i="18"/>
  <c r="X91" i="18"/>
  <c r="X92" i="18"/>
  <c r="X93" i="18"/>
  <c r="X94" i="18"/>
  <c r="X95" i="18"/>
  <c r="X96" i="18"/>
  <c r="X97" i="18"/>
  <c r="X98" i="18"/>
  <c r="X99" i="18"/>
  <c r="X100" i="18"/>
  <c r="X101" i="18"/>
  <c r="X102" i="18"/>
  <c r="X103" i="18"/>
  <c r="X104" i="18"/>
  <c r="X105" i="18"/>
  <c r="X106" i="18"/>
  <c r="X107" i="18"/>
  <c r="X108" i="18"/>
  <c r="X109" i="18"/>
  <c r="X110" i="18"/>
  <c r="X111" i="18"/>
  <c r="X112" i="18"/>
  <c r="X113" i="18"/>
  <c r="X114" i="18"/>
  <c r="X115" i="18"/>
  <c r="X116" i="18"/>
  <c r="X117" i="18"/>
  <c r="X118" i="18"/>
  <c r="X119" i="18"/>
  <c r="X120" i="18"/>
  <c r="X121" i="18"/>
  <c r="X122" i="18"/>
  <c r="X123" i="18"/>
  <c r="X124" i="18"/>
  <c r="X125" i="18"/>
  <c r="X126" i="18"/>
  <c r="X127" i="18"/>
  <c r="X128" i="18"/>
  <c r="X129" i="18"/>
  <c r="X130" i="18"/>
  <c r="X131" i="18"/>
  <c r="X132" i="18"/>
  <c r="X133" i="18"/>
  <c r="X134" i="18"/>
  <c r="X135" i="18"/>
  <c r="X136" i="18"/>
  <c r="X137" i="18"/>
  <c r="X138" i="18"/>
  <c r="X139" i="18"/>
  <c r="X140" i="18"/>
  <c r="X141" i="18"/>
  <c r="X142" i="18"/>
  <c r="X143" i="18"/>
  <c r="X144" i="18"/>
  <c r="X145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06" i="18"/>
  <c r="W107" i="18"/>
  <c r="W108" i="18"/>
  <c r="W109" i="18"/>
  <c r="W110" i="18"/>
  <c r="W111" i="18"/>
  <c r="W112" i="18"/>
  <c r="W113" i="18"/>
  <c r="W114" i="18"/>
  <c r="W115" i="18"/>
  <c r="W116" i="18"/>
  <c r="W117" i="18"/>
  <c r="W118" i="18"/>
  <c r="W119" i="18"/>
  <c r="W120" i="18"/>
  <c r="W121" i="18"/>
  <c r="W122" i="18"/>
  <c r="W123" i="18"/>
  <c r="W124" i="18"/>
  <c r="W125" i="18"/>
  <c r="W126" i="18"/>
  <c r="W127" i="18"/>
  <c r="W128" i="18"/>
  <c r="W129" i="18"/>
  <c r="W130" i="18"/>
  <c r="W131" i="18"/>
  <c r="W132" i="18"/>
  <c r="W133" i="18"/>
  <c r="W134" i="18"/>
  <c r="W135" i="18"/>
  <c r="W136" i="18"/>
  <c r="W137" i="18"/>
  <c r="W138" i="18"/>
  <c r="W139" i="18"/>
  <c r="W140" i="18"/>
  <c r="W141" i="18"/>
  <c r="W142" i="18"/>
  <c r="W143" i="18"/>
  <c r="W144" i="18"/>
  <c r="W145" i="18"/>
  <c r="X2" i="18"/>
  <c r="W2" i="18"/>
  <c r="Y3" i="17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30" i="17"/>
  <c r="Y31" i="17"/>
  <c r="Y32" i="17"/>
  <c r="Y33" i="17"/>
  <c r="Y34" i="17"/>
  <c r="Y35" i="17"/>
  <c r="Y36" i="17"/>
  <c r="Y37" i="17"/>
  <c r="Y38" i="17"/>
  <c r="Y39" i="17"/>
  <c r="Y40" i="17"/>
  <c r="Y41" i="17"/>
  <c r="Y42" i="17"/>
  <c r="Y43" i="17"/>
  <c r="Y44" i="17"/>
  <c r="Y45" i="17"/>
  <c r="Y46" i="17"/>
  <c r="Y47" i="17"/>
  <c r="Y48" i="17"/>
  <c r="Y49" i="17"/>
  <c r="Y50" i="17"/>
  <c r="Y51" i="17"/>
  <c r="Y52" i="17"/>
  <c r="Y53" i="17"/>
  <c r="Y54" i="17"/>
  <c r="Y55" i="17"/>
  <c r="Y56" i="17"/>
  <c r="Y57" i="17"/>
  <c r="Y58" i="17"/>
  <c r="Y59" i="17"/>
  <c r="Y60" i="17"/>
  <c r="Y61" i="17"/>
  <c r="Y62" i="17"/>
  <c r="Y63" i="17"/>
  <c r="Y64" i="17"/>
  <c r="Y65" i="17"/>
  <c r="Y66" i="17"/>
  <c r="Y67" i="17"/>
  <c r="Y68" i="17"/>
  <c r="Y69" i="17"/>
  <c r="Y70" i="17"/>
  <c r="Y71" i="17"/>
  <c r="Y72" i="17"/>
  <c r="Y73" i="17"/>
  <c r="Y74" i="17"/>
  <c r="Y75" i="17"/>
  <c r="Y76" i="17"/>
  <c r="Y77" i="17"/>
  <c r="Y78" i="17"/>
  <c r="Y79" i="17"/>
  <c r="Y80" i="17"/>
  <c r="Y81" i="17"/>
  <c r="Y82" i="17"/>
  <c r="Y83" i="17"/>
  <c r="Y84" i="17"/>
  <c r="Y85" i="17"/>
  <c r="Y86" i="17"/>
  <c r="Y87" i="17"/>
  <c r="Y88" i="17"/>
  <c r="Y89" i="17"/>
  <c r="Y90" i="17"/>
  <c r="Y91" i="17"/>
  <c r="Y92" i="17"/>
  <c r="Y93" i="17"/>
  <c r="Y94" i="17"/>
  <c r="Y95" i="17"/>
  <c r="Y96" i="17"/>
  <c r="Y97" i="17"/>
  <c r="Y98" i="17"/>
  <c r="Y99" i="17"/>
  <c r="Y100" i="17"/>
  <c r="Y101" i="17"/>
  <c r="Y102" i="17"/>
  <c r="Y103" i="17"/>
  <c r="Y104" i="17"/>
  <c r="Y105" i="17"/>
  <c r="Y106" i="17"/>
  <c r="Y107" i="17"/>
  <c r="Y108" i="17"/>
  <c r="Y109" i="17"/>
  <c r="Y110" i="17"/>
  <c r="Y111" i="17"/>
  <c r="Y112" i="17"/>
  <c r="Y113" i="17"/>
  <c r="Y114" i="17"/>
  <c r="Y115" i="17"/>
  <c r="Y116" i="17"/>
  <c r="Y117" i="17"/>
  <c r="Y118" i="17"/>
  <c r="Y119" i="17"/>
  <c r="Y120" i="17"/>
  <c r="Y121" i="17"/>
  <c r="Y122" i="17"/>
  <c r="Y123" i="17"/>
  <c r="Y124" i="17"/>
  <c r="Y125" i="17"/>
  <c r="Y126" i="17"/>
  <c r="Y127" i="17"/>
  <c r="Y128" i="17"/>
  <c r="Y129" i="17"/>
  <c r="Y130" i="17"/>
  <c r="Y131" i="17"/>
  <c r="Y132" i="17"/>
  <c r="Y133" i="17"/>
  <c r="Y134" i="17"/>
  <c r="Y135" i="17"/>
  <c r="Y136" i="17"/>
  <c r="Y137" i="17"/>
  <c r="Y138" i="17"/>
  <c r="Y139" i="17"/>
  <c r="Y140" i="17"/>
  <c r="Y141" i="17"/>
  <c r="Y142" i="17"/>
  <c r="Y143" i="17"/>
  <c r="Y144" i="17"/>
  <c r="Y145" i="17"/>
  <c r="Y146" i="17"/>
  <c r="Y147" i="17"/>
  <c r="Y148" i="17"/>
  <c r="Y149" i="17"/>
  <c r="Y150" i="17"/>
  <c r="Y151" i="17"/>
  <c r="Y152" i="17"/>
  <c r="Y153" i="17"/>
  <c r="Y154" i="17"/>
  <c r="Y155" i="17"/>
  <c r="Y156" i="17"/>
  <c r="Y157" i="17"/>
  <c r="Y158" i="17"/>
  <c r="Y159" i="17"/>
  <c r="Y160" i="17"/>
  <c r="Y161" i="17"/>
  <c r="Y162" i="17"/>
  <c r="Y163" i="17"/>
  <c r="Y164" i="17"/>
  <c r="Y165" i="17"/>
  <c r="Y166" i="17"/>
  <c r="Y167" i="17"/>
  <c r="Y168" i="17"/>
  <c r="Y169" i="17"/>
  <c r="Y170" i="17"/>
  <c r="Y171" i="17"/>
  <c r="Y172" i="17"/>
  <c r="Y173" i="17"/>
  <c r="Y174" i="17"/>
  <c r="Y175" i="17"/>
  <c r="Y176" i="17"/>
  <c r="Y177" i="17"/>
  <c r="Y178" i="17"/>
  <c r="Y179" i="17"/>
  <c r="Y180" i="17"/>
  <c r="Y181" i="17"/>
  <c r="Y182" i="17"/>
  <c r="Y183" i="17"/>
  <c r="Y184" i="17"/>
  <c r="Y185" i="17"/>
  <c r="Y186" i="17"/>
  <c r="Y187" i="17"/>
  <c r="Y188" i="17"/>
  <c r="Y189" i="17"/>
  <c r="Y190" i="17"/>
  <c r="Y191" i="17"/>
  <c r="Y192" i="17"/>
  <c r="Y193" i="17"/>
  <c r="Y194" i="17"/>
  <c r="Y195" i="17"/>
  <c r="Y196" i="17"/>
  <c r="Y197" i="17"/>
  <c r="Y198" i="17"/>
  <c r="Y199" i="17"/>
  <c r="Y200" i="17"/>
  <c r="Y201" i="17"/>
  <c r="Y202" i="17"/>
  <c r="Y203" i="17"/>
  <c r="Y204" i="17"/>
  <c r="Y205" i="17"/>
  <c r="Y206" i="17"/>
  <c r="Y207" i="17"/>
  <c r="Y208" i="17"/>
  <c r="Y209" i="17"/>
  <c r="Y210" i="17"/>
  <c r="Y211" i="17"/>
  <c r="Y212" i="17"/>
  <c r="Y213" i="17"/>
  <c r="Y214" i="17"/>
  <c r="Y215" i="17"/>
  <c r="Y216" i="17"/>
  <c r="Y217" i="17"/>
  <c r="Y218" i="17"/>
  <c r="Y219" i="17"/>
  <c r="Y220" i="17"/>
  <c r="Y221" i="17"/>
  <c r="Y222" i="17"/>
  <c r="Y223" i="17"/>
  <c r="Y224" i="17"/>
  <c r="Y225" i="17"/>
  <c r="Y226" i="17"/>
  <c r="Y227" i="17"/>
  <c r="Y228" i="17"/>
  <c r="Y229" i="17"/>
  <c r="Y230" i="17"/>
  <c r="Y231" i="17"/>
  <c r="Y232" i="17"/>
  <c r="Y233" i="17"/>
  <c r="Y234" i="17"/>
  <c r="Y235" i="17"/>
  <c r="Y236" i="17"/>
  <c r="Y237" i="17"/>
  <c r="Y238" i="17"/>
  <c r="Y239" i="17"/>
  <c r="Y240" i="17"/>
  <c r="Y241" i="17"/>
  <c r="Y242" i="17"/>
  <c r="Y243" i="17"/>
  <c r="Y244" i="17"/>
  <c r="Y245" i="17"/>
  <c r="Y246" i="17"/>
  <c r="Y247" i="17"/>
  <c r="Y248" i="17"/>
  <c r="Y249" i="17"/>
  <c r="Y250" i="17"/>
  <c r="Y251" i="17"/>
  <c r="Y252" i="17"/>
  <c r="Y253" i="17"/>
  <c r="Y254" i="17"/>
  <c r="Y255" i="17"/>
  <c r="Y256" i="17"/>
  <c r="Y257" i="17"/>
  <c r="Y258" i="17"/>
  <c r="Y259" i="17"/>
  <c r="Y260" i="17"/>
  <c r="Y261" i="17"/>
  <c r="Y262" i="17"/>
  <c r="Y263" i="17"/>
  <c r="Y264" i="17"/>
  <c r="Y265" i="17"/>
  <c r="Y266" i="17"/>
  <c r="Y267" i="17"/>
  <c r="Y268" i="17"/>
  <c r="Y269" i="17"/>
  <c r="Y270" i="17"/>
  <c r="Y271" i="17"/>
  <c r="Y272" i="17"/>
  <c r="Y273" i="17"/>
  <c r="Y274" i="17"/>
  <c r="Y275" i="17"/>
  <c r="Y276" i="17"/>
  <c r="Y277" i="17"/>
  <c r="Y278" i="17"/>
  <c r="Y279" i="17"/>
  <c r="Y280" i="17"/>
  <c r="Y281" i="17"/>
  <c r="Y282" i="17"/>
  <c r="Y283" i="17"/>
  <c r="Y284" i="17"/>
  <c r="Y285" i="17"/>
  <c r="Y286" i="17"/>
  <c r="Y287" i="17"/>
  <c r="Y288" i="17"/>
  <c r="Y289" i="17"/>
  <c r="Y2" i="17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5" i="17"/>
  <c r="X76" i="17"/>
  <c r="X77" i="17"/>
  <c r="X78" i="17"/>
  <c r="X79" i="17"/>
  <c r="X80" i="17"/>
  <c r="X81" i="17"/>
  <c r="X82" i="17"/>
  <c r="X83" i="17"/>
  <c r="X84" i="17"/>
  <c r="X85" i="17"/>
  <c r="X86" i="17"/>
  <c r="X87" i="17"/>
  <c r="X88" i="17"/>
  <c r="X89" i="17"/>
  <c r="X90" i="17"/>
  <c r="X91" i="17"/>
  <c r="X92" i="17"/>
  <c r="X93" i="17"/>
  <c r="X94" i="17"/>
  <c r="X95" i="17"/>
  <c r="X96" i="17"/>
  <c r="X97" i="17"/>
  <c r="X98" i="17"/>
  <c r="X99" i="17"/>
  <c r="X100" i="17"/>
  <c r="X101" i="17"/>
  <c r="X102" i="17"/>
  <c r="X103" i="17"/>
  <c r="X104" i="17"/>
  <c r="X105" i="17"/>
  <c r="X106" i="17"/>
  <c r="X107" i="17"/>
  <c r="X108" i="17"/>
  <c r="X109" i="17"/>
  <c r="X110" i="17"/>
  <c r="X111" i="17"/>
  <c r="X112" i="17"/>
  <c r="X113" i="17"/>
  <c r="X114" i="17"/>
  <c r="X115" i="17"/>
  <c r="X116" i="17"/>
  <c r="X117" i="17"/>
  <c r="X118" i="17"/>
  <c r="X119" i="17"/>
  <c r="X120" i="17"/>
  <c r="X121" i="17"/>
  <c r="X122" i="17"/>
  <c r="X123" i="17"/>
  <c r="X124" i="17"/>
  <c r="X125" i="17"/>
  <c r="X126" i="17"/>
  <c r="X127" i="17"/>
  <c r="X128" i="17"/>
  <c r="X129" i="17"/>
  <c r="X130" i="17"/>
  <c r="X131" i="17"/>
  <c r="X132" i="17"/>
  <c r="X133" i="17"/>
  <c r="X134" i="17"/>
  <c r="X135" i="17"/>
  <c r="X136" i="17"/>
  <c r="X137" i="17"/>
  <c r="X138" i="17"/>
  <c r="X139" i="17"/>
  <c r="X140" i="17"/>
  <c r="X141" i="17"/>
  <c r="X142" i="17"/>
  <c r="X143" i="17"/>
  <c r="X144" i="17"/>
  <c r="X145" i="17"/>
  <c r="X146" i="17"/>
  <c r="X147" i="17"/>
  <c r="X148" i="17"/>
  <c r="X149" i="17"/>
  <c r="X150" i="17"/>
  <c r="X151" i="17"/>
  <c r="X152" i="17"/>
  <c r="X153" i="17"/>
  <c r="X154" i="17"/>
  <c r="X155" i="17"/>
  <c r="X156" i="17"/>
  <c r="X157" i="17"/>
  <c r="X158" i="17"/>
  <c r="X159" i="17"/>
  <c r="X160" i="17"/>
  <c r="X161" i="17"/>
  <c r="X162" i="17"/>
  <c r="X163" i="17"/>
  <c r="X164" i="17"/>
  <c r="X165" i="17"/>
  <c r="X166" i="17"/>
  <c r="X167" i="17"/>
  <c r="X168" i="17"/>
  <c r="X169" i="17"/>
  <c r="X170" i="17"/>
  <c r="X171" i="17"/>
  <c r="X172" i="17"/>
  <c r="X173" i="17"/>
  <c r="X174" i="17"/>
  <c r="X175" i="17"/>
  <c r="X176" i="17"/>
  <c r="X177" i="17"/>
  <c r="X178" i="17"/>
  <c r="X179" i="17"/>
  <c r="X180" i="17"/>
  <c r="X181" i="17"/>
  <c r="X182" i="17"/>
  <c r="X183" i="17"/>
  <c r="X184" i="17"/>
  <c r="X185" i="17"/>
  <c r="X186" i="17"/>
  <c r="X187" i="17"/>
  <c r="X188" i="17"/>
  <c r="X189" i="17"/>
  <c r="X190" i="17"/>
  <c r="X191" i="17"/>
  <c r="X192" i="17"/>
  <c r="X193" i="17"/>
  <c r="X194" i="17"/>
  <c r="X195" i="17"/>
  <c r="X196" i="17"/>
  <c r="X197" i="17"/>
  <c r="X198" i="17"/>
  <c r="X199" i="17"/>
  <c r="X200" i="17"/>
  <c r="X201" i="17"/>
  <c r="X202" i="17"/>
  <c r="X203" i="17"/>
  <c r="X204" i="17"/>
  <c r="X205" i="17"/>
  <c r="X206" i="17"/>
  <c r="X207" i="17"/>
  <c r="X208" i="17"/>
  <c r="X209" i="17"/>
  <c r="X210" i="17"/>
  <c r="X211" i="17"/>
  <c r="X212" i="17"/>
  <c r="X213" i="17"/>
  <c r="X214" i="17"/>
  <c r="X215" i="17"/>
  <c r="X216" i="17"/>
  <c r="X217" i="17"/>
  <c r="X218" i="17"/>
  <c r="X219" i="17"/>
  <c r="X220" i="17"/>
  <c r="X221" i="17"/>
  <c r="X222" i="17"/>
  <c r="X223" i="17"/>
  <c r="X224" i="17"/>
  <c r="X225" i="17"/>
  <c r="X226" i="17"/>
  <c r="X227" i="17"/>
  <c r="X228" i="17"/>
  <c r="X229" i="17"/>
  <c r="X230" i="17"/>
  <c r="X231" i="17"/>
  <c r="X232" i="17"/>
  <c r="X233" i="17"/>
  <c r="X234" i="17"/>
  <c r="X235" i="17"/>
  <c r="X236" i="17"/>
  <c r="X237" i="17"/>
  <c r="X238" i="17"/>
  <c r="X239" i="17"/>
  <c r="X240" i="17"/>
  <c r="X241" i="17"/>
  <c r="X242" i="17"/>
  <c r="X243" i="17"/>
  <c r="X244" i="17"/>
  <c r="X245" i="17"/>
  <c r="X246" i="17"/>
  <c r="X247" i="17"/>
  <c r="X248" i="17"/>
  <c r="X249" i="17"/>
  <c r="X250" i="17"/>
  <c r="X251" i="17"/>
  <c r="X252" i="17"/>
  <c r="X253" i="17"/>
  <c r="X254" i="17"/>
  <c r="X255" i="17"/>
  <c r="X256" i="17"/>
  <c r="X257" i="17"/>
  <c r="X258" i="17"/>
  <c r="X259" i="17"/>
  <c r="X260" i="17"/>
  <c r="X261" i="17"/>
  <c r="X262" i="17"/>
  <c r="X263" i="17"/>
  <c r="X264" i="17"/>
  <c r="X265" i="17"/>
  <c r="X266" i="17"/>
  <c r="X267" i="17"/>
  <c r="X268" i="17"/>
  <c r="X269" i="17"/>
  <c r="X270" i="17"/>
  <c r="X271" i="17"/>
  <c r="X272" i="17"/>
  <c r="X273" i="17"/>
  <c r="X274" i="17"/>
  <c r="X275" i="17"/>
  <c r="X276" i="17"/>
  <c r="X277" i="17"/>
  <c r="X278" i="17"/>
  <c r="X279" i="17"/>
  <c r="X280" i="17"/>
  <c r="X281" i="17"/>
  <c r="X282" i="17"/>
  <c r="X283" i="17"/>
  <c r="X284" i="17"/>
  <c r="X285" i="17"/>
  <c r="X286" i="17"/>
  <c r="X287" i="17"/>
  <c r="X288" i="17"/>
  <c r="X289" i="17"/>
  <c r="X2" i="17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X105" i="16"/>
  <c r="X106" i="16"/>
  <c r="X107" i="16"/>
  <c r="X108" i="16"/>
  <c r="X109" i="16"/>
  <c r="X110" i="16"/>
  <c r="X111" i="16"/>
  <c r="X112" i="16"/>
  <c r="X113" i="16"/>
  <c r="X114" i="16"/>
  <c r="X115" i="16"/>
  <c r="X116" i="16"/>
  <c r="X117" i="16"/>
  <c r="X118" i="16"/>
  <c r="X119" i="16"/>
  <c r="X120" i="16"/>
  <c r="X121" i="16"/>
  <c r="X122" i="16"/>
  <c r="X123" i="16"/>
  <c r="X124" i="16"/>
  <c r="X125" i="16"/>
  <c r="X126" i="16"/>
  <c r="X127" i="16"/>
  <c r="X128" i="16"/>
  <c r="X129" i="16"/>
  <c r="X130" i="16"/>
  <c r="X131" i="16"/>
  <c r="X132" i="16"/>
  <c r="X133" i="16"/>
  <c r="X134" i="16"/>
  <c r="X135" i="16"/>
  <c r="X136" i="16"/>
  <c r="X137" i="16"/>
  <c r="X138" i="16"/>
  <c r="X139" i="16"/>
  <c r="X140" i="16"/>
  <c r="X141" i="16"/>
  <c r="X142" i="16"/>
  <c r="X143" i="16"/>
  <c r="X144" i="16"/>
  <c r="X145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W119" i="16"/>
  <c r="W120" i="16"/>
  <c r="W121" i="16"/>
  <c r="W122" i="16"/>
  <c r="W123" i="16"/>
  <c r="W124" i="16"/>
  <c r="W125" i="16"/>
  <c r="W126" i="16"/>
  <c r="W127" i="16"/>
  <c r="W128" i="16"/>
  <c r="W129" i="16"/>
  <c r="W130" i="16"/>
  <c r="W131" i="16"/>
  <c r="W132" i="16"/>
  <c r="W133" i="16"/>
  <c r="W134" i="16"/>
  <c r="W135" i="16"/>
  <c r="W136" i="16"/>
  <c r="W137" i="16"/>
  <c r="W138" i="16"/>
  <c r="W139" i="16"/>
  <c r="W140" i="16"/>
  <c r="W141" i="16"/>
  <c r="W142" i="16"/>
  <c r="W143" i="16"/>
  <c r="W144" i="16"/>
  <c r="W145" i="16"/>
  <c r="X2" i="16"/>
  <c r="W2" i="16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W116" i="12"/>
  <c r="W117" i="12"/>
  <c r="W118" i="12"/>
  <c r="W119" i="12"/>
  <c r="W120" i="12"/>
  <c r="W121" i="12"/>
  <c r="W122" i="12"/>
  <c r="W123" i="12"/>
  <c r="W124" i="12"/>
  <c r="W125" i="12"/>
  <c r="W126" i="12"/>
  <c r="W127" i="12"/>
  <c r="W128" i="12"/>
  <c r="W129" i="12"/>
  <c r="W130" i="12"/>
  <c r="W131" i="12"/>
  <c r="W132" i="12"/>
  <c r="W133" i="12"/>
  <c r="W134" i="12"/>
  <c r="W135" i="12"/>
  <c r="W136" i="12"/>
  <c r="W137" i="12"/>
  <c r="W138" i="12"/>
  <c r="W139" i="12"/>
  <c r="W140" i="12"/>
  <c r="W141" i="12"/>
  <c r="W142" i="12"/>
  <c r="W143" i="12"/>
  <c r="W144" i="12"/>
  <c r="W145" i="12"/>
  <c r="X2" i="12"/>
  <c r="W2" i="12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Y111" i="11"/>
  <c r="Y112" i="11"/>
  <c r="Y113" i="11"/>
  <c r="Y114" i="11"/>
  <c r="Y115" i="11"/>
  <c r="Y116" i="11"/>
  <c r="Y117" i="11"/>
  <c r="Y118" i="11"/>
  <c r="Y119" i="11"/>
  <c r="Y120" i="11"/>
  <c r="Y121" i="11"/>
  <c r="Y122" i="11"/>
  <c r="Y123" i="11"/>
  <c r="Y124" i="11"/>
  <c r="Y125" i="11"/>
  <c r="Y126" i="11"/>
  <c r="Y127" i="11"/>
  <c r="Y128" i="11"/>
  <c r="Y129" i="11"/>
  <c r="Y130" i="11"/>
  <c r="Y131" i="11"/>
  <c r="Y132" i="11"/>
  <c r="Y133" i="11"/>
  <c r="Y134" i="11"/>
  <c r="Y135" i="11"/>
  <c r="Y136" i="11"/>
  <c r="Y137" i="11"/>
  <c r="Y138" i="11"/>
  <c r="Y139" i="11"/>
  <c r="Y140" i="11"/>
  <c r="Y141" i="11"/>
  <c r="Y142" i="11"/>
  <c r="Y143" i="11"/>
  <c r="Y144" i="11"/>
  <c r="Y145" i="11"/>
  <c r="Y146" i="11"/>
  <c r="Y147" i="11"/>
  <c r="Y148" i="11"/>
  <c r="Y149" i="11"/>
  <c r="Y150" i="11"/>
  <c r="Y151" i="11"/>
  <c r="Y152" i="11"/>
  <c r="Y153" i="11"/>
  <c r="Y154" i="11"/>
  <c r="Y155" i="11"/>
  <c r="Y156" i="11"/>
  <c r="Y157" i="11"/>
  <c r="Y158" i="11"/>
  <c r="Y159" i="11"/>
  <c r="Y160" i="11"/>
  <c r="Y161" i="11"/>
  <c r="Y162" i="11"/>
  <c r="Y163" i="11"/>
  <c r="Y164" i="11"/>
  <c r="Y165" i="11"/>
  <c r="Y166" i="11"/>
  <c r="Y167" i="11"/>
  <c r="Y168" i="11"/>
  <c r="Y169" i="11"/>
  <c r="Y170" i="11"/>
  <c r="Y171" i="11"/>
  <c r="Y172" i="11"/>
  <c r="Y173" i="11"/>
  <c r="Y174" i="11"/>
  <c r="Y175" i="11"/>
  <c r="Y176" i="11"/>
  <c r="Y177" i="11"/>
  <c r="Y178" i="11"/>
  <c r="Y179" i="11"/>
  <c r="Y180" i="11"/>
  <c r="Y181" i="11"/>
  <c r="Y182" i="11"/>
  <c r="Y183" i="11"/>
  <c r="Y184" i="11"/>
  <c r="Y185" i="11"/>
  <c r="Y186" i="11"/>
  <c r="Y187" i="11"/>
  <c r="Y188" i="11"/>
  <c r="Y189" i="11"/>
  <c r="Y190" i="11"/>
  <c r="Y191" i="11"/>
  <c r="Y192" i="11"/>
  <c r="Y193" i="11"/>
  <c r="Y194" i="11"/>
  <c r="Y195" i="11"/>
  <c r="Y196" i="11"/>
  <c r="Y197" i="11"/>
  <c r="Y198" i="11"/>
  <c r="Y199" i="11"/>
  <c r="Y200" i="11"/>
  <c r="Y201" i="11"/>
  <c r="Y202" i="11"/>
  <c r="Y203" i="11"/>
  <c r="Y204" i="11"/>
  <c r="Y205" i="11"/>
  <c r="Y206" i="11"/>
  <c r="Y207" i="11"/>
  <c r="Y208" i="11"/>
  <c r="Y209" i="11"/>
  <c r="Y210" i="11"/>
  <c r="Y211" i="11"/>
  <c r="Y212" i="11"/>
  <c r="Y213" i="11"/>
  <c r="Y214" i="11"/>
  <c r="Y215" i="11"/>
  <c r="Y216" i="11"/>
  <c r="Y217" i="11"/>
  <c r="Y218" i="11"/>
  <c r="Y219" i="11"/>
  <c r="Y220" i="11"/>
  <c r="Y221" i="11"/>
  <c r="Y222" i="11"/>
  <c r="Y223" i="11"/>
  <c r="Y224" i="11"/>
  <c r="Y225" i="11"/>
  <c r="Y226" i="11"/>
  <c r="Y227" i="11"/>
  <c r="Y228" i="11"/>
  <c r="Y229" i="11"/>
  <c r="Y230" i="11"/>
  <c r="Y231" i="11"/>
  <c r="Y232" i="11"/>
  <c r="Y233" i="11"/>
  <c r="Y234" i="11"/>
  <c r="Y235" i="11"/>
  <c r="Y236" i="11"/>
  <c r="Y237" i="11"/>
  <c r="Y238" i="11"/>
  <c r="Y239" i="11"/>
  <c r="Y240" i="11"/>
  <c r="Y241" i="11"/>
  <c r="Y242" i="11"/>
  <c r="Y243" i="11"/>
  <c r="Y244" i="11"/>
  <c r="Y245" i="11"/>
  <c r="Y246" i="11"/>
  <c r="Y247" i="11"/>
  <c r="Y248" i="11"/>
  <c r="Y249" i="11"/>
  <c r="Y250" i="11"/>
  <c r="Y251" i="11"/>
  <c r="Y252" i="11"/>
  <c r="Y253" i="11"/>
  <c r="Y254" i="11"/>
  <c r="Y255" i="11"/>
  <c r="Y256" i="11"/>
  <c r="Y257" i="11"/>
  <c r="Y258" i="11"/>
  <c r="Y259" i="11"/>
  <c r="Y260" i="11"/>
  <c r="Y261" i="11"/>
  <c r="Y262" i="11"/>
  <c r="Y263" i="11"/>
  <c r="Y264" i="11"/>
  <c r="Y265" i="11"/>
  <c r="Y266" i="11"/>
  <c r="Y267" i="11"/>
  <c r="Y268" i="11"/>
  <c r="Y269" i="11"/>
  <c r="Y270" i="11"/>
  <c r="Y271" i="11"/>
  <c r="Y272" i="11"/>
  <c r="Y273" i="11"/>
  <c r="Y274" i="11"/>
  <c r="Y275" i="11"/>
  <c r="Y276" i="11"/>
  <c r="Y277" i="11"/>
  <c r="Y278" i="11"/>
  <c r="Y279" i="11"/>
  <c r="Y280" i="11"/>
  <c r="Y281" i="11"/>
  <c r="Y282" i="11"/>
  <c r="Y283" i="11"/>
  <c r="Y284" i="11"/>
  <c r="Y285" i="11"/>
  <c r="Y286" i="11"/>
  <c r="Y287" i="11"/>
  <c r="Y288" i="11"/>
  <c r="Y289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158" i="11"/>
  <c r="X159" i="11"/>
  <c r="X160" i="11"/>
  <c r="X161" i="11"/>
  <c r="X162" i="11"/>
  <c r="X163" i="11"/>
  <c r="X164" i="11"/>
  <c r="X165" i="11"/>
  <c r="X166" i="11"/>
  <c r="X167" i="11"/>
  <c r="X168" i="11"/>
  <c r="X169" i="11"/>
  <c r="X170" i="11"/>
  <c r="X171" i="11"/>
  <c r="X172" i="11"/>
  <c r="X173" i="11"/>
  <c r="X174" i="11"/>
  <c r="X175" i="11"/>
  <c r="X176" i="11"/>
  <c r="X177" i="11"/>
  <c r="X178" i="11"/>
  <c r="X179" i="11"/>
  <c r="X180" i="11"/>
  <c r="X181" i="11"/>
  <c r="X182" i="11"/>
  <c r="X183" i="11"/>
  <c r="X184" i="11"/>
  <c r="X185" i="11"/>
  <c r="X186" i="11"/>
  <c r="X187" i="11"/>
  <c r="X188" i="11"/>
  <c r="X189" i="11"/>
  <c r="X190" i="11"/>
  <c r="X191" i="11"/>
  <c r="X192" i="11"/>
  <c r="X193" i="11"/>
  <c r="X194" i="11"/>
  <c r="X195" i="11"/>
  <c r="X196" i="11"/>
  <c r="X197" i="11"/>
  <c r="X198" i="11"/>
  <c r="X199" i="11"/>
  <c r="X200" i="11"/>
  <c r="X201" i="11"/>
  <c r="X202" i="11"/>
  <c r="X203" i="11"/>
  <c r="X204" i="11"/>
  <c r="X205" i="11"/>
  <c r="X206" i="11"/>
  <c r="X207" i="11"/>
  <c r="X208" i="11"/>
  <c r="X209" i="11"/>
  <c r="X210" i="11"/>
  <c r="X211" i="11"/>
  <c r="X212" i="11"/>
  <c r="X213" i="11"/>
  <c r="X214" i="11"/>
  <c r="X215" i="11"/>
  <c r="X216" i="11"/>
  <c r="X217" i="11"/>
  <c r="X218" i="11"/>
  <c r="X219" i="11"/>
  <c r="X220" i="11"/>
  <c r="X221" i="11"/>
  <c r="X222" i="11"/>
  <c r="X223" i="11"/>
  <c r="X224" i="11"/>
  <c r="X225" i="11"/>
  <c r="X226" i="11"/>
  <c r="X227" i="11"/>
  <c r="X228" i="11"/>
  <c r="X229" i="11"/>
  <c r="X230" i="11"/>
  <c r="X231" i="11"/>
  <c r="X232" i="11"/>
  <c r="X233" i="11"/>
  <c r="X234" i="11"/>
  <c r="X235" i="11"/>
  <c r="X236" i="11"/>
  <c r="X237" i="11"/>
  <c r="X238" i="11"/>
  <c r="X239" i="11"/>
  <c r="X240" i="11"/>
  <c r="X241" i="11"/>
  <c r="X242" i="11"/>
  <c r="X243" i="11"/>
  <c r="X244" i="11"/>
  <c r="X245" i="11"/>
  <c r="X246" i="11"/>
  <c r="X247" i="11"/>
  <c r="X248" i="11"/>
  <c r="X249" i="11"/>
  <c r="X250" i="11"/>
  <c r="X251" i="11"/>
  <c r="X252" i="11"/>
  <c r="X253" i="11"/>
  <c r="X254" i="11"/>
  <c r="X255" i="11"/>
  <c r="X256" i="11"/>
  <c r="X257" i="11"/>
  <c r="X258" i="11"/>
  <c r="X259" i="11"/>
  <c r="X260" i="11"/>
  <c r="X261" i="11"/>
  <c r="X262" i="11"/>
  <c r="X263" i="11"/>
  <c r="X264" i="11"/>
  <c r="X265" i="11"/>
  <c r="X266" i="11"/>
  <c r="X267" i="11"/>
  <c r="X268" i="11"/>
  <c r="X269" i="11"/>
  <c r="X270" i="11"/>
  <c r="X271" i="11"/>
  <c r="X272" i="11"/>
  <c r="X273" i="11"/>
  <c r="X274" i="11"/>
  <c r="X275" i="11"/>
  <c r="X276" i="11"/>
  <c r="X277" i="11"/>
  <c r="X278" i="11"/>
  <c r="X279" i="11"/>
  <c r="X280" i="11"/>
  <c r="X281" i="11"/>
  <c r="X282" i="11"/>
  <c r="X283" i="11"/>
  <c r="X284" i="11"/>
  <c r="X285" i="11"/>
  <c r="X286" i="11"/>
  <c r="X287" i="11"/>
  <c r="X288" i="11"/>
  <c r="X289" i="11"/>
  <c r="Y2" i="11"/>
  <c r="X2" i="11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X60" i="10"/>
  <c r="X61" i="10"/>
  <c r="X62" i="10"/>
  <c r="X63" i="10"/>
  <c r="X64" i="10"/>
  <c r="X65" i="10"/>
  <c r="X66" i="10"/>
  <c r="X67" i="10"/>
  <c r="X68" i="10"/>
  <c r="X69" i="10"/>
  <c r="X70" i="10"/>
  <c r="X71" i="10"/>
  <c r="X72" i="10"/>
  <c r="X73" i="10"/>
  <c r="X74" i="10"/>
  <c r="X75" i="10"/>
  <c r="X76" i="10"/>
  <c r="X77" i="10"/>
  <c r="X78" i="10"/>
  <c r="X79" i="10"/>
  <c r="X80" i="10"/>
  <c r="X81" i="10"/>
  <c r="X82" i="10"/>
  <c r="X83" i="10"/>
  <c r="X84" i="10"/>
  <c r="X85" i="10"/>
  <c r="X86" i="10"/>
  <c r="X87" i="10"/>
  <c r="X88" i="10"/>
  <c r="X89" i="10"/>
  <c r="X90" i="10"/>
  <c r="X91" i="10"/>
  <c r="X92" i="10"/>
  <c r="X93" i="10"/>
  <c r="X94" i="10"/>
  <c r="X95" i="10"/>
  <c r="X96" i="10"/>
  <c r="X97" i="10"/>
  <c r="X98" i="10"/>
  <c r="X99" i="10"/>
  <c r="X100" i="10"/>
  <c r="X101" i="10"/>
  <c r="X102" i="10"/>
  <c r="X103" i="10"/>
  <c r="X104" i="10"/>
  <c r="X105" i="10"/>
  <c r="X106" i="10"/>
  <c r="X107" i="10"/>
  <c r="X108" i="10"/>
  <c r="X109" i="10"/>
  <c r="X110" i="10"/>
  <c r="X111" i="10"/>
  <c r="X112" i="10"/>
  <c r="X113" i="10"/>
  <c r="X114" i="10"/>
  <c r="X115" i="10"/>
  <c r="X116" i="10"/>
  <c r="X117" i="10"/>
  <c r="X118" i="10"/>
  <c r="X119" i="10"/>
  <c r="X120" i="10"/>
  <c r="X121" i="10"/>
  <c r="X122" i="10"/>
  <c r="X123" i="10"/>
  <c r="X124" i="10"/>
  <c r="X125" i="10"/>
  <c r="X126" i="10"/>
  <c r="X127" i="10"/>
  <c r="X128" i="10"/>
  <c r="X129" i="10"/>
  <c r="X130" i="10"/>
  <c r="X131" i="10"/>
  <c r="X132" i="10"/>
  <c r="X133" i="10"/>
  <c r="X134" i="10"/>
  <c r="X135" i="10"/>
  <c r="X136" i="10"/>
  <c r="X137" i="10"/>
  <c r="X138" i="10"/>
  <c r="X139" i="10"/>
  <c r="X140" i="10"/>
  <c r="X141" i="10"/>
  <c r="X142" i="10"/>
  <c r="X143" i="10"/>
  <c r="X144" i="10"/>
  <c r="X145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W104" i="10"/>
  <c r="W105" i="10"/>
  <c r="W106" i="10"/>
  <c r="W107" i="10"/>
  <c r="W108" i="10"/>
  <c r="W109" i="10"/>
  <c r="W110" i="10"/>
  <c r="W111" i="10"/>
  <c r="W112" i="10"/>
  <c r="W113" i="10"/>
  <c r="W114" i="10"/>
  <c r="W115" i="10"/>
  <c r="W116" i="10"/>
  <c r="W117" i="10"/>
  <c r="W118" i="10"/>
  <c r="W119" i="10"/>
  <c r="W120" i="10"/>
  <c r="W121" i="10"/>
  <c r="W122" i="10"/>
  <c r="W123" i="10"/>
  <c r="W124" i="10"/>
  <c r="W125" i="10"/>
  <c r="W126" i="10"/>
  <c r="W127" i="10"/>
  <c r="W128" i="10"/>
  <c r="W129" i="10"/>
  <c r="W130" i="10"/>
  <c r="W131" i="10"/>
  <c r="W132" i="10"/>
  <c r="W133" i="10"/>
  <c r="W134" i="10"/>
  <c r="W135" i="10"/>
  <c r="W136" i="10"/>
  <c r="W137" i="10"/>
  <c r="W138" i="10"/>
  <c r="W139" i="10"/>
  <c r="W140" i="10"/>
  <c r="W141" i="10"/>
  <c r="W142" i="10"/>
  <c r="W143" i="10"/>
  <c r="W144" i="10"/>
  <c r="W145" i="10"/>
  <c r="X2" i="10"/>
  <c r="W2" i="10"/>
  <c r="Q11" i="11"/>
  <c r="Q19" i="11"/>
  <c r="Q27" i="11"/>
  <c r="Q43" i="11"/>
  <c r="Q51" i="11"/>
  <c r="Q59" i="11"/>
  <c r="Q75" i="11"/>
  <c r="Q83" i="11"/>
  <c r="Q91" i="11"/>
  <c r="Q107" i="11"/>
  <c r="Q115" i="11"/>
  <c r="Q123" i="11"/>
  <c r="Q139" i="11"/>
  <c r="Q147" i="11"/>
  <c r="Q155" i="11"/>
  <c r="Q171" i="11"/>
  <c r="Q179" i="11"/>
  <c r="Q187" i="11"/>
  <c r="Q203" i="11"/>
  <c r="Q211" i="11"/>
  <c r="Q219" i="11"/>
  <c r="Q235" i="11"/>
  <c r="Q243" i="11"/>
  <c r="Q251" i="11"/>
  <c r="Q267" i="11"/>
  <c r="Q275" i="11"/>
  <c r="Q283" i="11"/>
  <c r="Q3" i="17"/>
  <c r="Q4" i="17"/>
  <c r="Q6" i="17"/>
  <c r="Q7" i="17"/>
  <c r="Q8" i="17"/>
  <c r="Q9" i="17"/>
  <c r="Q10" i="17"/>
  <c r="Q12" i="17"/>
  <c r="Q14" i="17"/>
  <c r="Q15" i="17"/>
  <c r="Q16" i="17"/>
  <c r="Q17" i="17"/>
  <c r="Q18" i="17"/>
  <c r="Q20" i="17"/>
  <c r="Q22" i="17"/>
  <c r="Q23" i="17"/>
  <c r="Q24" i="17"/>
  <c r="Q25" i="17"/>
  <c r="Q26" i="17"/>
  <c r="Q28" i="17"/>
  <c r="Q30" i="17"/>
  <c r="Q31" i="17"/>
  <c r="Q32" i="17"/>
  <c r="Q33" i="17"/>
  <c r="Q34" i="17"/>
  <c r="Q36" i="17"/>
  <c r="Q38" i="17"/>
  <c r="Q39" i="17"/>
  <c r="Q40" i="17"/>
  <c r="Q41" i="17"/>
  <c r="Q42" i="17"/>
  <c r="Q44" i="17"/>
  <c r="Q46" i="17"/>
  <c r="Q47" i="17"/>
  <c r="Q48" i="17"/>
  <c r="Q49" i="17"/>
  <c r="Q50" i="17"/>
  <c r="Q52" i="17"/>
  <c r="Q54" i="17"/>
  <c r="Q55" i="17"/>
  <c r="Q56" i="17"/>
  <c r="Q57" i="17"/>
  <c r="Q58" i="17"/>
  <c r="Q60" i="17"/>
  <c r="Q62" i="17"/>
  <c r="Q63" i="17"/>
  <c r="Q64" i="17"/>
  <c r="Q65" i="17"/>
  <c r="Q66" i="17"/>
  <c r="Q68" i="17"/>
  <c r="Q70" i="17"/>
  <c r="Q71" i="17"/>
  <c r="Q72" i="17"/>
  <c r="Q73" i="17"/>
  <c r="Q74" i="17"/>
  <c r="Q76" i="17"/>
  <c r="Q78" i="17"/>
  <c r="Q79" i="17"/>
  <c r="Q80" i="17"/>
  <c r="Q81" i="17"/>
  <c r="Q82" i="17"/>
  <c r="Q84" i="17"/>
  <c r="Q86" i="17"/>
  <c r="Q87" i="17"/>
  <c r="Q88" i="17"/>
  <c r="Q89" i="17"/>
  <c r="Q90" i="17"/>
  <c r="Q92" i="17"/>
  <c r="Q94" i="17"/>
  <c r="Q95" i="17"/>
  <c r="Q96" i="17"/>
  <c r="Q97" i="17"/>
  <c r="Q98" i="17"/>
  <c r="Q100" i="17"/>
  <c r="Q102" i="17"/>
  <c r="Q103" i="17"/>
  <c r="Q104" i="17"/>
  <c r="Q105" i="17"/>
  <c r="Q106" i="17"/>
  <c r="Q108" i="17"/>
  <c r="Q110" i="17"/>
  <c r="Q111" i="17"/>
  <c r="Q112" i="17"/>
  <c r="Q113" i="17"/>
  <c r="Q114" i="17"/>
  <c r="Q116" i="17"/>
  <c r="Q118" i="17"/>
  <c r="Q119" i="17"/>
  <c r="Q120" i="17"/>
  <c r="Q121" i="17"/>
  <c r="Q122" i="17"/>
  <c r="Q124" i="17"/>
  <c r="Q126" i="17"/>
  <c r="Q127" i="17"/>
  <c r="Q128" i="17"/>
  <c r="Q129" i="17"/>
  <c r="Q130" i="17"/>
  <c r="Q132" i="17"/>
  <c r="Q134" i="17"/>
  <c r="Q135" i="17"/>
  <c r="Q136" i="17"/>
  <c r="Q137" i="17"/>
  <c r="Q138" i="17"/>
  <c r="Q140" i="17"/>
  <c r="Q142" i="17"/>
  <c r="Q143" i="17"/>
  <c r="Q144" i="17"/>
  <c r="Q145" i="17"/>
  <c r="Q146" i="17"/>
  <c r="Q148" i="17"/>
  <c r="Q150" i="17"/>
  <c r="Q151" i="17"/>
  <c r="Q152" i="17"/>
  <c r="Q153" i="17"/>
  <c r="Q154" i="17"/>
  <c r="Q156" i="17"/>
  <c r="Q158" i="17"/>
  <c r="Q159" i="17"/>
  <c r="Q160" i="17"/>
  <c r="Q161" i="17"/>
  <c r="Q162" i="17"/>
  <c r="Q164" i="17"/>
  <c r="Q166" i="17"/>
  <c r="Q167" i="17"/>
  <c r="Q168" i="17"/>
  <c r="Q169" i="17"/>
  <c r="Q170" i="17"/>
  <c r="Q172" i="17"/>
  <c r="Q174" i="17"/>
  <c r="Q175" i="17"/>
  <c r="Q176" i="17"/>
  <c r="Q177" i="17"/>
  <c r="Q178" i="17"/>
  <c r="Q180" i="17"/>
  <c r="Q182" i="17"/>
  <c r="Q183" i="17"/>
  <c r="Q184" i="17"/>
  <c r="Q185" i="17"/>
  <c r="Q186" i="17"/>
  <c r="Q188" i="17"/>
  <c r="Q190" i="17"/>
  <c r="Q191" i="17"/>
  <c r="Q192" i="17"/>
  <c r="Q193" i="17"/>
  <c r="Q194" i="17"/>
  <c r="Q196" i="17"/>
  <c r="Q198" i="17"/>
  <c r="Q199" i="17"/>
  <c r="Q200" i="17"/>
  <c r="Q201" i="17"/>
  <c r="Q202" i="17"/>
  <c r="Q204" i="17"/>
  <c r="Q206" i="17"/>
  <c r="Q207" i="17"/>
  <c r="Q208" i="17"/>
  <c r="Q209" i="17"/>
  <c r="Q210" i="17"/>
  <c r="Q212" i="17"/>
  <c r="Q214" i="17"/>
  <c r="Q215" i="17"/>
  <c r="Q216" i="17"/>
  <c r="Q217" i="17"/>
  <c r="Q218" i="17"/>
  <c r="Q220" i="17"/>
  <c r="Q222" i="17"/>
  <c r="Q223" i="17"/>
  <c r="Q224" i="17"/>
  <c r="Q225" i="17"/>
  <c r="Q226" i="17"/>
  <c r="Q228" i="17"/>
  <c r="Q230" i="17"/>
  <c r="Q231" i="17"/>
  <c r="Q232" i="17"/>
  <c r="Q233" i="17"/>
  <c r="Q234" i="17"/>
  <c r="Q236" i="17"/>
  <c r="Q238" i="17"/>
  <c r="Q239" i="17"/>
  <c r="Q240" i="17"/>
  <c r="Q241" i="17"/>
  <c r="Q242" i="17"/>
  <c r="Q244" i="17"/>
  <c r="Q246" i="17"/>
  <c r="Q247" i="17"/>
  <c r="Q248" i="17"/>
  <c r="Q249" i="17"/>
  <c r="Q250" i="17"/>
  <c r="Q252" i="17"/>
  <c r="Q254" i="17"/>
  <c r="Q255" i="17"/>
  <c r="Q256" i="17"/>
  <c r="Q257" i="17"/>
  <c r="Q258" i="17"/>
  <c r="Q260" i="17"/>
  <c r="Q262" i="17"/>
  <c r="Q263" i="17"/>
  <c r="Q264" i="17"/>
  <c r="Q265" i="17"/>
  <c r="Q266" i="17"/>
  <c r="Q268" i="17"/>
  <c r="Q270" i="17"/>
  <c r="Q271" i="17"/>
  <c r="Q272" i="17"/>
  <c r="Q273" i="17"/>
  <c r="Q274" i="17"/>
  <c r="Q276" i="17"/>
  <c r="Q278" i="17"/>
  <c r="Q279" i="17"/>
  <c r="Q280" i="17"/>
  <c r="Q281" i="17"/>
  <c r="Q282" i="17"/>
  <c r="Q284" i="17"/>
  <c r="Q286" i="17"/>
  <c r="Q287" i="17"/>
  <c r="Q288" i="17"/>
  <c r="Q289" i="17"/>
  <c r="Q2" i="17"/>
  <c r="Q3" i="11"/>
  <c r="Q4" i="11"/>
  <c r="Q5" i="11"/>
  <c r="Q6" i="11"/>
  <c r="Q7" i="11"/>
  <c r="Q8" i="11"/>
  <c r="Q9" i="11"/>
  <c r="Q10" i="11"/>
  <c r="Q12" i="11"/>
  <c r="Q14" i="11"/>
  <c r="Q15" i="11"/>
  <c r="Q16" i="11"/>
  <c r="Q17" i="11"/>
  <c r="Q18" i="11"/>
  <c r="Q20" i="11"/>
  <c r="Q21" i="11"/>
  <c r="Q22" i="11"/>
  <c r="Q23" i="11"/>
  <c r="Q24" i="11"/>
  <c r="Q25" i="11"/>
  <c r="Q26" i="11"/>
  <c r="Q28" i="11"/>
  <c r="Q29" i="11"/>
  <c r="Q30" i="11"/>
  <c r="Q31" i="11"/>
  <c r="Q32" i="11"/>
  <c r="Q33" i="11"/>
  <c r="Q34" i="11"/>
  <c r="Q36" i="11"/>
  <c r="Q37" i="11"/>
  <c r="Q38" i="11"/>
  <c r="Q39" i="11"/>
  <c r="Q40" i="11"/>
  <c r="Q41" i="11"/>
  <c r="Q42" i="11"/>
  <c r="Q44" i="11"/>
  <c r="Q46" i="11"/>
  <c r="Q47" i="11"/>
  <c r="Q48" i="11"/>
  <c r="Q49" i="11"/>
  <c r="Q50" i="11"/>
  <c r="Q52" i="11"/>
  <c r="Q53" i="11"/>
  <c r="Q54" i="11"/>
  <c r="Q55" i="11"/>
  <c r="Q56" i="11"/>
  <c r="Q57" i="11"/>
  <c r="Q58" i="11"/>
  <c r="Q60" i="11"/>
  <c r="Q61" i="11"/>
  <c r="Q62" i="11"/>
  <c r="Q63" i="11"/>
  <c r="Q64" i="11"/>
  <c r="Q65" i="11"/>
  <c r="Q66" i="11"/>
  <c r="Q68" i="11"/>
  <c r="Q69" i="11"/>
  <c r="Q70" i="11"/>
  <c r="Q71" i="11"/>
  <c r="Q72" i="11"/>
  <c r="Q73" i="11"/>
  <c r="Q74" i="11"/>
  <c r="Q76" i="11"/>
  <c r="Q78" i="11"/>
  <c r="Q79" i="11"/>
  <c r="Q80" i="11"/>
  <c r="Q81" i="11"/>
  <c r="Q82" i="11"/>
  <c r="Q84" i="11"/>
  <c r="Q85" i="11"/>
  <c r="Q86" i="11"/>
  <c r="Q87" i="11"/>
  <c r="Q88" i="11"/>
  <c r="Q89" i="11"/>
  <c r="Q90" i="11"/>
  <c r="Q92" i="11"/>
  <c r="Q93" i="11"/>
  <c r="Q94" i="11"/>
  <c r="Q95" i="11"/>
  <c r="Q96" i="11"/>
  <c r="Q97" i="11"/>
  <c r="Q98" i="11"/>
  <c r="Q100" i="11"/>
  <c r="Q101" i="11"/>
  <c r="Q102" i="11"/>
  <c r="Q103" i="11"/>
  <c r="Q104" i="11"/>
  <c r="Q105" i="11"/>
  <c r="Q106" i="11"/>
  <c r="Q108" i="11"/>
  <c r="Q110" i="11"/>
  <c r="Q111" i="11"/>
  <c r="Q112" i="11"/>
  <c r="Q113" i="11"/>
  <c r="Q114" i="11"/>
  <c r="Q116" i="11"/>
  <c r="Q117" i="11"/>
  <c r="Q118" i="11"/>
  <c r="Q119" i="11"/>
  <c r="Q120" i="11"/>
  <c r="Q121" i="11"/>
  <c r="Q122" i="11"/>
  <c r="Q124" i="11"/>
  <c r="Q125" i="11"/>
  <c r="Q126" i="11"/>
  <c r="Q127" i="11"/>
  <c r="Q128" i="11"/>
  <c r="Q129" i="11"/>
  <c r="Q130" i="11"/>
  <c r="Q132" i="11"/>
  <c r="Q133" i="11"/>
  <c r="Q134" i="11"/>
  <c r="Q135" i="11"/>
  <c r="Q136" i="11"/>
  <c r="Q137" i="11"/>
  <c r="Q138" i="11"/>
  <c r="Q140" i="11"/>
  <c r="Q142" i="11"/>
  <c r="Q143" i="11"/>
  <c r="Q144" i="11"/>
  <c r="Q145" i="11"/>
  <c r="Q146" i="11"/>
  <c r="Q148" i="11"/>
  <c r="Q149" i="11"/>
  <c r="Q150" i="11"/>
  <c r="Q151" i="11"/>
  <c r="Q152" i="11"/>
  <c r="Q153" i="11"/>
  <c r="Q154" i="11"/>
  <c r="Q156" i="11"/>
  <c r="Q157" i="11"/>
  <c r="Q158" i="11"/>
  <c r="Q159" i="11"/>
  <c r="Q160" i="11"/>
  <c r="Q161" i="11"/>
  <c r="Q162" i="11"/>
  <c r="Q164" i="11"/>
  <c r="Q165" i="11"/>
  <c r="Q166" i="11"/>
  <c r="Q167" i="11"/>
  <c r="Q168" i="11"/>
  <c r="Q169" i="11"/>
  <c r="Q170" i="11"/>
  <c r="Q172" i="11"/>
  <c r="Q174" i="11"/>
  <c r="Q175" i="11"/>
  <c r="Q176" i="11"/>
  <c r="Q177" i="11"/>
  <c r="Q178" i="11"/>
  <c r="Q180" i="11"/>
  <c r="Q181" i="11"/>
  <c r="Q182" i="11"/>
  <c r="Q183" i="11"/>
  <c r="Q184" i="11"/>
  <c r="Q185" i="11"/>
  <c r="Q186" i="11"/>
  <c r="Q188" i="11"/>
  <c r="Q189" i="11"/>
  <c r="Q190" i="11"/>
  <c r="Q191" i="11"/>
  <c r="Q192" i="11"/>
  <c r="Q193" i="11"/>
  <c r="Q194" i="11"/>
  <c r="Q196" i="11"/>
  <c r="Q197" i="11"/>
  <c r="Q198" i="11"/>
  <c r="Q199" i="11"/>
  <c r="Q200" i="11"/>
  <c r="Q201" i="11"/>
  <c r="Q202" i="11"/>
  <c r="Q204" i="11"/>
  <c r="Q206" i="11"/>
  <c r="Q207" i="11"/>
  <c r="Q208" i="11"/>
  <c r="Q209" i="11"/>
  <c r="Q210" i="11"/>
  <c r="Q212" i="11"/>
  <c r="Q213" i="11"/>
  <c r="Q214" i="11"/>
  <c r="Q215" i="11"/>
  <c r="Q216" i="11"/>
  <c r="Q217" i="11"/>
  <c r="Q218" i="11"/>
  <c r="Q220" i="11"/>
  <c r="Q221" i="11"/>
  <c r="Q222" i="11"/>
  <c r="Q223" i="11"/>
  <c r="Q224" i="11"/>
  <c r="Q225" i="11"/>
  <c r="Q226" i="11"/>
  <c r="Q228" i="11"/>
  <c r="Q229" i="11"/>
  <c r="Q230" i="11"/>
  <c r="Q231" i="11"/>
  <c r="Q232" i="11"/>
  <c r="Q233" i="11"/>
  <c r="Q234" i="11"/>
  <c r="Q236" i="11"/>
  <c r="Q238" i="11"/>
  <c r="Q239" i="11"/>
  <c r="Q240" i="11"/>
  <c r="Q241" i="11"/>
  <c r="Q242" i="11"/>
  <c r="Q244" i="11"/>
  <c r="Q245" i="11"/>
  <c r="Q246" i="11"/>
  <c r="Q247" i="11"/>
  <c r="Q248" i="11"/>
  <c r="Q249" i="11"/>
  <c r="Q250" i="11"/>
  <c r="Q252" i="11"/>
  <c r="Q253" i="11"/>
  <c r="Q254" i="11"/>
  <c r="Q255" i="11"/>
  <c r="Q256" i="11"/>
  <c r="Q257" i="11"/>
  <c r="Q258" i="11"/>
  <c r="Q260" i="11"/>
  <c r="Q261" i="11"/>
  <c r="Q262" i="11"/>
  <c r="Q263" i="11"/>
  <c r="Q264" i="11"/>
  <c r="Q265" i="11"/>
  <c r="Q266" i="11"/>
  <c r="Q268" i="11"/>
  <c r="Q270" i="11"/>
  <c r="Q271" i="11"/>
  <c r="Q272" i="11"/>
  <c r="Q273" i="11"/>
  <c r="Q274" i="11"/>
  <c r="Q276" i="11"/>
  <c r="Q277" i="11"/>
  <c r="Q278" i="11"/>
  <c r="Q279" i="11"/>
  <c r="Q280" i="11"/>
  <c r="Q281" i="11"/>
  <c r="Q282" i="11"/>
  <c r="Q284" i="11"/>
  <c r="Q285" i="11"/>
  <c r="Q286" i="11"/>
  <c r="Q287" i="11"/>
  <c r="Q288" i="11"/>
  <c r="Q289" i="11"/>
  <c r="Q2" i="11"/>
  <c r="Q269" i="11" l="1"/>
  <c r="Q173" i="11"/>
  <c r="Q45" i="11"/>
  <c r="Q205" i="11"/>
  <c r="Q109" i="11"/>
  <c r="Q13" i="11"/>
  <c r="Q237" i="11"/>
  <c r="Q141" i="11"/>
  <c r="Q77" i="11"/>
  <c r="Q259" i="11"/>
  <c r="Q227" i="11"/>
  <c r="Q195" i="11"/>
  <c r="Q163" i="11"/>
  <c r="Q131" i="11"/>
  <c r="Q99" i="11"/>
  <c r="Q67" i="11"/>
  <c r="Q35" i="11"/>
  <c r="P145" i="18"/>
  <c r="P144" i="18"/>
  <c r="P143" i="18"/>
  <c r="P142" i="18"/>
  <c r="P141" i="18"/>
  <c r="P140" i="18"/>
  <c r="P139" i="18"/>
  <c r="P138" i="18"/>
  <c r="P137" i="18"/>
  <c r="P136" i="18"/>
  <c r="P135" i="18"/>
  <c r="P134" i="18"/>
  <c r="P133" i="18"/>
  <c r="P132" i="18"/>
  <c r="P131" i="18"/>
  <c r="P130" i="18"/>
  <c r="P129" i="18"/>
  <c r="P128" i="18"/>
  <c r="P127" i="18"/>
  <c r="P126" i="18"/>
  <c r="P125" i="18"/>
  <c r="P124" i="18"/>
  <c r="P123" i="18"/>
  <c r="P122" i="18"/>
  <c r="P121" i="18"/>
  <c r="P120" i="18"/>
  <c r="P119" i="18"/>
  <c r="P118" i="18"/>
  <c r="P117" i="18"/>
  <c r="P116" i="18"/>
  <c r="P115" i="18"/>
  <c r="P114" i="18"/>
  <c r="P113" i="18"/>
  <c r="P112" i="18"/>
  <c r="P111" i="18"/>
  <c r="P110" i="18"/>
  <c r="P109" i="18"/>
  <c r="P108" i="18"/>
  <c r="P107" i="18"/>
  <c r="P106" i="18"/>
  <c r="P105" i="18"/>
  <c r="P104" i="18"/>
  <c r="P103" i="18"/>
  <c r="P102" i="18"/>
  <c r="P101" i="18"/>
  <c r="P100" i="18"/>
  <c r="P99" i="18"/>
  <c r="P98" i="18"/>
  <c r="P97" i="18"/>
  <c r="P96" i="18"/>
  <c r="P95" i="18"/>
  <c r="P94" i="18"/>
  <c r="P93" i="18"/>
  <c r="P92" i="18"/>
  <c r="P91" i="18"/>
  <c r="P90" i="18"/>
  <c r="P89" i="18"/>
  <c r="P88" i="18"/>
  <c r="P87" i="18"/>
  <c r="P86" i="18"/>
  <c r="P85" i="18"/>
  <c r="P84" i="18"/>
  <c r="P83" i="18"/>
  <c r="P82" i="18"/>
  <c r="P81" i="18"/>
  <c r="P80" i="18"/>
  <c r="P79" i="18"/>
  <c r="P78" i="18"/>
  <c r="P77" i="18"/>
  <c r="P76" i="18"/>
  <c r="P75" i="18"/>
  <c r="P74" i="18"/>
  <c r="P73" i="18"/>
  <c r="P72" i="18"/>
  <c r="P71" i="18"/>
  <c r="P70" i="18"/>
  <c r="P69" i="18"/>
  <c r="P68" i="18"/>
  <c r="P67" i="18"/>
  <c r="P66" i="18"/>
  <c r="P65" i="18"/>
  <c r="P64" i="18"/>
  <c r="P63" i="18"/>
  <c r="P62" i="18"/>
  <c r="P61" i="18"/>
  <c r="P60" i="18"/>
  <c r="P59" i="18"/>
  <c r="P58" i="18"/>
  <c r="P57" i="18"/>
  <c r="P56" i="18"/>
  <c r="P55" i="18"/>
  <c r="P54" i="18"/>
  <c r="P53" i="18"/>
  <c r="P52" i="18"/>
  <c r="P51" i="18"/>
  <c r="P50" i="18"/>
  <c r="P49" i="18"/>
  <c r="P48" i="18"/>
  <c r="P47" i="18"/>
  <c r="P46" i="18"/>
  <c r="P45" i="18"/>
  <c r="P44" i="18"/>
  <c r="P43" i="18"/>
  <c r="P42" i="18"/>
  <c r="P41" i="18"/>
  <c r="P40" i="18"/>
  <c r="P39" i="18"/>
  <c r="P38" i="18"/>
  <c r="P37" i="18"/>
  <c r="P36" i="18"/>
  <c r="P35" i="18"/>
  <c r="P34" i="18"/>
  <c r="P33" i="18"/>
  <c r="P32" i="18"/>
  <c r="P31" i="18"/>
  <c r="P30" i="18"/>
  <c r="P29" i="18"/>
  <c r="P28" i="18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P10" i="18"/>
  <c r="P9" i="18"/>
  <c r="P8" i="18"/>
  <c r="P7" i="18"/>
  <c r="P6" i="18"/>
  <c r="P5" i="18"/>
  <c r="P4" i="18"/>
  <c r="P3" i="18"/>
  <c r="P2" i="18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P2" i="12"/>
  <c r="P145" i="16"/>
  <c r="P144" i="16"/>
  <c r="P143" i="16"/>
  <c r="P142" i="16"/>
  <c r="P141" i="16"/>
  <c r="P140" i="16"/>
  <c r="P139" i="16"/>
  <c r="P138" i="16"/>
  <c r="P137" i="16"/>
  <c r="P136" i="16"/>
  <c r="P135" i="16"/>
  <c r="P134" i="16"/>
  <c r="P133" i="16"/>
  <c r="P132" i="16"/>
  <c r="P131" i="16"/>
  <c r="P130" i="16"/>
  <c r="P129" i="16"/>
  <c r="P128" i="16"/>
  <c r="P127" i="16"/>
  <c r="P126" i="16"/>
  <c r="P125" i="16"/>
  <c r="P124" i="16"/>
  <c r="P123" i="16"/>
  <c r="P122" i="16"/>
  <c r="P121" i="16"/>
  <c r="P120" i="16"/>
  <c r="P119" i="16"/>
  <c r="P118" i="16"/>
  <c r="P117" i="16"/>
  <c r="P116" i="16"/>
  <c r="P115" i="16"/>
  <c r="P114" i="16"/>
  <c r="P113" i="16"/>
  <c r="P112" i="16"/>
  <c r="P111" i="16"/>
  <c r="P110" i="16"/>
  <c r="P109" i="16"/>
  <c r="P108" i="16"/>
  <c r="P107" i="16"/>
  <c r="P106" i="16"/>
  <c r="P105" i="16"/>
  <c r="P104" i="16"/>
  <c r="P103" i="16"/>
  <c r="P102" i="16"/>
  <c r="P101" i="16"/>
  <c r="P100" i="16"/>
  <c r="P99" i="16"/>
  <c r="P98" i="16"/>
  <c r="P97" i="16"/>
  <c r="P96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P65" i="16"/>
  <c r="P64" i="16"/>
  <c r="P63" i="16"/>
  <c r="P62" i="16"/>
  <c r="P61" i="16"/>
  <c r="P60" i="16"/>
  <c r="P59" i="16"/>
  <c r="P58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P2" i="16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2" i="10"/>
  <c r="P2" i="9"/>
  <c r="Y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95" i="14"/>
  <c r="Y96" i="14"/>
  <c r="Y97" i="14"/>
  <c r="Y98" i="14"/>
  <c r="Y99" i="14"/>
  <c r="Y100" i="14"/>
  <c r="Y101" i="14"/>
  <c r="Y102" i="14"/>
  <c r="Y103" i="14"/>
  <c r="Y104" i="14"/>
  <c r="Y105" i="14"/>
  <c r="Y106" i="14"/>
  <c r="Y107" i="14"/>
  <c r="Y108" i="14"/>
  <c r="Y109" i="14"/>
  <c r="Y110" i="14"/>
  <c r="Y111" i="14"/>
  <c r="Y112" i="14"/>
  <c r="Y113" i="14"/>
  <c r="Y114" i="14"/>
  <c r="Y115" i="14"/>
  <c r="Y116" i="14"/>
  <c r="Y117" i="14"/>
  <c r="Y118" i="14"/>
  <c r="Y119" i="14"/>
  <c r="Y120" i="14"/>
  <c r="Y121" i="14"/>
  <c r="Y122" i="14"/>
  <c r="Y123" i="14"/>
  <c r="Y124" i="14"/>
  <c r="Y125" i="14"/>
  <c r="Y126" i="14"/>
  <c r="Y127" i="14"/>
  <c r="Y128" i="14"/>
  <c r="Y129" i="14"/>
  <c r="Y130" i="14"/>
  <c r="Y131" i="14"/>
  <c r="Y132" i="14"/>
  <c r="Y133" i="14"/>
  <c r="Y134" i="14"/>
  <c r="Y135" i="14"/>
  <c r="Y136" i="14"/>
  <c r="Y137" i="14"/>
  <c r="Y138" i="14"/>
  <c r="Y139" i="14"/>
  <c r="Y140" i="14"/>
  <c r="Y141" i="14"/>
  <c r="Y142" i="14"/>
  <c r="Y143" i="14"/>
  <c r="Y144" i="14"/>
  <c r="Y145" i="14"/>
  <c r="Y146" i="14"/>
  <c r="Y147" i="14"/>
  <c r="Y148" i="14"/>
  <c r="Y149" i="14"/>
  <c r="Y150" i="14"/>
  <c r="Y151" i="14"/>
  <c r="Y152" i="14"/>
  <c r="Y153" i="14"/>
  <c r="Y154" i="14"/>
  <c r="Y155" i="14"/>
  <c r="Y156" i="14"/>
  <c r="Y157" i="14"/>
  <c r="Y158" i="14"/>
  <c r="Y159" i="14"/>
  <c r="Y160" i="14"/>
  <c r="Y161" i="14"/>
  <c r="Y162" i="14"/>
  <c r="Y163" i="14"/>
  <c r="Y164" i="14"/>
  <c r="Y165" i="14"/>
  <c r="Y166" i="14"/>
  <c r="Y167" i="14"/>
  <c r="Y168" i="14"/>
  <c r="Y169" i="14"/>
  <c r="Y170" i="14"/>
  <c r="Y171" i="14"/>
  <c r="Y172" i="14"/>
  <c r="Y173" i="14"/>
  <c r="Y174" i="14"/>
  <c r="Y175" i="14"/>
  <c r="Y176" i="14"/>
  <c r="Y177" i="14"/>
  <c r="Y178" i="14"/>
  <c r="Y179" i="14"/>
  <c r="Y180" i="14"/>
  <c r="Y181" i="14"/>
  <c r="Y182" i="14"/>
  <c r="Y183" i="14"/>
  <c r="Y184" i="14"/>
  <c r="Y185" i="14"/>
  <c r="Y186" i="14"/>
  <c r="Y187" i="14"/>
  <c r="Y188" i="14"/>
  <c r="Y189" i="14"/>
  <c r="Y190" i="14"/>
  <c r="Y191" i="14"/>
  <c r="Y192" i="14"/>
  <c r="Y193" i="14"/>
  <c r="Y194" i="14"/>
  <c r="Y195" i="14"/>
  <c r="Y196" i="14"/>
  <c r="Y197" i="14"/>
  <c r="Y198" i="14"/>
  <c r="Y199" i="14"/>
  <c r="Y200" i="14"/>
  <c r="Y201" i="14"/>
  <c r="Y202" i="14"/>
  <c r="Y203" i="14"/>
  <c r="Y204" i="14"/>
  <c r="Y205" i="14"/>
  <c r="Y206" i="14"/>
  <c r="Y207" i="14"/>
  <c r="Y208" i="14"/>
  <c r="Y209" i="14"/>
  <c r="Y210" i="14"/>
  <c r="Y211" i="14"/>
  <c r="Y212" i="14"/>
  <c r="Y213" i="14"/>
  <c r="Y214" i="14"/>
  <c r="Y215" i="14"/>
  <c r="Y216" i="14"/>
  <c r="Y217" i="14"/>
  <c r="Y218" i="14"/>
  <c r="Y219" i="14"/>
  <c r="Y220" i="14"/>
  <c r="Y221" i="14"/>
  <c r="Y222" i="14"/>
  <c r="Y223" i="14"/>
  <c r="Y224" i="14"/>
  <c r="Y225" i="14"/>
  <c r="Y226" i="14"/>
  <c r="Y227" i="14"/>
  <c r="Y228" i="14"/>
  <c r="Y229" i="14"/>
  <c r="Y230" i="14"/>
  <c r="Y231" i="14"/>
  <c r="Y232" i="14"/>
  <c r="Y233" i="14"/>
  <c r="Y234" i="14"/>
  <c r="Y235" i="14"/>
  <c r="Y236" i="14"/>
  <c r="Y237" i="14"/>
  <c r="Y238" i="14"/>
  <c r="Y239" i="14"/>
  <c r="Y240" i="14"/>
  <c r="Y241" i="14"/>
  <c r="Y242" i="14"/>
  <c r="Y243" i="14"/>
  <c r="Y244" i="14"/>
  <c r="Y245" i="14"/>
  <c r="Y246" i="14"/>
  <c r="Y247" i="14"/>
  <c r="Y248" i="14"/>
  <c r="Y249" i="14"/>
  <c r="Y250" i="14"/>
  <c r="Y251" i="14"/>
  <c r="Y252" i="14"/>
  <c r="Y253" i="14"/>
  <c r="Y254" i="14"/>
  <c r="Y255" i="14"/>
  <c r="Y256" i="14"/>
  <c r="Y257" i="14"/>
  <c r="Y258" i="14"/>
  <c r="Y259" i="14"/>
  <c r="Y260" i="14"/>
  <c r="Y261" i="14"/>
  <c r="Y262" i="14"/>
  <c r="Y263" i="14"/>
  <c r="Y264" i="14"/>
  <c r="Y265" i="14"/>
  <c r="Y266" i="14"/>
  <c r="Y267" i="14"/>
  <c r="Y268" i="14"/>
  <c r="Y269" i="14"/>
  <c r="Y270" i="14"/>
  <c r="Y271" i="14"/>
  <c r="Y272" i="14"/>
  <c r="Y273" i="14"/>
  <c r="Y274" i="14"/>
  <c r="Y275" i="14"/>
  <c r="Y276" i="14"/>
  <c r="Y277" i="14"/>
  <c r="Y278" i="14"/>
  <c r="Y279" i="14"/>
  <c r="Y280" i="14"/>
  <c r="Y281" i="14"/>
  <c r="Y282" i="14"/>
  <c r="Y283" i="14"/>
  <c r="Y284" i="14"/>
  <c r="Y285" i="14"/>
  <c r="Y286" i="14"/>
  <c r="Y287" i="14"/>
  <c r="Y288" i="14"/>
  <c r="Y289" i="14"/>
  <c r="Y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2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8" i="14"/>
  <c r="X209" i="14"/>
  <c r="X210" i="14"/>
  <c r="X211" i="14"/>
  <c r="X212" i="14"/>
  <c r="X213" i="14"/>
  <c r="X214" i="14"/>
  <c r="X215" i="14"/>
  <c r="X216" i="14"/>
  <c r="X217" i="14"/>
  <c r="X218" i="14"/>
  <c r="X219" i="14"/>
  <c r="X220" i="14"/>
  <c r="X221" i="14"/>
  <c r="X222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3" i="14"/>
  <c r="X244" i="14"/>
  <c r="X245" i="14"/>
  <c r="X246" i="14"/>
  <c r="X247" i="14"/>
  <c r="X248" i="14"/>
  <c r="X249" i="14"/>
  <c r="X250" i="14"/>
  <c r="X251" i="14"/>
  <c r="X252" i="14"/>
  <c r="X253" i="14"/>
  <c r="X254" i="14"/>
  <c r="X255" i="14"/>
  <c r="X256" i="14"/>
  <c r="X257" i="14"/>
  <c r="X258" i="14"/>
  <c r="X259" i="14"/>
  <c r="X260" i="14"/>
  <c r="X262" i="14"/>
  <c r="X263" i="14"/>
  <c r="X264" i="14"/>
  <c r="X265" i="14"/>
  <c r="X266" i="14"/>
  <c r="X267" i="14"/>
  <c r="X268" i="14"/>
  <c r="X269" i="14"/>
  <c r="X270" i="14"/>
  <c r="X271" i="14"/>
  <c r="X272" i="14"/>
  <c r="X273" i="14"/>
  <c r="X274" i="14"/>
  <c r="X275" i="14"/>
  <c r="X276" i="14"/>
  <c r="X277" i="14"/>
  <c r="X278" i="14"/>
  <c r="X279" i="14"/>
  <c r="X280" i="14"/>
  <c r="X281" i="14"/>
  <c r="X282" i="14"/>
  <c r="X283" i="14"/>
  <c r="X284" i="14"/>
  <c r="X285" i="14"/>
  <c r="X286" i="14"/>
  <c r="X287" i="14"/>
  <c r="X288" i="14"/>
  <c r="X289" i="14"/>
  <c r="X2" i="14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69" i="8"/>
  <c r="Y170" i="8"/>
  <c r="Y171" i="8"/>
  <c r="Y172" i="8"/>
  <c r="Y173" i="8"/>
  <c r="Y174" i="8"/>
  <c r="Y175" i="8"/>
  <c r="Y176" i="8"/>
  <c r="Y177" i="8"/>
  <c r="Y178" i="8"/>
  <c r="Y179" i="8"/>
  <c r="Y180" i="8"/>
  <c r="Y181" i="8"/>
  <c r="Y182" i="8"/>
  <c r="Y183" i="8"/>
  <c r="Y184" i="8"/>
  <c r="Y185" i="8"/>
  <c r="Y186" i="8"/>
  <c r="Y187" i="8"/>
  <c r="Y188" i="8"/>
  <c r="Y189" i="8"/>
  <c r="Y190" i="8"/>
  <c r="Y191" i="8"/>
  <c r="Y192" i="8"/>
  <c r="Y193" i="8"/>
  <c r="Y194" i="8"/>
  <c r="Y195" i="8"/>
  <c r="Y196" i="8"/>
  <c r="Y197" i="8"/>
  <c r="Y198" i="8"/>
  <c r="Y199" i="8"/>
  <c r="Y200" i="8"/>
  <c r="Y201" i="8"/>
  <c r="Y202" i="8"/>
  <c r="Y203" i="8"/>
  <c r="Y204" i="8"/>
  <c r="Y205" i="8"/>
  <c r="Y206" i="8"/>
  <c r="Y207" i="8"/>
  <c r="Y208" i="8"/>
  <c r="Y209" i="8"/>
  <c r="Y210" i="8"/>
  <c r="Y211" i="8"/>
  <c r="Y212" i="8"/>
  <c r="Y213" i="8"/>
  <c r="Y214" i="8"/>
  <c r="Y215" i="8"/>
  <c r="Y216" i="8"/>
  <c r="Y217" i="8"/>
  <c r="Y218" i="8"/>
  <c r="Y219" i="8"/>
  <c r="Y220" i="8"/>
  <c r="Y221" i="8"/>
  <c r="Y222" i="8"/>
  <c r="Y223" i="8"/>
  <c r="Y224" i="8"/>
  <c r="Y225" i="8"/>
  <c r="Y226" i="8"/>
  <c r="Y227" i="8"/>
  <c r="Y228" i="8"/>
  <c r="Y229" i="8"/>
  <c r="Y230" i="8"/>
  <c r="Y231" i="8"/>
  <c r="Y232" i="8"/>
  <c r="Y233" i="8"/>
  <c r="Y234" i="8"/>
  <c r="Y235" i="8"/>
  <c r="Y236" i="8"/>
  <c r="Y237" i="8"/>
  <c r="Y238" i="8"/>
  <c r="Y239" i="8"/>
  <c r="Y240" i="8"/>
  <c r="Y241" i="8"/>
  <c r="Y242" i="8"/>
  <c r="Y243" i="8"/>
  <c r="Y244" i="8"/>
  <c r="Y245" i="8"/>
  <c r="Y246" i="8"/>
  <c r="Y247" i="8"/>
  <c r="Y248" i="8"/>
  <c r="Y249" i="8"/>
  <c r="Y250" i="8"/>
  <c r="Y251" i="8"/>
  <c r="Y252" i="8"/>
  <c r="Y253" i="8"/>
  <c r="Y254" i="8"/>
  <c r="Y255" i="8"/>
  <c r="Y256" i="8"/>
  <c r="Y257" i="8"/>
  <c r="Y258" i="8"/>
  <c r="Y259" i="8"/>
  <c r="Y260" i="8"/>
  <c r="Y261" i="8"/>
  <c r="Y262" i="8"/>
  <c r="Y263" i="8"/>
  <c r="Y264" i="8"/>
  <c r="Y265" i="8"/>
  <c r="Y266" i="8"/>
  <c r="Y267" i="8"/>
  <c r="Y268" i="8"/>
  <c r="Y269" i="8"/>
  <c r="Y270" i="8"/>
  <c r="Y271" i="8"/>
  <c r="Y272" i="8"/>
  <c r="Y273" i="8"/>
  <c r="Y274" i="8"/>
  <c r="Y275" i="8"/>
  <c r="Y276" i="8"/>
  <c r="Y277" i="8"/>
  <c r="Y278" i="8"/>
  <c r="Y279" i="8"/>
  <c r="Y280" i="8"/>
  <c r="Y281" i="8"/>
  <c r="Y282" i="8"/>
  <c r="Y283" i="8"/>
  <c r="Y284" i="8"/>
  <c r="Y285" i="8"/>
  <c r="Y286" i="8"/>
  <c r="Y287" i="8"/>
  <c r="Y288" i="8"/>
  <c r="Y289" i="8"/>
  <c r="Y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182" i="8"/>
  <c r="X183" i="8"/>
  <c r="X184" i="8"/>
  <c r="X185" i="8"/>
  <c r="X186" i="8"/>
  <c r="X187" i="8"/>
  <c r="X188" i="8"/>
  <c r="X189" i="8"/>
  <c r="X190" i="8"/>
  <c r="X191" i="8"/>
  <c r="X192" i="8"/>
  <c r="X193" i="8"/>
  <c r="X194" i="8"/>
  <c r="X195" i="8"/>
  <c r="X196" i="8"/>
  <c r="X197" i="8"/>
  <c r="X198" i="8"/>
  <c r="X199" i="8"/>
  <c r="X200" i="8"/>
  <c r="X201" i="8"/>
  <c r="X202" i="8"/>
  <c r="X203" i="8"/>
  <c r="X204" i="8"/>
  <c r="X205" i="8"/>
  <c r="X206" i="8"/>
  <c r="X207" i="8"/>
  <c r="X208" i="8"/>
  <c r="X209" i="8"/>
  <c r="X210" i="8"/>
  <c r="X211" i="8"/>
  <c r="X212" i="8"/>
  <c r="X213" i="8"/>
  <c r="X214" i="8"/>
  <c r="X215" i="8"/>
  <c r="X216" i="8"/>
  <c r="X217" i="8"/>
  <c r="X218" i="8"/>
  <c r="X219" i="8"/>
  <c r="X220" i="8"/>
  <c r="X221" i="8"/>
  <c r="X222" i="8"/>
  <c r="X223" i="8"/>
  <c r="X224" i="8"/>
  <c r="X225" i="8"/>
  <c r="X226" i="8"/>
  <c r="X227" i="8"/>
  <c r="X228" i="8"/>
  <c r="X229" i="8"/>
  <c r="X230" i="8"/>
  <c r="X231" i="8"/>
  <c r="X232" i="8"/>
  <c r="X233" i="8"/>
  <c r="X234" i="8"/>
  <c r="X235" i="8"/>
  <c r="X236" i="8"/>
  <c r="X237" i="8"/>
  <c r="X238" i="8"/>
  <c r="X239" i="8"/>
  <c r="X240" i="8"/>
  <c r="X241" i="8"/>
  <c r="X242" i="8"/>
  <c r="X243" i="8"/>
  <c r="X244" i="8"/>
  <c r="X245" i="8"/>
  <c r="X246" i="8"/>
  <c r="X247" i="8"/>
  <c r="X248" i="8"/>
  <c r="X249" i="8"/>
  <c r="X250" i="8"/>
  <c r="X251" i="8"/>
  <c r="X252" i="8"/>
  <c r="X253" i="8"/>
  <c r="X254" i="8"/>
  <c r="X255" i="8"/>
  <c r="X256" i="8"/>
  <c r="X257" i="8"/>
  <c r="X258" i="8"/>
  <c r="X259" i="8"/>
  <c r="X260" i="8"/>
  <c r="X261" i="8"/>
  <c r="X262" i="8"/>
  <c r="X263" i="8"/>
  <c r="X264" i="8"/>
  <c r="X265" i="8"/>
  <c r="X266" i="8"/>
  <c r="X267" i="8"/>
  <c r="X268" i="8"/>
  <c r="X269" i="8"/>
  <c r="X270" i="8"/>
  <c r="X271" i="8"/>
  <c r="X272" i="8"/>
  <c r="X273" i="8"/>
  <c r="X274" i="8"/>
  <c r="X275" i="8"/>
  <c r="X276" i="8"/>
  <c r="X277" i="8"/>
  <c r="X278" i="8"/>
  <c r="X279" i="8"/>
  <c r="X280" i="8"/>
  <c r="X281" i="8"/>
  <c r="X282" i="8"/>
  <c r="X283" i="8"/>
  <c r="X284" i="8"/>
  <c r="X285" i="8"/>
  <c r="X286" i="8"/>
  <c r="X287" i="8"/>
  <c r="X288" i="8"/>
  <c r="X289" i="8"/>
  <c r="X2" i="8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85" i="15"/>
  <c r="X86" i="15"/>
  <c r="X87" i="15"/>
  <c r="X88" i="15"/>
  <c r="X89" i="15"/>
  <c r="X90" i="15"/>
  <c r="X91" i="15"/>
  <c r="X92" i="15"/>
  <c r="X93" i="15"/>
  <c r="X94" i="15"/>
  <c r="X95" i="15"/>
  <c r="X96" i="15"/>
  <c r="X97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X110" i="15"/>
  <c r="X111" i="15"/>
  <c r="X112" i="15"/>
  <c r="X113" i="15"/>
  <c r="X114" i="15"/>
  <c r="X115" i="15"/>
  <c r="X116" i="15"/>
  <c r="X117" i="15"/>
  <c r="X118" i="15"/>
  <c r="X119" i="15"/>
  <c r="X120" i="15"/>
  <c r="X121" i="15"/>
  <c r="X122" i="15"/>
  <c r="X123" i="15"/>
  <c r="X124" i="15"/>
  <c r="X125" i="15"/>
  <c r="X126" i="15"/>
  <c r="X127" i="15"/>
  <c r="X128" i="15"/>
  <c r="X129" i="15"/>
  <c r="X130" i="15"/>
  <c r="X131" i="15"/>
  <c r="X132" i="15"/>
  <c r="X133" i="15"/>
  <c r="X134" i="15"/>
  <c r="X135" i="15"/>
  <c r="X136" i="15"/>
  <c r="X137" i="15"/>
  <c r="X138" i="15"/>
  <c r="X139" i="15"/>
  <c r="X140" i="15"/>
  <c r="X141" i="15"/>
  <c r="X142" i="15"/>
  <c r="X143" i="15"/>
  <c r="X144" i="15"/>
  <c r="X14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1" i="13"/>
  <c r="X102" i="13"/>
  <c r="X103" i="13"/>
  <c r="X104" i="13"/>
  <c r="X105" i="13"/>
  <c r="X106" i="13"/>
  <c r="X107" i="13"/>
  <c r="X108" i="13"/>
  <c r="X109" i="13"/>
  <c r="X110" i="13"/>
  <c r="X111" i="13"/>
  <c r="X112" i="13"/>
  <c r="X113" i="13"/>
  <c r="X114" i="13"/>
  <c r="X115" i="13"/>
  <c r="X116" i="13"/>
  <c r="X117" i="13"/>
  <c r="X118" i="13"/>
  <c r="X119" i="13"/>
  <c r="X120" i="13"/>
  <c r="X121" i="13"/>
  <c r="X122" i="13"/>
  <c r="X123" i="13"/>
  <c r="X124" i="13"/>
  <c r="X125" i="13"/>
  <c r="X126" i="13"/>
  <c r="X127" i="13"/>
  <c r="X128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78" i="13"/>
  <c r="W79" i="13"/>
  <c r="W80" i="13"/>
  <c r="W81" i="13"/>
  <c r="W82" i="13"/>
  <c r="W83" i="13"/>
  <c r="W84" i="13"/>
  <c r="W85" i="13"/>
  <c r="W86" i="13"/>
  <c r="W87" i="13"/>
  <c r="W88" i="13"/>
  <c r="W89" i="13"/>
  <c r="W90" i="13"/>
  <c r="W91" i="13"/>
  <c r="W92" i="13"/>
  <c r="W93" i="13"/>
  <c r="W94" i="13"/>
  <c r="W95" i="13"/>
  <c r="W96" i="13"/>
  <c r="W97" i="13"/>
  <c r="W98" i="13"/>
  <c r="W99" i="13"/>
  <c r="W100" i="13"/>
  <c r="W101" i="13"/>
  <c r="W102" i="13"/>
  <c r="W103" i="13"/>
  <c r="W104" i="13"/>
  <c r="W105" i="13"/>
  <c r="W106" i="13"/>
  <c r="W107" i="13"/>
  <c r="W108" i="13"/>
  <c r="W109" i="13"/>
  <c r="W110" i="13"/>
  <c r="W111" i="13"/>
  <c r="W112" i="13"/>
  <c r="W113" i="13"/>
  <c r="W114" i="13"/>
  <c r="W115" i="13"/>
  <c r="W116" i="13"/>
  <c r="W117" i="13"/>
  <c r="W118" i="13"/>
  <c r="W119" i="13"/>
  <c r="W120" i="13"/>
  <c r="W121" i="13"/>
  <c r="W122" i="13"/>
  <c r="W123" i="13"/>
  <c r="W124" i="13"/>
  <c r="W125" i="13"/>
  <c r="W126" i="13"/>
  <c r="W127" i="13"/>
  <c r="W128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87" i="14"/>
  <c r="Q188" i="14"/>
  <c r="Q189" i="14"/>
  <c r="Q190" i="14"/>
  <c r="Q191" i="14"/>
  <c r="Q192" i="14"/>
  <c r="Q193" i="14"/>
  <c r="Q194" i="14"/>
  <c r="Q195" i="14"/>
  <c r="Q196" i="14"/>
  <c r="Q197" i="14"/>
  <c r="Q198" i="14"/>
  <c r="Q199" i="14"/>
  <c r="Q200" i="14"/>
  <c r="Q201" i="14"/>
  <c r="Q202" i="14"/>
  <c r="Q203" i="14"/>
  <c r="Q204" i="14"/>
  <c r="Q205" i="14"/>
  <c r="Q206" i="14"/>
  <c r="Q207" i="14"/>
  <c r="Q208" i="14"/>
  <c r="Q209" i="14"/>
  <c r="Q210" i="14"/>
  <c r="Q211" i="14"/>
  <c r="Q212" i="14"/>
  <c r="Q213" i="14"/>
  <c r="Q214" i="14"/>
  <c r="Q215" i="14"/>
  <c r="Q216" i="14"/>
  <c r="Q217" i="14"/>
  <c r="Q218" i="14"/>
  <c r="Q219" i="14"/>
  <c r="Q220" i="14"/>
  <c r="Q221" i="14"/>
  <c r="Q222" i="14"/>
  <c r="Q223" i="14"/>
  <c r="Q224" i="14"/>
  <c r="Q225" i="14"/>
  <c r="Q226" i="14"/>
  <c r="Q227" i="14"/>
  <c r="Q228" i="14"/>
  <c r="Q229" i="14"/>
  <c r="Q230" i="14"/>
  <c r="Q231" i="14"/>
  <c r="Q232" i="14"/>
  <c r="Q233" i="14"/>
  <c r="Q234" i="14"/>
  <c r="Q235" i="14"/>
  <c r="Q236" i="14"/>
  <c r="Q237" i="14"/>
  <c r="Q238" i="14"/>
  <c r="Q239" i="14"/>
  <c r="Q240" i="14"/>
  <c r="Q241" i="14"/>
  <c r="Q242" i="14"/>
  <c r="Q243" i="14"/>
  <c r="Q244" i="14"/>
  <c r="Q245" i="14"/>
  <c r="Q246" i="14"/>
  <c r="Q247" i="14"/>
  <c r="Q248" i="14"/>
  <c r="Q249" i="14"/>
  <c r="Q250" i="14"/>
  <c r="Q251" i="14"/>
  <c r="Q252" i="14"/>
  <c r="Q253" i="14"/>
  <c r="Q254" i="14"/>
  <c r="Q255" i="14"/>
  <c r="Q256" i="14"/>
  <c r="Q257" i="14"/>
  <c r="Q258" i="14"/>
  <c r="Q259" i="14"/>
  <c r="Q260" i="14"/>
  <c r="Q261" i="14"/>
  <c r="Q262" i="14"/>
  <c r="Q263" i="14"/>
  <c r="Q264" i="14"/>
  <c r="Q265" i="14"/>
  <c r="Q266" i="14"/>
  <c r="Q267" i="14"/>
  <c r="Q268" i="14"/>
  <c r="Q269" i="14"/>
  <c r="Q270" i="14"/>
  <c r="Q271" i="14"/>
  <c r="Q272" i="14"/>
  <c r="Q273" i="14"/>
  <c r="Q274" i="14"/>
  <c r="Q275" i="14"/>
  <c r="Q276" i="14"/>
  <c r="Q277" i="14"/>
  <c r="Q278" i="14"/>
  <c r="Q279" i="14"/>
  <c r="Q280" i="14"/>
  <c r="Q281" i="14"/>
  <c r="Q282" i="14"/>
  <c r="Q283" i="14"/>
  <c r="Q284" i="14"/>
  <c r="Q285" i="14"/>
  <c r="Q286" i="14"/>
  <c r="Q287" i="14"/>
  <c r="Q288" i="14"/>
  <c r="Q289" i="14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2" i="7"/>
  <c r="X3" i="25"/>
  <c r="X4" i="25"/>
  <c r="X5" i="25"/>
  <c r="X6" i="25"/>
  <c r="X7" i="25"/>
  <c r="X8" i="25"/>
  <c r="X9" i="25"/>
  <c r="X10" i="25"/>
  <c r="X11" i="25"/>
  <c r="X12" i="25"/>
  <c r="X13" i="25"/>
  <c r="X14" i="25"/>
  <c r="Y2" i="15"/>
  <c r="X3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" i="15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" i="15"/>
  <c r="Z2" i="14"/>
  <c r="X2" i="13"/>
  <c r="W2" i="13"/>
  <c r="X25" i="13"/>
  <c r="W25" i="13"/>
  <c r="X24" i="13"/>
  <c r="W24" i="13"/>
  <c r="X23" i="13"/>
  <c r="W23" i="13"/>
  <c r="X22" i="13"/>
  <c r="W22" i="13"/>
  <c r="X21" i="13"/>
  <c r="W21" i="13"/>
  <c r="X20" i="13"/>
  <c r="W20" i="13"/>
  <c r="X19" i="13"/>
  <c r="W19" i="13"/>
  <c r="X18" i="13"/>
  <c r="W18" i="13"/>
  <c r="X17" i="13"/>
  <c r="W17" i="13"/>
  <c r="X16" i="13"/>
  <c r="W16" i="13"/>
  <c r="X15" i="13"/>
  <c r="W15" i="13"/>
  <c r="X14" i="13"/>
  <c r="W14" i="13"/>
  <c r="X13" i="13"/>
  <c r="W13" i="13"/>
  <c r="X12" i="13"/>
  <c r="W12" i="13"/>
  <c r="X11" i="13"/>
  <c r="W11" i="13"/>
  <c r="X10" i="13"/>
  <c r="W10" i="13"/>
  <c r="X9" i="13"/>
  <c r="W9" i="13"/>
  <c r="X8" i="13"/>
  <c r="W8" i="13"/>
  <c r="X7" i="13"/>
  <c r="W7" i="13"/>
  <c r="X6" i="13"/>
  <c r="W6" i="13"/>
  <c r="X5" i="13"/>
  <c r="W5" i="13"/>
  <c r="X4" i="13"/>
  <c r="W4" i="13"/>
  <c r="X3" i="13"/>
  <c r="W3" i="13"/>
  <c r="Y2" i="13"/>
  <c r="Y2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" i="9"/>
  <c r="Z2" i="8"/>
  <c r="Y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" i="7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P107" i="21"/>
  <c r="P108" i="21"/>
  <c r="P109" i="21"/>
  <c r="P110" i="21"/>
  <c r="P111" i="21"/>
  <c r="P112" i="21"/>
  <c r="P113" i="21"/>
  <c r="P114" i="21"/>
  <c r="P115" i="21"/>
  <c r="P116" i="21"/>
  <c r="P117" i="21"/>
  <c r="P118" i="21"/>
  <c r="P119" i="21"/>
  <c r="P120" i="21"/>
  <c r="P121" i="21"/>
  <c r="P122" i="21"/>
  <c r="P123" i="21"/>
  <c r="P124" i="21"/>
  <c r="P125" i="21"/>
  <c r="P126" i="21"/>
  <c r="P127" i="21"/>
  <c r="P128" i="21"/>
  <c r="P129" i="21"/>
  <c r="P130" i="21"/>
  <c r="P131" i="21"/>
  <c r="P132" i="21"/>
  <c r="P133" i="21"/>
  <c r="P134" i="21"/>
  <c r="P135" i="21"/>
  <c r="P136" i="21"/>
  <c r="P137" i="21"/>
  <c r="P138" i="21"/>
  <c r="P139" i="21"/>
  <c r="P140" i="21"/>
  <c r="P141" i="21"/>
  <c r="P142" i="21"/>
  <c r="P143" i="21"/>
  <c r="P144" i="21"/>
  <c r="P145" i="21"/>
  <c r="Y25" i="21"/>
  <c r="X25" i="21"/>
  <c r="W25" i="21"/>
  <c r="P25" i="21"/>
  <c r="Y24" i="21"/>
  <c r="X24" i="21"/>
  <c r="W24" i="21"/>
  <c r="P24" i="21"/>
  <c r="Y23" i="21"/>
  <c r="X23" i="21"/>
  <c r="W23" i="21"/>
  <c r="P23" i="21"/>
  <c r="Y22" i="21"/>
  <c r="X22" i="21"/>
  <c r="W22" i="21"/>
  <c r="P22" i="21"/>
  <c r="Y21" i="21"/>
  <c r="X21" i="21"/>
  <c r="W21" i="21"/>
  <c r="P21" i="21"/>
  <c r="Y20" i="21"/>
  <c r="X20" i="21"/>
  <c r="W20" i="21"/>
  <c r="P20" i="21"/>
  <c r="Y19" i="21"/>
  <c r="X19" i="21"/>
  <c r="W19" i="21"/>
  <c r="P19" i="21"/>
  <c r="Y18" i="21"/>
  <c r="X18" i="21"/>
  <c r="W18" i="21"/>
  <c r="P18" i="21"/>
  <c r="Y17" i="21"/>
  <c r="X17" i="21"/>
  <c r="W17" i="21"/>
  <c r="P17" i="21"/>
  <c r="Y16" i="21"/>
  <c r="X16" i="21"/>
  <c r="W16" i="21"/>
  <c r="P16" i="21"/>
  <c r="Y15" i="21"/>
  <c r="X15" i="21"/>
  <c r="W15" i="21"/>
  <c r="P15" i="21"/>
  <c r="Y14" i="21"/>
  <c r="X14" i="21"/>
  <c r="W14" i="21"/>
  <c r="P14" i="21"/>
  <c r="Y13" i="21"/>
  <c r="X13" i="21"/>
  <c r="W13" i="21"/>
  <c r="P13" i="21"/>
  <c r="Y12" i="21"/>
  <c r="X12" i="21"/>
  <c r="W12" i="21"/>
  <c r="P12" i="21"/>
  <c r="Y11" i="21"/>
  <c r="X11" i="21"/>
  <c r="W11" i="21"/>
  <c r="P11" i="21"/>
  <c r="Y10" i="21"/>
  <c r="X10" i="21"/>
  <c r="W10" i="21"/>
  <c r="P10" i="21"/>
  <c r="Y9" i="21"/>
  <c r="X9" i="21"/>
  <c r="W9" i="21"/>
  <c r="P9" i="21"/>
  <c r="Y8" i="21"/>
  <c r="X8" i="21"/>
  <c r="W8" i="21"/>
  <c r="P8" i="21"/>
  <c r="Y7" i="21"/>
  <c r="X7" i="21"/>
  <c r="W7" i="21"/>
  <c r="P7" i="21"/>
  <c r="Y6" i="21"/>
  <c r="X6" i="21"/>
  <c r="W6" i="21"/>
  <c r="P6" i="21"/>
  <c r="Y5" i="21"/>
  <c r="X5" i="21"/>
  <c r="W5" i="21"/>
  <c r="P5" i="21"/>
  <c r="Y4" i="21"/>
  <c r="X4" i="21"/>
  <c r="W4" i="21"/>
  <c r="P4" i="21"/>
  <c r="Y3" i="21"/>
  <c r="X3" i="21"/>
  <c r="W3" i="21"/>
  <c r="P3" i="21"/>
  <c r="Y2" i="21"/>
  <c r="X2" i="21"/>
  <c r="W2" i="21"/>
  <c r="P2" i="21"/>
  <c r="Z3" i="20"/>
  <c r="Z4" i="20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Z46" i="20"/>
  <c r="Z47" i="20"/>
  <c r="Z48" i="20"/>
  <c r="Z49" i="20"/>
  <c r="Y3" i="20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X3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Z2" i="20"/>
  <c r="Y2" i="20"/>
  <c r="X2" i="20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Y25" i="19"/>
  <c r="X25" i="19"/>
  <c r="W25" i="19"/>
  <c r="P25" i="19"/>
  <c r="Y24" i="19"/>
  <c r="X24" i="19"/>
  <c r="W24" i="19"/>
  <c r="P24" i="19"/>
  <c r="Y23" i="19"/>
  <c r="X23" i="19"/>
  <c r="W23" i="19"/>
  <c r="P23" i="19"/>
  <c r="Y22" i="19"/>
  <c r="X22" i="19"/>
  <c r="W22" i="19"/>
  <c r="P22" i="19"/>
  <c r="Y21" i="19"/>
  <c r="X21" i="19"/>
  <c r="W21" i="19"/>
  <c r="P21" i="19"/>
  <c r="Y20" i="19"/>
  <c r="X20" i="19"/>
  <c r="W20" i="19"/>
  <c r="P20" i="19"/>
  <c r="Y19" i="19"/>
  <c r="X19" i="19"/>
  <c r="W19" i="19"/>
  <c r="P19" i="19"/>
  <c r="Y18" i="19"/>
  <c r="X18" i="19"/>
  <c r="W18" i="19"/>
  <c r="P18" i="19"/>
  <c r="Y17" i="19"/>
  <c r="X17" i="19"/>
  <c r="W17" i="19"/>
  <c r="P17" i="19"/>
  <c r="Y16" i="19"/>
  <c r="X16" i="19"/>
  <c r="W16" i="19"/>
  <c r="P16" i="19"/>
  <c r="Y15" i="19"/>
  <c r="X15" i="19"/>
  <c r="W15" i="19"/>
  <c r="P15" i="19"/>
  <c r="Y14" i="19"/>
  <c r="X14" i="19"/>
  <c r="W14" i="19"/>
  <c r="P14" i="19"/>
  <c r="Y13" i="19"/>
  <c r="X13" i="19"/>
  <c r="W13" i="19"/>
  <c r="P13" i="19"/>
  <c r="Y12" i="19"/>
  <c r="X12" i="19"/>
  <c r="W12" i="19"/>
  <c r="P12" i="19"/>
  <c r="Y11" i="19"/>
  <c r="X11" i="19"/>
  <c r="W11" i="19"/>
  <c r="P11" i="19"/>
  <c r="Y10" i="19"/>
  <c r="X10" i="19"/>
  <c r="W10" i="19"/>
  <c r="P10" i="19"/>
  <c r="Y9" i="19"/>
  <c r="X9" i="19"/>
  <c r="W9" i="19"/>
  <c r="P9" i="19"/>
  <c r="Y8" i="19"/>
  <c r="X8" i="19"/>
  <c r="W8" i="19"/>
  <c r="P8" i="19"/>
  <c r="Y7" i="19"/>
  <c r="X7" i="19"/>
  <c r="W7" i="19"/>
  <c r="P7" i="19"/>
  <c r="Y6" i="19"/>
  <c r="X6" i="19"/>
  <c r="W6" i="19"/>
  <c r="P6" i="19"/>
  <c r="Y5" i="19"/>
  <c r="X5" i="19"/>
  <c r="W5" i="19"/>
  <c r="P5" i="19"/>
  <c r="Y4" i="19"/>
  <c r="X4" i="19"/>
  <c r="W4" i="19"/>
  <c r="P4" i="19"/>
  <c r="Y3" i="19"/>
  <c r="X3" i="19"/>
  <c r="W3" i="19"/>
  <c r="Y2" i="19"/>
  <c r="X2" i="19"/>
  <c r="W2" i="19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2" i="3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" i="2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Y2" i="3"/>
  <c r="X2" i="3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  <c r="Y3" i="25"/>
  <c r="Y4" i="25"/>
  <c r="Y5" i="25"/>
  <c r="Y6" i="25"/>
  <c r="Y7" i="25"/>
  <c r="Y8" i="25"/>
  <c r="Y9" i="25"/>
  <c r="Y10" i="25"/>
  <c r="Y11" i="25"/>
  <c r="Y12" i="25"/>
  <c r="Y13" i="25"/>
  <c r="Y14" i="25"/>
  <c r="Y2" i="25"/>
  <c r="X2" i="25"/>
  <c r="W3" i="25"/>
  <c r="W4" i="25"/>
  <c r="W5" i="25"/>
  <c r="W6" i="25"/>
  <c r="W7" i="25"/>
  <c r="W8" i="25"/>
  <c r="W9" i="25"/>
  <c r="W10" i="25"/>
  <c r="W11" i="25"/>
  <c r="W12" i="25"/>
  <c r="W13" i="25"/>
  <c r="W14" i="25"/>
  <c r="W2" i="25"/>
  <c r="Q145" i="14" l="1"/>
  <c r="Q144" i="14"/>
  <c r="Q143" i="14"/>
  <c r="Q142" i="14"/>
  <c r="Q141" i="14"/>
  <c r="Q140" i="14"/>
  <c r="Q139" i="14"/>
  <c r="Q138" i="14"/>
  <c r="Q137" i="14"/>
  <c r="Q136" i="14"/>
  <c r="Q135" i="14"/>
  <c r="Q134" i="14"/>
  <c r="Q133" i="14"/>
  <c r="Q132" i="14"/>
  <c r="Q131" i="14"/>
  <c r="Q130" i="14"/>
  <c r="Q129" i="14"/>
  <c r="Q128" i="14"/>
  <c r="Q127" i="14"/>
  <c r="Q126" i="14"/>
  <c r="Q125" i="14"/>
  <c r="Q124" i="14"/>
  <c r="Q123" i="14"/>
  <c r="Q122" i="14"/>
  <c r="Q121" i="14"/>
  <c r="Q120" i="14"/>
  <c r="Q119" i="14"/>
  <c r="Q118" i="14"/>
  <c r="Q117" i="14"/>
  <c r="Q116" i="14"/>
  <c r="Q115" i="14"/>
  <c r="Q114" i="14"/>
  <c r="Q113" i="14"/>
  <c r="Q112" i="14"/>
  <c r="Q111" i="14"/>
  <c r="Q110" i="14"/>
  <c r="Q109" i="14"/>
  <c r="Q108" i="14"/>
  <c r="Q107" i="14"/>
  <c r="Q106" i="14"/>
  <c r="Q105" i="14"/>
  <c r="Q104" i="14"/>
  <c r="Q103" i="14"/>
  <c r="Q102" i="14"/>
  <c r="Q101" i="14"/>
  <c r="Q100" i="14"/>
  <c r="Q99" i="14"/>
  <c r="Q98" i="14"/>
  <c r="Q97" i="14"/>
  <c r="Q96" i="14"/>
  <c r="Q95" i="14"/>
  <c r="Q94" i="14"/>
  <c r="Q93" i="14"/>
  <c r="Q92" i="14"/>
  <c r="Q91" i="14"/>
  <c r="Q90" i="14"/>
  <c r="Q89" i="14"/>
  <c r="Q88" i="14"/>
  <c r="Q87" i="14"/>
  <c r="Q86" i="14"/>
  <c r="Q85" i="14"/>
  <c r="Q84" i="14"/>
  <c r="Q83" i="14"/>
  <c r="Q82" i="14"/>
  <c r="Q81" i="14"/>
  <c r="Q80" i="14"/>
  <c r="Q79" i="14"/>
  <c r="Q78" i="14"/>
  <c r="Q77" i="14"/>
  <c r="Q76" i="14"/>
  <c r="Q75" i="14"/>
  <c r="Q74" i="14"/>
  <c r="Q73" i="14"/>
  <c r="Q72" i="14"/>
  <c r="Q71" i="14"/>
  <c r="Q70" i="14"/>
  <c r="Q69" i="14"/>
  <c r="Q68" i="14"/>
  <c r="Q67" i="14"/>
  <c r="Q66" i="14"/>
  <c r="Q65" i="14"/>
  <c r="Q64" i="14"/>
  <c r="Q63" i="14"/>
  <c r="Q62" i="14"/>
  <c r="Q61" i="14"/>
  <c r="Q60" i="14"/>
  <c r="Q59" i="14"/>
  <c r="Q58" i="14"/>
  <c r="Q57" i="14"/>
  <c r="Q56" i="14"/>
  <c r="Q55" i="14"/>
  <c r="Q54" i="14"/>
  <c r="Q53" i="14"/>
  <c r="Q52" i="14"/>
  <c r="Q51" i="14"/>
  <c r="Q50" i="14"/>
  <c r="Q49" i="14"/>
  <c r="Q48" i="14"/>
  <c r="Q47" i="14"/>
  <c r="Q46" i="14"/>
  <c r="Q45" i="14"/>
  <c r="Q44" i="14"/>
  <c r="Q43" i="14"/>
  <c r="Q42" i="14"/>
  <c r="Q41" i="14"/>
  <c r="Q40" i="14"/>
  <c r="Q39" i="14"/>
  <c r="Q38" i="14"/>
  <c r="Q37" i="14"/>
  <c r="Q36" i="14"/>
  <c r="Q35" i="14"/>
  <c r="Q34" i="14"/>
  <c r="Q33" i="14"/>
  <c r="Q32" i="14"/>
  <c r="Q31" i="14"/>
  <c r="Q30" i="14"/>
  <c r="Q29" i="14"/>
  <c r="Q28" i="14"/>
  <c r="Q27" i="14"/>
  <c r="Q26" i="14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9" i="14"/>
  <c r="Q8" i="14"/>
  <c r="Q7" i="14"/>
  <c r="Q6" i="14"/>
  <c r="Q5" i="14"/>
  <c r="Q4" i="14"/>
  <c r="Q3" i="14"/>
  <c r="Q2" i="14"/>
  <c r="P73" i="15"/>
  <c r="P72" i="15"/>
  <c r="P71" i="15"/>
  <c r="P70" i="15"/>
  <c r="P69" i="15"/>
  <c r="P68" i="15"/>
  <c r="P67" i="15"/>
  <c r="P66" i="15"/>
  <c r="P65" i="15"/>
  <c r="P64" i="15"/>
  <c r="P63" i="15"/>
  <c r="P62" i="15"/>
  <c r="P61" i="15"/>
  <c r="P60" i="15"/>
  <c r="P59" i="15"/>
  <c r="P58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P41" i="15"/>
  <c r="P40" i="15"/>
  <c r="P39" i="15"/>
  <c r="P38" i="15"/>
  <c r="P37" i="15"/>
  <c r="P36" i="15"/>
  <c r="P35" i="15"/>
  <c r="P34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P2" i="15"/>
  <c r="P73" i="13"/>
  <c r="P72" i="13"/>
  <c r="P71" i="13"/>
  <c r="P70" i="13"/>
  <c r="P69" i="13"/>
  <c r="P68" i="13"/>
  <c r="P67" i="13"/>
  <c r="P66" i="13"/>
  <c r="P65" i="13"/>
  <c r="P64" i="13"/>
  <c r="P63" i="13"/>
  <c r="P62" i="13"/>
  <c r="P61" i="13"/>
  <c r="P60" i="13"/>
  <c r="P59" i="13"/>
  <c r="P58" i="13"/>
  <c r="P57" i="13"/>
  <c r="P56" i="13"/>
  <c r="P55" i="13"/>
  <c r="P54" i="13"/>
  <c r="P53" i="13"/>
  <c r="P52" i="13"/>
  <c r="P51" i="13"/>
  <c r="P50" i="13"/>
  <c r="P49" i="13"/>
  <c r="P48" i="13"/>
  <c r="P47" i="13"/>
  <c r="P46" i="13"/>
  <c r="P45" i="13"/>
  <c r="P44" i="13"/>
  <c r="P43" i="13"/>
  <c r="P42" i="13"/>
  <c r="P41" i="13"/>
  <c r="P40" i="13"/>
  <c r="P39" i="13"/>
  <c r="P38" i="13"/>
  <c r="P37" i="13"/>
  <c r="P36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P2" i="13"/>
  <c r="P13" i="9"/>
  <c r="P3" i="9"/>
  <c r="P4" i="9"/>
  <c r="P5" i="9"/>
  <c r="P6" i="9"/>
  <c r="P7" i="9"/>
  <c r="P8" i="9"/>
  <c r="P9" i="9"/>
  <c r="P10" i="9"/>
  <c r="P11" i="9"/>
  <c r="P12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" i="8"/>
  <c r="Q2" i="3"/>
  <c r="Q145" i="20"/>
  <c r="Q144" i="20"/>
  <c r="Q143" i="20"/>
  <c r="Q142" i="20"/>
  <c r="Q141" i="20"/>
  <c r="Q140" i="20"/>
  <c r="Q139" i="20"/>
  <c r="Q138" i="20"/>
  <c r="Q137" i="20"/>
  <c r="Q136" i="20"/>
  <c r="Q135" i="20"/>
  <c r="Q134" i="20"/>
  <c r="Q133" i="20"/>
  <c r="Q132" i="20"/>
  <c r="Q131" i="20"/>
  <c r="Q130" i="20"/>
  <c r="Q129" i="20"/>
  <c r="Q128" i="20"/>
  <c r="Q127" i="20"/>
  <c r="Q126" i="20"/>
  <c r="Q125" i="20"/>
  <c r="Q124" i="20"/>
  <c r="Q123" i="20"/>
  <c r="Q122" i="20"/>
  <c r="Q121" i="20"/>
  <c r="Q120" i="20"/>
  <c r="Q119" i="20"/>
  <c r="Q118" i="20"/>
  <c r="Q117" i="20"/>
  <c r="Q116" i="20"/>
  <c r="Q115" i="20"/>
  <c r="Q114" i="20"/>
  <c r="Q113" i="20"/>
  <c r="Q112" i="20"/>
  <c r="Q111" i="20"/>
  <c r="Q110" i="20"/>
  <c r="Q109" i="20"/>
  <c r="Q108" i="20"/>
  <c r="Q107" i="20"/>
  <c r="Q106" i="20"/>
  <c r="Q105" i="20"/>
  <c r="Q104" i="20"/>
  <c r="Q103" i="20"/>
  <c r="Q102" i="20"/>
  <c r="Q101" i="20"/>
  <c r="Q100" i="20"/>
  <c r="Q99" i="20"/>
  <c r="Q98" i="20"/>
  <c r="Q97" i="20"/>
  <c r="Q96" i="20"/>
  <c r="Q95" i="20"/>
  <c r="Q94" i="20"/>
  <c r="Q93" i="20"/>
  <c r="Q92" i="20"/>
  <c r="Q91" i="20"/>
  <c r="Q90" i="20"/>
  <c r="Q89" i="20"/>
  <c r="Q88" i="20"/>
  <c r="Q87" i="20"/>
  <c r="Q86" i="20"/>
  <c r="Q85" i="20"/>
  <c r="Q84" i="20"/>
  <c r="Q83" i="20"/>
  <c r="Q82" i="20"/>
  <c r="Q81" i="20"/>
  <c r="Q80" i="20"/>
  <c r="Q79" i="20"/>
  <c r="Q78" i="20"/>
  <c r="Q77" i="20"/>
  <c r="Q76" i="20"/>
  <c r="Q75" i="20"/>
  <c r="Q74" i="20"/>
  <c r="Q73" i="20"/>
  <c r="Q72" i="20"/>
  <c r="Q71" i="20"/>
  <c r="Q70" i="20"/>
  <c r="Q69" i="20"/>
  <c r="Q68" i="20"/>
  <c r="Q67" i="20"/>
  <c r="Q66" i="20"/>
  <c r="Q65" i="20"/>
  <c r="Q64" i="20"/>
  <c r="Q63" i="20"/>
  <c r="Q62" i="20"/>
  <c r="Q61" i="20"/>
  <c r="Q60" i="20"/>
  <c r="Q59" i="20"/>
  <c r="Q58" i="20"/>
  <c r="Q57" i="20"/>
  <c r="Q56" i="20"/>
  <c r="Q55" i="20"/>
  <c r="Q54" i="20"/>
  <c r="Q53" i="20"/>
  <c r="Q52" i="20"/>
  <c r="Q51" i="20"/>
  <c r="Q50" i="20"/>
  <c r="Q49" i="20"/>
  <c r="Q48" i="20"/>
  <c r="Q47" i="20"/>
  <c r="Q46" i="20"/>
  <c r="Q45" i="20"/>
  <c r="Q44" i="20"/>
  <c r="Q43" i="20"/>
  <c r="Q42" i="20"/>
  <c r="Q41" i="20"/>
  <c r="Q40" i="20"/>
  <c r="Q39" i="20"/>
  <c r="Q38" i="20"/>
  <c r="Q37" i="20"/>
  <c r="Q36" i="20"/>
  <c r="Q35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Q10" i="20"/>
  <c r="Q9" i="20"/>
  <c r="Q8" i="20"/>
  <c r="Q7" i="20"/>
  <c r="Q6" i="20"/>
  <c r="Q5" i="20"/>
  <c r="Q4" i="20"/>
  <c r="Q3" i="20"/>
  <c r="Q2" i="20"/>
  <c r="S5" i="20"/>
  <c r="S7" i="20"/>
  <c r="S9" i="20"/>
  <c r="S11" i="20"/>
  <c r="S13" i="20"/>
  <c r="S15" i="20"/>
  <c r="S17" i="20"/>
  <c r="S19" i="20"/>
  <c r="S21" i="20"/>
  <c r="S23" i="20"/>
  <c r="S25" i="20"/>
  <c r="S27" i="20"/>
  <c r="S29" i="20"/>
  <c r="S31" i="20"/>
  <c r="S33" i="20"/>
  <c r="S35" i="20"/>
  <c r="S37" i="20"/>
  <c r="S39" i="20"/>
  <c r="S41" i="20"/>
  <c r="S43" i="20"/>
  <c r="S45" i="20"/>
  <c r="S47" i="20"/>
  <c r="S49" i="20"/>
  <c r="S51" i="20"/>
  <c r="S53" i="20"/>
  <c r="S55" i="20"/>
  <c r="S57" i="20"/>
  <c r="S59" i="20"/>
  <c r="S61" i="20"/>
  <c r="S63" i="20"/>
  <c r="S65" i="20"/>
  <c r="S67" i="20"/>
  <c r="S69" i="20"/>
  <c r="S71" i="20"/>
  <c r="S73" i="20"/>
  <c r="S75" i="20"/>
  <c r="S77" i="20"/>
  <c r="S79" i="20"/>
  <c r="S81" i="20"/>
  <c r="S83" i="20"/>
  <c r="S85" i="20"/>
  <c r="S87" i="20"/>
  <c r="S89" i="20"/>
  <c r="S91" i="20"/>
  <c r="S93" i="20"/>
  <c r="S95" i="20"/>
  <c r="S97" i="20"/>
  <c r="S99" i="20"/>
  <c r="S101" i="20"/>
  <c r="S103" i="20"/>
  <c r="S105" i="20"/>
  <c r="S107" i="20"/>
  <c r="S109" i="20"/>
  <c r="S111" i="20"/>
  <c r="S113" i="20"/>
  <c r="S115" i="20"/>
  <c r="S117" i="20"/>
  <c r="S119" i="20"/>
  <c r="S121" i="20"/>
  <c r="S123" i="20"/>
  <c r="S125" i="20"/>
  <c r="S127" i="20"/>
  <c r="S129" i="20"/>
  <c r="S131" i="20"/>
  <c r="S133" i="20"/>
  <c r="S135" i="20"/>
  <c r="S137" i="20"/>
  <c r="S139" i="20"/>
  <c r="S141" i="20"/>
  <c r="S143" i="20"/>
  <c r="S145" i="20"/>
  <c r="O3" i="23"/>
  <c r="R289" i="6"/>
  <c r="R287" i="6"/>
  <c r="R281" i="6"/>
  <c r="R279" i="6"/>
  <c r="R273" i="6"/>
  <c r="R271" i="6"/>
  <c r="R265" i="6"/>
  <c r="R263" i="6"/>
  <c r="R257" i="6"/>
  <c r="R255" i="6"/>
  <c r="R249" i="6"/>
  <c r="R247" i="6"/>
  <c r="R241" i="6"/>
  <c r="R239" i="6"/>
  <c r="R233" i="6"/>
  <c r="R231" i="6"/>
  <c r="R225" i="6"/>
  <c r="R223" i="6"/>
  <c r="R217" i="6"/>
  <c r="R215" i="6"/>
  <c r="R209" i="6"/>
  <c r="R207" i="6"/>
  <c r="R201" i="6"/>
  <c r="R199" i="6"/>
  <c r="R193" i="6"/>
  <c r="R191" i="6"/>
  <c r="R185" i="6"/>
  <c r="R183" i="6"/>
  <c r="R177" i="6"/>
  <c r="R175" i="6"/>
  <c r="R169" i="6"/>
  <c r="R167" i="6"/>
  <c r="R161" i="6"/>
  <c r="R159" i="6"/>
  <c r="R153" i="6"/>
  <c r="R151" i="6"/>
  <c r="R145" i="6"/>
  <c r="R143" i="6"/>
  <c r="R137" i="6"/>
  <c r="R135" i="6"/>
  <c r="R129" i="6"/>
  <c r="R127" i="6"/>
  <c r="R121" i="6"/>
  <c r="R119" i="6"/>
  <c r="R113" i="6"/>
  <c r="R111" i="6"/>
  <c r="R105" i="6"/>
  <c r="R103" i="6"/>
  <c r="R97" i="6"/>
  <c r="R95" i="6"/>
  <c r="R89" i="6"/>
  <c r="R87" i="6"/>
  <c r="R81" i="6"/>
  <c r="R79" i="6"/>
  <c r="R73" i="6"/>
  <c r="R71" i="6"/>
  <c r="R65" i="6"/>
  <c r="R63" i="6"/>
  <c r="R57" i="6"/>
  <c r="R55" i="6"/>
  <c r="R49" i="6"/>
  <c r="R47" i="6"/>
  <c r="R41" i="6"/>
  <c r="R39" i="6"/>
  <c r="R33" i="6"/>
  <c r="R31" i="6"/>
  <c r="R25" i="6"/>
  <c r="R23" i="6"/>
  <c r="R17" i="6"/>
  <c r="R15" i="6"/>
  <c r="R13" i="6"/>
  <c r="R11" i="6"/>
  <c r="R9" i="6"/>
  <c r="R7" i="6"/>
  <c r="R5" i="6"/>
  <c r="R3" i="6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2" i="2"/>
  <c r="Q6" i="3" l="1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5" i="3"/>
  <c r="Q4" i="3"/>
  <c r="Q3" i="3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3" i="7"/>
  <c r="P144" i="7"/>
  <c r="P145" i="7"/>
  <c r="P2" i="7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4" i="1"/>
  <c r="O289" i="23"/>
  <c r="O287" i="23"/>
  <c r="N285" i="23"/>
  <c r="O285" i="23" s="1"/>
  <c r="N283" i="23"/>
  <c r="O283" i="23" s="1"/>
  <c r="O281" i="23"/>
  <c r="O279" i="23"/>
  <c r="N277" i="23"/>
  <c r="O277" i="23" s="1"/>
  <c r="N275" i="23"/>
  <c r="O275" i="23" s="1"/>
  <c r="O273" i="23"/>
  <c r="O271" i="23"/>
  <c r="N269" i="23"/>
  <c r="O269" i="23" s="1"/>
  <c r="N267" i="23"/>
  <c r="O267" i="23" s="1"/>
  <c r="O265" i="23"/>
  <c r="O263" i="23"/>
  <c r="N261" i="23"/>
  <c r="O261" i="23" s="1"/>
  <c r="N259" i="23"/>
  <c r="O259" i="23" s="1"/>
  <c r="O257" i="23"/>
  <c r="O255" i="23"/>
  <c r="N253" i="23"/>
  <c r="O253" i="23" s="1"/>
  <c r="N251" i="23"/>
  <c r="O251" i="23" s="1"/>
  <c r="O249" i="23"/>
  <c r="O247" i="23"/>
  <c r="N245" i="23"/>
  <c r="O245" i="23" s="1"/>
  <c r="N243" i="23"/>
  <c r="O243" i="23" s="1"/>
  <c r="O241" i="23"/>
  <c r="O239" i="23"/>
  <c r="N237" i="23"/>
  <c r="O237" i="23" s="1"/>
  <c r="N235" i="23"/>
  <c r="O235" i="23" s="1"/>
  <c r="O233" i="23"/>
  <c r="O231" i="23"/>
  <c r="N229" i="23"/>
  <c r="O229" i="23" s="1"/>
  <c r="N227" i="23"/>
  <c r="O227" i="23" s="1"/>
  <c r="O225" i="23"/>
  <c r="O223" i="23"/>
  <c r="N221" i="23"/>
  <c r="O221" i="23" s="1"/>
  <c r="N219" i="23"/>
  <c r="O219" i="23" s="1"/>
  <c r="O217" i="23"/>
  <c r="O215" i="23"/>
  <c r="N213" i="23"/>
  <c r="O213" i="23" s="1"/>
  <c r="N211" i="23"/>
  <c r="O211" i="23" s="1"/>
  <c r="O209" i="23"/>
  <c r="O207" i="23"/>
  <c r="N205" i="23"/>
  <c r="O205" i="23" s="1"/>
  <c r="N203" i="23"/>
  <c r="O203" i="23" s="1"/>
  <c r="O201" i="23"/>
  <c r="O199" i="23"/>
  <c r="N197" i="23"/>
  <c r="O197" i="23" s="1"/>
  <c r="N195" i="23"/>
  <c r="O195" i="23" s="1"/>
  <c r="O193" i="23"/>
  <c r="O191" i="23"/>
  <c r="N189" i="23"/>
  <c r="O189" i="23" s="1"/>
  <c r="N187" i="23"/>
  <c r="O187" i="23" s="1"/>
  <c r="O185" i="23"/>
  <c r="O183" i="23"/>
  <c r="N181" i="23"/>
  <c r="O181" i="23" s="1"/>
  <c r="N179" i="23"/>
  <c r="O179" i="23" s="1"/>
  <c r="O177" i="23"/>
  <c r="O175" i="23"/>
  <c r="N173" i="23"/>
  <c r="O173" i="23" s="1"/>
  <c r="N171" i="23"/>
  <c r="O171" i="23" s="1"/>
  <c r="O169" i="23"/>
  <c r="O167" i="23"/>
  <c r="N165" i="23"/>
  <c r="O165" i="23" s="1"/>
  <c r="N163" i="23"/>
  <c r="O163" i="23" s="1"/>
  <c r="O161" i="23"/>
  <c r="O159" i="23"/>
  <c r="N157" i="23"/>
  <c r="O157" i="23" s="1"/>
  <c r="N155" i="23"/>
  <c r="O155" i="23" s="1"/>
  <c r="O153" i="23"/>
  <c r="O151" i="23"/>
  <c r="N149" i="23"/>
  <c r="O149" i="23" s="1"/>
  <c r="N147" i="23"/>
  <c r="O147" i="23" s="1"/>
  <c r="O145" i="23"/>
  <c r="O143" i="23"/>
  <c r="N141" i="23"/>
  <c r="O141" i="23" s="1"/>
  <c r="N139" i="23"/>
  <c r="O139" i="23" s="1"/>
  <c r="O137" i="23"/>
  <c r="O135" i="23"/>
  <c r="N133" i="23"/>
  <c r="O133" i="23" s="1"/>
  <c r="N131" i="23"/>
  <c r="O131" i="23" s="1"/>
  <c r="O129" i="23"/>
  <c r="O127" i="23"/>
  <c r="N125" i="23"/>
  <c r="O125" i="23" s="1"/>
  <c r="N123" i="23"/>
  <c r="O123" i="23" s="1"/>
  <c r="O121" i="23"/>
  <c r="O119" i="23"/>
  <c r="N117" i="23"/>
  <c r="O117" i="23" s="1"/>
  <c r="N115" i="23"/>
  <c r="O115" i="23" s="1"/>
  <c r="O113" i="23"/>
  <c r="O111" i="23"/>
  <c r="N109" i="23"/>
  <c r="O109" i="23" s="1"/>
  <c r="N107" i="23"/>
  <c r="O107" i="23" s="1"/>
  <c r="O105" i="23"/>
  <c r="O103" i="23"/>
  <c r="N101" i="23"/>
  <c r="O101" i="23" s="1"/>
  <c r="N99" i="23"/>
  <c r="O99" i="23" s="1"/>
  <c r="O97" i="23"/>
  <c r="O95" i="23"/>
  <c r="N93" i="23"/>
  <c r="O93" i="23" s="1"/>
  <c r="N91" i="23"/>
  <c r="O91" i="23" s="1"/>
  <c r="O89" i="23"/>
  <c r="O87" i="23"/>
  <c r="N85" i="23"/>
  <c r="O85" i="23" s="1"/>
  <c r="N83" i="23"/>
  <c r="O83" i="23" s="1"/>
  <c r="O81" i="23"/>
  <c r="O79" i="23"/>
  <c r="N77" i="23"/>
  <c r="O77" i="23" s="1"/>
  <c r="N75" i="23"/>
  <c r="O75" i="23" s="1"/>
  <c r="O73" i="23"/>
  <c r="O71" i="23"/>
  <c r="N69" i="23"/>
  <c r="O69" i="23" s="1"/>
  <c r="N67" i="23"/>
  <c r="O67" i="23" s="1"/>
  <c r="O65" i="23"/>
  <c r="O63" i="23"/>
  <c r="N61" i="23"/>
  <c r="O61" i="23" s="1"/>
  <c r="N59" i="23"/>
  <c r="O59" i="23" s="1"/>
  <c r="O57" i="23"/>
  <c r="O55" i="23"/>
  <c r="N53" i="23"/>
  <c r="O53" i="23" s="1"/>
  <c r="N51" i="23"/>
  <c r="O51" i="23" s="1"/>
  <c r="O49" i="23"/>
  <c r="O47" i="23"/>
  <c r="N45" i="23"/>
  <c r="O45" i="23" s="1"/>
  <c r="N43" i="23"/>
  <c r="O43" i="23" s="1"/>
  <c r="O41" i="23"/>
  <c r="O39" i="23"/>
  <c r="N37" i="23"/>
  <c r="O37" i="23" s="1"/>
  <c r="N35" i="23"/>
  <c r="O35" i="23" s="1"/>
  <c r="O33" i="23"/>
  <c r="O31" i="23"/>
  <c r="N29" i="23"/>
  <c r="O29" i="23" s="1"/>
  <c r="N27" i="23"/>
  <c r="O27" i="23" s="1"/>
  <c r="O25" i="23"/>
  <c r="O23" i="23"/>
  <c r="N21" i="23"/>
  <c r="O21" i="23" s="1"/>
  <c r="N19" i="23"/>
  <c r="O19" i="23" s="1"/>
  <c r="O17" i="23"/>
  <c r="O15" i="23"/>
  <c r="N13" i="23"/>
  <c r="O13" i="23" s="1"/>
  <c r="N11" i="23"/>
  <c r="O11" i="23" s="1"/>
  <c r="O9" i="23"/>
  <c r="O7" i="23"/>
  <c r="N5" i="23"/>
  <c r="O5" i="23" s="1"/>
  <c r="S289" i="14"/>
  <c r="S287" i="14"/>
  <c r="S285" i="14"/>
  <c r="S283" i="14"/>
  <c r="S281" i="14"/>
  <c r="S279" i="14"/>
  <c r="S277" i="14"/>
  <c r="S275" i="14"/>
  <c r="S273" i="14"/>
  <c r="S271" i="14"/>
  <c r="S269" i="14"/>
  <c r="S267" i="14"/>
  <c r="S265" i="14"/>
  <c r="S263" i="14"/>
  <c r="S261" i="14"/>
  <c r="S259" i="14"/>
  <c r="S257" i="14"/>
  <c r="S255" i="14"/>
  <c r="S253" i="14"/>
  <c r="S251" i="14"/>
  <c r="S249" i="14"/>
  <c r="S247" i="14"/>
  <c r="S245" i="14"/>
  <c r="S243" i="14"/>
  <c r="S241" i="14"/>
  <c r="S239" i="14"/>
  <c r="S237" i="14"/>
  <c r="S235" i="14"/>
  <c r="S233" i="14"/>
  <c r="S231" i="14"/>
  <c r="S229" i="14"/>
  <c r="S227" i="14"/>
  <c r="S225" i="14"/>
  <c r="S223" i="14"/>
  <c r="S221" i="14"/>
  <c r="S219" i="14"/>
  <c r="S217" i="14"/>
  <c r="S215" i="14"/>
  <c r="S213" i="14"/>
  <c r="S211" i="14"/>
  <c r="S209" i="14"/>
  <c r="S207" i="14"/>
  <c r="S205" i="14"/>
  <c r="S203" i="14"/>
  <c r="S201" i="14"/>
  <c r="S199" i="14"/>
  <c r="S197" i="14"/>
  <c r="S195" i="14"/>
  <c r="S193" i="14"/>
  <c r="S191" i="14"/>
  <c r="S189" i="14"/>
  <c r="S187" i="14"/>
  <c r="S185" i="14"/>
  <c r="S183" i="14"/>
  <c r="S181" i="14"/>
  <c r="S179" i="14"/>
  <c r="S177" i="14"/>
  <c r="S175" i="14"/>
  <c r="S173" i="14"/>
  <c r="S171" i="14"/>
  <c r="S169" i="14"/>
  <c r="S167" i="14"/>
  <c r="S165" i="14"/>
  <c r="S163" i="14"/>
  <c r="S161" i="14"/>
  <c r="S159" i="14"/>
  <c r="S157" i="14"/>
  <c r="S155" i="14"/>
  <c r="S153" i="14"/>
  <c r="S151" i="14"/>
  <c r="S149" i="14"/>
  <c r="S147" i="14"/>
  <c r="S145" i="14"/>
  <c r="S143" i="14"/>
  <c r="S141" i="14"/>
  <c r="S139" i="14"/>
  <c r="S137" i="14"/>
  <c r="S135" i="14"/>
  <c r="S133" i="14"/>
  <c r="S131" i="14"/>
  <c r="S129" i="14"/>
  <c r="S127" i="14"/>
  <c r="S125" i="14"/>
  <c r="S123" i="14"/>
  <c r="S121" i="14"/>
  <c r="S119" i="14"/>
  <c r="S117" i="14"/>
  <c r="S115" i="14"/>
  <c r="S113" i="14"/>
  <c r="S111" i="14"/>
  <c r="S109" i="14"/>
  <c r="S107" i="14"/>
  <c r="S105" i="14"/>
  <c r="S103" i="14"/>
  <c r="S101" i="14"/>
  <c r="S99" i="14"/>
  <c r="S97" i="14"/>
  <c r="S95" i="14"/>
  <c r="S93" i="14"/>
  <c r="S91" i="14"/>
  <c r="S89" i="14"/>
  <c r="S87" i="14"/>
  <c r="S85" i="14"/>
  <c r="S83" i="14"/>
  <c r="S81" i="14"/>
  <c r="S79" i="14"/>
  <c r="S77" i="14"/>
  <c r="S75" i="14"/>
  <c r="S73" i="14"/>
  <c r="S71" i="14"/>
  <c r="S69" i="14"/>
  <c r="S67" i="14"/>
  <c r="S65" i="14"/>
  <c r="S63" i="14"/>
  <c r="S61" i="14"/>
  <c r="S59" i="14"/>
  <c r="S57" i="14"/>
  <c r="S55" i="14"/>
  <c r="S53" i="14"/>
  <c r="S51" i="14"/>
  <c r="S49" i="14"/>
  <c r="S47" i="14"/>
  <c r="S45" i="14"/>
  <c r="S43" i="14"/>
  <c r="S41" i="14"/>
  <c r="S39" i="14"/>
  <c r="S37" i="14"/>
  <c r="S35" i="14"/>
  <c r="S33" i="14"/>
  <c r="S31" i="14"/>
  <c r="S29" i="14"/>
  <c r="S27" i="14"/>
  <c r="S25" i="14"/>
  <c r="S23" i="14"/>
  <c r="S21" i="14"/>
  <c r="S19" i="14"/>
  <c r="S17" i="14"/>
  <c r="S15" i="14"/>
  <c r="S13" i="14"/>
  <c r="S11" i="14"/>
  <c r="S9" i="14"/>
  <c r="S7" i="14"/>
  <c r="S5" i="14"/>
  <c r="S289" i="8"/>
  <c r="S287" i="8"/>
  <c r="S285" i="8"/>
  <c r="S283" i="8"/>
  <c r="S281" i="8"/>
  <c r="S279" i="8"/>
  <c r="S277" i="8"/>
  <c r="S275" i="8"/>
  <c r="S273" i="8"/>
  <c r="S271" i="8"/>
  <c r="S269" i="8"/>
  <c r="S267" i="8"/>
  <c r="S265" i="8"/>
  <c r="S263" i="8"/>
  <c r="S261" i="8"/>
  <c r="S259" i="8"/>
  <c r="S257" i="8"/>
  <c r="S255" i="8"/>
  <c r="S253" i="8"/>
  <c r="S251" i="8"/>
  <c r="S249" i="8"/>
  <c r="S247" i="8"/>
  <c r="S245" i="8"/>
  <c r="S243" i="8"/>
  <c r="S241" i="8"/>
  <c r="S239" i="8"/>
  <c r="S237" i="8"/>
  <c r="S235" i="8"/>
  <c r="S233" i="8"/>
  <c r="S231" i="8"/>
  <c r="S229" i="8"/>
  <c r="S227" i="8"/>
  <c r="S225" i="8"/>
  <c r="S223" i="8"/>
  <c r="S221" i="8"/>
  <c r="S219" i="8"/>
  <c r="S217" i="8"/>
  <c r="S215" i="8"/>
  <c r="S213" i="8"/>
  <c r="S211" i="8"/>
  <c r="S209" i="8"/>
  <c r="S207" i="8"/>
  <c r="S205" i="8"/>
  <c r="S203" i="8"/>
  <c r="S201" i="8"/>
  <c r="S199" i="8"/>
  <c r="S197" i="8"/>
  <c r="S195" i="8"/>
  <c r="S193" i="8"/>
  <c r="S191" i="8"/>
  <c r="S189" i="8"/>
  <c r="S187" i="8"/>
  <c r="S185" i="8"/>
  <c r="S183" i="8"/>
  <c r="S181" i="8"/>
  <c r="S179" i="8"/>
  <c r="S177" i="8"/>
  <c r="S175" i="8"/>
  <c r="S173" i="8"/>
  <c r="S171" i="8"/>
  <c r="S169" i="8"/>
  <c r="S167" i="8"/>
  <c r="S165" i="8"/>
  <c r="S163" i="8"/>
  <c r="S161" i="8"/>
  <c r="S159" i="8"/>
  <c r="S157" i="8"/>
  <c r="S155" i="8"/>
  <c r="S153" i="8"/>
  <c r="S151" i="8"/>
  <c r="S149" i="8"/>
  <c r="S147" i="8"/>
  <c r="S145" i="8"/>
  <c r="S143" i="8"/>
  <c r="S141" i="8"/>
  <c r="S139" i="8"/>
  <c r="S137" i="8"/>
  <c r="S135" i="8"/>
  <c r="S133" i="8"/>
  <c r="S131" i="8"/>
  <c r="S129" i="8"/>
  <c r="S127" i="8"/>
  <c r="S125" i="8"/>
  <c r="S123" i="8"/>
  <c r="S121" i="8"/>
  <c r="S119" i="8"/>
  <c r="S117" i="8"/>
  <c r="S115" i="8"/>
  <c r="S113" i="8"/>
  <c r="S111" i="8"/>
  <c r="S109" i="8"/>
  <c r="S107" i="8"/>
  <c r="S105" i="8"/>
  <c r="S103" i="8"/>
  <c r="S101" i="8"/>
  <c r="S99" i="8"/>
  <c r="S97" i="8"/>
  <c r="S95" i="8"/>
  <c r="S93" i="8"/>
  <c r="S91" i="8"/>
  <c r="S89" i="8"/>
  <c r="S87" i="8"/>
  <c r="S85" i="8"/>
  <c r="S83" i="8"/>
  <c r="S81" i="8"/>
  <c r="S79" i="8"/>
  <c r="S77" i="8"/>
  <c r="S75" i="8"/>
  <c r="S73" i="8"/>
  <c r="S71" i="8"/>
  <c r="S69" i="8"/>
  <c r="S67" i="8"/>
  <c r="S65" i="8"/>
  <c r="S63" i="8"/>
  <c r="S61" i="8"/>
  <c r="S59" i="8"/>
  <c r="S57" i="8"/>
  <c r="S55" i="8"/>
  <c r="S53" i="8"/>
  <c r="S51" i="8"/>
  <c r="S49" i="8"/>
  <c r="S47" i="8"/>
  <c r="S45" i="8"/>
  <c r="S43" i="8"/>
  <c r="S41" i="8"/>
  <c r="S39" i="8"/>
  <c r="S37" i="8"/>
  <c r="S35" i="8"/>
  <c r="S33" i="8"/>
  <c r="S31" i="8"/>
  <c r="S29" i="8"/>
  <c r="S27" i="8"/>
  <c r="S25" i="8"/>
  <c r="S23" i="8"/>
  <c r="S21" i="8"/>
  <c r="S19" i="8"/>
  <c r="S17" i="8"/>
  <c r="S15" i="8"/>
  <c r="S13" i="8"/>
  <c r="S11" i="8"/>
  <c r="S9" i="8"/>
  <c r="S7" i="8"/>
  <c r="S5" i="8"/>
  <c r="S289" i="20"/>
  <c r="S287" i="20"/>
  <c r="S285" i="20"/>
  <c r="S283" i="20"/>
  <c r="S281" i="20"/>
  <c r="S279" i="20"/>
  <c r="S277" i="20"/>
  <c r="S275" i="20"/>
  <c r="S273" i="20"/>
  <c r="S271" i="20"/>
  <c r="S269" i="20"/>
  <c r="S267" i="20"/>
  <c r="S265" i="20"/>
  <c r="S263" i="20"/>
  <c r="S261" i="20"/>
  <c r="S259" i="20"/>
  <c r="S257" i="20"/>
  <c r="S255" i="20"/>
  <c r="S253" i="20"/>
  <c r="S251" i="20"/>
  <c r="S249" i="20"/>
  <c r="S247" i="20"/>
  <c r="S245" i="20"/>
  <c r="S243" i="20"/>
  <c r="S241" i="20"/>
  <c r="S239" i="20"/>
  <c r="S237" i="20"/>
  <c r="S235" i="20"/>
  <c r="S233" i="20"/>
  <c r="S231" i="20"/>
  <c r="S229" i="20"/>
  <c r="S227" i="20"/>
  <c r="S225" i="20"/>
  <c r="S223" i="20"/>
  <c r="S221" i="20"/>
  <c r="S219" i="20"/>
  <c r="S217" i="20"/>
  <c r="S215" i="20"/>
  <c r="S213" i="20"/>
  <c r="S211" i="20"/>
  <c r="S209" i="20"/>
  <c r="S207" i="20"/>
  <c r="S205" i="20"/>
  <c r="S203" i="20"/>
  <c r="S201" i="20"/>
  <c r="S199" i="20"/>
  <c r="S197" i="20"/>
  <c r="S195" i="20"/>
  <c r="S193" i="20"/>
  <c r="S191" i="20"/>
  <c r="S189" i="20"/>
  <c r="S187" i="20"/>
  <c r="S185" i="20"/>
  <c r="S183" i="20"/>
  <c r="S181" i="20"/>
  <c r="S179" i="20"/>
  <c r="S177" i="20"/>
  <c r="S175" i="20"/>
  <c r="S173" i="20"/>
  <c r="S171" i="20"/>
  <c r="S169" i="20"/>
  <c r="S167" i="20"/>
  <c r="S165" i="20"/>
  <c r="S163" i="20"/>
  <c r="S161" i="20"/>
  <c r="S159" i="20"/>
  <c r="S157" i="20"/>
  <c r="S155" i="20"/>
  <c r="S153" i="20"/>
  <c r="S151" i="20"/>
  <c r="S149" i="20"/>
  <c r="S147" i="20"/>
  <c r="Q285" i="6"/>
  <c r="R285" i="6" s="1"/>
  <c r="Q283" i="6"/>
  <c r="R283" i="6" s="1"/>
  <c r="Q277" i="6"/>
  <c r="R277" i="6" s="1"/>
  <c r="Q275" i="6"/>
  <c r="R275" i="6" s="1"/>
  <c r="Q269" i="6"/>
  <c r="R269" i="6" s="1"/>
  <c r="Q267" i="6"/>
  <c r="R267" i="6" s="1"/>
  <c r="Q261" i="6"/>
  <c r="R261" i="6" s="1"/>
  <c r="Q259" i="6"/>
  <c r="R259" i="6" s="1"/>
  <c r="Q253" i="6"/>
  <c r="R253" i="6" s="1"/>
  <c r="Q251" i="6"/>
  <c r="R251" i="6" s="1"/>
  <c r="Q245" i="6"/>
  <c r="R245" i="6" s="1"/>
  <c r="Q243" i="6"/>
  <c r="R243" i="6" s="1"/>
  <c r="Q237" i="6"/>
  <c r="R237" i="6" s="1"/>
  <c r="Q235" i="6"/>
  <c r="R235" i="6" s="1"/>
  <c r="Q229" i="6"/>
  <c r="R229" i="6" s="1"/>
  <c r="Q227" i="6"/>
  <c r="R227" i="6" s="1"/>
  <c r="Q221" i="6"/>
  <c r="R221" i="6" s="1"/>
  <c r="Q219" i="6"/>
  <c r="R219" i="6" s="1"/>
  <c r="Q213" i="6"/>
  <c r="R213" i="6" s="1"/>
  <c r="Q211" i="6"/>
  <c r="R211" i="6" s="1"/>
  <c r="Q205" i="6"/>
  <c r="R205" i="6" s="1"/>
  <c r="Q203" i="6"/>
  <c r="R203" i="6" s="1"/>
  <c r="Q197" i="6"/>
  <c r="R197" i="6" s="1"/>
  <c r="Q195" i="6"/>
  <c r="R195" i="6" s="1"/>
  <c r="Q189" i="6"/>
  <c r="R189" i="6" s="1"/>
  <c r="Q187" i="6"/>
  <c r="R187" i="6" s="1"/>
  <c r="Q181" i="6"/>
  <c r="R181" i="6" s="1"/>
  <c r="Q179" i="6"/>
  <c r="R179" i="6" s="1"/>
  <c r="Q173" i="6"/>
  <c r="R173" i="6" s="1"/>
  <c r="Q171" i="6"/>
  <c r="R171" i="6" s="1"/>
  <c r="Q165" i="6"/>
  <c r="R165" i="6" s="1"/>
  <c r="Q163" i="6"/>
  <c r="R163" i="6" s="1"/>
  <c r="Q157" i="6"/>
  <c r="R157" i="6" s="1"/>
  <c r="Q155" i="6"/>
  <c r="R155" i="6" s="1"/>
  <c r="Q149" i="6"/>
  <c r="R149" i="6" s="1"/>
  <c r="Q147" i="6"/>
  <c r="R147" i="6" s="1"/>
  <c r="Q141" i="6"/>
  <c r="R141" i="6" s="1"/>
  <c r="Q139" i="6"/>
  <c r="R139" i="6" s="1"/>
  <c r="Q133" i="6"/>
  <c r="R133" i="6" s="1"/>
  <c r="Q131" i="6"/>
  <c r="R131" i="6" s="1"/>
  <c r="Q125" i="6"/>
  <c r="R125" i="6" s="1"/>
  <c r="Q123" i="6"/>
  <c r="R123" i="6" s="1"/>
  <c r="Q117" i="6"/>
  <c r="R117" i="6" s="1"/>
  <c r="Q115" i="6"/>
  <c r="R115" i="6" s="1"/>
  <c r="Q109" i="6"/>
  <c r="R109" i="6" s="1"/>
  <c r="Q107" i="6"/>
  <c r="R107" i="6" s="1"/>
  <c r="Q101" i="6"/>
  <c r="R101" i="6" s="1"/>
  <c r="Q99" i="6"/>
  <c r="R99" i="6" s="1"/>
  <c r="Q93" i="6"/>
  <c r="R93" i="6" s="1"/>
  <c r="Q91" i="6"/>
  <c r="R91" i="6" s="1"/>
  <c r="Q85" i="6"/>
  <c r="R85" i="6" s="1"/>
  <c r="Q83" i="6"/>
  <c r="R83" i="6" s="1"/>
  <c r="Q77" i="6"/>
  <c r="R77" i="6" s="1"/>
  <c r="Q75" i="6"/>
  <c r="R75" i="6" s="1"/>
  <c r="Q69" i="6"/>
  <c r="R69" i="6" s="1"/>
  <c r="Q67" i="6"/>
  <c r="R67" i="6" s="1"/>
  <c r="Q61" i="6"/>
  <c r="R61" i="6" s="1"/>
  <c r="Q59" i="6"/>
  <c r="R59" i="6" s="1"/>
  <c r="Q53" i="6"/>
  <c r="R53" i="6" s="1"/>
  <c r="Q51" i="6"/>
  <c r="R51" i="6" s="1"/>
  <c r="Q45" i="6"/>
  <c r="R45" i="6" s="1"/>
  <c r="Q43" i="6"/>
  <c r="R43" i="6" s="1"/>
  <c r="Q37" i="6"/>
  <c r="R37" i="6" s="1"/>
  <c r="Q35" i="6"/>
  <c r="R35" i="6" s="1"/>
  <c r="Q29" i="6"/>
  <c r="R29" i="6" s="1"/>
  <c r="Q27" i="6"/>
  <c r="R27" i="6" s="1"/>
  <c r="Q21" i="6"/>
  <c r="R21" i="6" s="1"/>
  <c r="Q19" i="6"/>
  <c r="R19" i="6" s="1"/>
  <c r="S289" i="3"/>
  <c r="S287" i="3"/>
  <c r="S285" i="3"/>
  <c r="S283" i="3"/>
  <c r="S281" i="3"/>
  <c r="S279" i="3"/>
  <c r="S277" i="3"/>
  <c r="S275" i="3"/>
  <c r="S273" i="3"/>
  <c r="S271" i="3"/>
  <c r="S269" i="3"/>
  <c r="S267" i="3"/>
  <c r="S265" i="3"/>
  <c r="S263" i="3"/>
  <c r="S261" i="3"/>
  <c r="S259" i="3"/>
  <c r="S257" i="3"/>
  <c r="S255" i="3"/>
  <c r="S253" i="3"/>
  <c r="S251" i="3"/>
  <c r="S249" i="3"/>
  <c r="S247" i="3"/>
  <c r="S245" i="3"/>
  <c r="S243" i="3"/>
  <c r="S241" i="3"/>
  <c r="S239" i="3"/>
  <c r="S237" i="3"/>
  <c r="S235" i="3"/>
  <c r="S233" i="3"/>
  <c r="S231" i="3"/>
  <c r="S229" i="3"/>
  <c r="S227" i="3"/>
  <c r="S225" i="3"/>
  <c r="S223" i="3"/>
  <c r="S221" i="3"/>
  <c r="S219" i="3"/>
  <c r="S217" i="3"/>
  <c r="S215" i="3"/>
  <c r="S213" i="3"/>
  <c r="S211" i="3"/>
  <c r="S209" i="3"/>
  <c r="S207" i="3"/>
  <c r="S205" i="3"/>
  <c r="S203" i="3"/>
  <c r="S201" i="3"/>
  <c r="S199" i="3"/>
  <c r="S197" i="3"/>
  <c r="S195" i="3"/>
  <c r="S193" i="3"/>
  <c r="S191" i="3"/>
  <c r="S189" i="3"/>
  <c r="S187" i="3"/>
  <c r="S185" i="3"/>
  <c r="S183" i="3"/>
  <c r="S181" i="3"/>
  <c r="S179" i="3"/>
  <c r="S177" i="3"/>
  <c r="S175" i="3"/>
  <c r="S173" i="3"/>
  <c r="S171" i="3"/>
  <c r="S169" i="3"/>
  <c r="S167" i="3"/>
  <c r="S165" i="3"/>
  <c r="S163" i="3"/>
  <c r="S161" i="3"/>
  <c r="S159" i="3"/>
  <c r="S157" i="3"/>
  <c r="S155" i="3"/>
  <c r="S153" i="3"/>
  <c r="S151" i="3"/>
  <c r="S149" i="3"/>
  <c r="S147" i="3"/>
  <c r="S145" i="3"/>
  <c r="S143" i="3"/>
  <c r="S141" i="3"/>
  <c r="S139" i="3"/>
  <c r="S137" i="3"/>
  <c r="S135" i="3"/>
  <c r="S133" i="3"/>
  <c r="S131" i="3"/>
  <c r="S129" i="3"/>
  <c r="S127" i="3"/>
  <c r="S125" i="3"/>
  <c r="S123" i="3"/>
  <c r="S121" i="3"/>
  <c r="S119" i="3"/>
  <c r="S117" i="3"/>
  <c r="S115" i="3"/>
  <c r="S113" i="3"/>
  <c r="S111" i="3"/>
  <c r="S109" i="3"/>
  <c r="S107" i="3"/>
  <c r="S105" i="3"/>
  <c r="S103" i="3"/>
  <c r="S101" i="3"/>
  <c r="S99" i="3"/>
  <c r="S97" i="3"/>
  <c r="S95" i="3"/>
  <c r="S93" i="3"/>
  <c r="S91" i="3"/>
  <c r="S89" i="3"/>
  <c r="S87" i="3"/>
  <c r="S85" i="3"/>
  <c r="S83" i="3"/>
  <c r="S81" i="3"/>
  <c r="S79" i="3"/>
  <c r="S77" i="3"/>
  <c r="S75" i="3"/>
  <c r="S73" i="3"/>
  <c r="S71" i="3"/>
  <c r="S69" i="3"/>
  <c r="S67" i="3"/>
  <c r="S65" i="3"/>
  <c r="S63" i="3"/>
  <c r="S61" i="3"/>
  <c r="S59" i="3"/>
  <c r="S57" i="3"/>
  <c r="S55" i="3"/>
  <c r="S53" i="3"/>
  <c r="S51" i="3"/>
  <c r="S49" i="3"/>
  <c r="S47" i="3"/>
  <c r="S45" i="3"/>
  <c r="S43" i="3"/>
  <c r="S41" i="3"/>
  <c r="S39" i="3"/>
  <c r="S37" i="3"/>
  <c r="S35" i="3"/>
  <c r="S33" i="3"/>
  <c r="S31" i="3"/>
  <c r="S29" i="3"/>
  <c r="S27" i="3"/>
  <c r="S25" i="3"/>
  <c r="S23" i="3"/>
  <c r="S21" i="3"/>
  <c r="S19" i="3"/>
  <c r="S17" i="3"/>
  <c r="S15" i="3"/>
  <c r="S13" i="3"/>
  <c r="S9" i="3"/>
  <c r="S7" i="3"/>
  <c r="Q5" i="17" l="1"/>
  <c r="Q11" i="17"/>
  <c r="Q13" i="17"/>
  <c r="Q19" i="17"/>
  <c r="Q21" i="17"/>
  <c r="Q35" i="17"/>
  <c r="Q155" i="17"/>
  <c r="Q69" i="17"/>
  <c r="Q163" i="17"/>
  <c r="Q29" i="17"/>
  <c r="Q107" i="17"/>
  <c r="Q213" i="17"/>
  <c r="Q131" i="17"/>
  <c r="Q125" i="17"/>
  <c r="Q267" i="17"/>
  <c r="Q237" i="17"/>
  <c r="Q179" i="17"/>
  <c r="Q141" i="17"/>
  <c r="Q147" i="17"/>
  <c r="Q123" i="17"/>
  <c r="Q235" i="17"/>
  <c r="Q197" i="17"/>
  <c r="Q43" i="17"/>
  <c r="Q173" i="17"/>
  <c r="Q109" i="17"/>
  <c r="Q243" i="17"/>
  <c r="Q277" i="17"/>
  <c r="Q245" i="17"/>
  <c r="Q285" i="17"/>
  <c r="Q181" i="17"/>
  <c r="Q165" i="17"/>
  <c r="Q269" i="17"/>
  <c r="Q53" i="17"/>
  <c r="Q189" i="17"/>
  <c r="Q171" i="17"/>
  <c r="Q93" i="17"/>
  <c r="Q253" i="17"/>
  <c r="Q91" i="17"/>
  <c r="Q51" i="17"/>
  <c r="Q219" i="17"/>
  <c r="Q149" i="17"/>
  <c r="Q115" i="17"/>
  <c r="Q133" i="17"/>
  <c r="Q211" i="17"/>
  <c r="Q229" i="17"/>
  <c r="Q61" i="17"/>
  <c r="Q251" i="17"/>
  <c r="Q117" i="17"/>
  <c r="Q227" i="17"/>
  <c r="Q259" i="17"/>
  <c r="Q261" i="17"/>
  <c r="Q203" i="17"/>
  <c r="Q99" i="17"/>
  <c r="Q283" i="17"/>
  <c r="Q221" i="17"/>
  <c r="Q275" i="17"/>
  <c r="Q83" i="17"/>
  <c r="Q75" i="17"/>
  <c r="Q195" i="17"/>
  <c r="Q27" i="17"/>
  <c r="Q205" i="17"/>
  <c r="Q85" i="17"/>
  <c r="Q67" i="17"/>
  <c r="Q187" i="17"/>
  <c r="Q139" i="17"/>
  <c r="Q45" i="17"/>
  <c r="Q157" i="17"/>
  <c r="Q37" i="17"/>
  <c r="Q59" i="17"/>
  <c r="Q77" i="17"/>
  <c r="Q101" i="17"/>
</calcChain>
</file>

<file path=xl/sharedStrings.xml><?xml version="1.0" encoding="utf-8"?>
<sst xmlns="http://schemas.openxmlformats.org/spreadsheetml/2006/main" count="69369" uniqueCount="4884">
  <si>
    <t>Block</t>
  </si>
  <si>
    <t>Trial</t>
  </si>
  <si>
    <t>Sentence</t>
  </si>
  <si>
    <t>Verb</t>
  </si>
  <si>
    <t>Noun1</t>
  </si>
  <si>
    <t>Noun2</t>
  </si>
  <si>
    <t>AudioFile</t>
  </si>
  <si>
    <t>Pre</t>
  </si>
  <si>
    <t>brush</t>
  </si>
  <si>
    <t>treebranch</t>
  </si>
  <si>
    <t>pen</t>
  </si>
  <si>
    <t>glass</t>
  </si>
  <si>
    <t>telescope</t>
  </si>
  <si>
    <t>flagpole</t>
  </si>
  <si>
    <t>radio</t>
  </si>
  <si>
    <t>truck</t>
  </si>
  <si>
    <t>jacket</t>
  </si>
  <si>
    <t>sweater</t>
  </si>
  <si>
    <t>dolphin</t>
  </si>
  <si>
    <t>magnifyingglass</t>
  </si>
  <si>
    <t>baseballglove</t>
  </si>
  <si>
    <t>cow</t>
  </si>
  <si>
    <t>fox</t>
  </si>
  <si>
    <t>lion</t>
  </si>
  <si>
    <t>frog</t>
  </si>
  <si>
    <t>turtle</t>
  </si>
  <si>
    <t>pig</t>
  </si>
  <si>
    <t>girl</t>
  </si>
  <si>
    <t>whale</t>
  </si>
  <si>
    <t>gorilla</t>
  </si>
  <si>
    <t>buffalo</t>
  </si>
  <si>
    <t>hawk</t>
  </si>
  <si>
    <t>felt</t>
  </si>
  <si>
    <t>Tom felt the dolphin with the brush</t>
  </si>
  <si>
    <t>Tom felt the fox with the brush</t>
  </si>
  <si>
    <t>Tom felt the frog with the brush</t>
  </si>
  <si>
    <t>Tom felt the girl with the brush</t>
  </si>
  <si>
    <t>Tom felt the gorilla with the brush</t>
  </si>
  <si>
    <t>Tom felt the hawk with the brush</t>
  </si>
  <si>
    <t>moved</t>
  </si>
  <si>
    <t>Tom moved the dolphin with the tree branch</t>
  </si>
  <si>
    <t>Tom moved the fox with the tree branch</t>
  </si>
  <si>
    <t>Tom moved the frog with the tree branch</t>
  </si>
  <si>
    <t>Tom moved the girl with the tree branch</t>
  </si>
  <si>
    <t>Tom moved the gorilla with the tree branch</t>
  </si>
  <si>
    <t>Tom moved the hawk with the tree branch</t>
  </si>
  <si>
    <t>Tom talked to the girl with the radio</t>
  </si>
  <si>
    <t>Tom hugged the gorilla with the jacket</t>
  </si>
  <si>
    <t>Tom threw the hawk with the baseball glove</t>
  </si>
  <si>
    <t>chose</t>
  </si>
  <si>
    <t>picked</t>
  </si>
  <si>
    <t>talked</t>
  </si>
  <si>
    <t>pushed</t>
  </si>
  <si>
    <t>hugged</t>
  </si>
  <si>
    <t>squeezed</t>
  </si>
  <si>
    <t>threw</t>
  </si>
  <si>
    <t>glasses</t>
  </si>
  <si>
    <t>Tom chose the dolphin with the pen</t>
  </si>
  <si>
    <t>Tom chose the fox with the pen</t>
  </si>
  <si>
    <t>Tom chose the frog with the pen</t>
  </si>
  <si>
    <t>Tom picked the dolphin with the flagpole</t>
  </si>
  <si>
    <t>Tom picked the fox with the flagpole</t>
  </si>
  <si>
    <t>Tom picked the frog with the flagpole</t>
  </si>
  <si>
    <t>talked to</t>
  </si>
  <si>
    <t>Tom talked to the dolphin with the radio</t>
  </si>
  <si>
    <t>Tom talked to the fox with the radio</t>
  </si>
  <si>
    <t>Tom talked to the frog with the radio</t>
  </si>
  <si>
    <t>megaphone</t>
  </si>
  <si>
    <t>Tom talked to the girl with the megaphone</t>
  </si>
  <si>
    <t>Tom talked to the gorilla with the megaphone</t>
  </si>
  <si>
    <t>Tom talked to the hawk with the megaphone</t>
  </si>
  <si>
    <t>Tom pushed the dolphin with the truck</t>
  </si>
  <si>
    <t>Tom pushed the fox with the truck</t>
  </si>
  <si>
    <t>Tom pushed the frog with the truck</t>
  </si>
  <si>
    <t>Tom hugged the dolphin with the jacket</t>
  </si>
  <si>
    <t>Tom hugged the fox with the jacket</t>
  </si>
  <si>
    <t>Tom hugged the frog with the jacket</t>
  </si>
  <si>
    <t>Tom hugged the pig with the bathrobe</t>
  </si>
  <si>
    <t>bathrobe</t>
  </si>
  <si>
    <t>Tom hugged the whale with the bathrobe</t>
  </si>
  <si>
    <t>Tom hugged the buffalo with the bathrobe</t>
  </si>
  <si>
    <t>Tom squeezed the dolphin with the sweater</t>
  </si>
  <si>
    <t>Tom squeezed the fox with the sweater</t>
  </si>
  <si>
    <t>Tom squeezed the frog with the sweater</t>
  </si>
  <si>
    <t>Tom squeezed the pig with the carpet</t>
  </si>
  <si>
    <t>carpet</t>
  </si>
  <si>
    <t>Tom squeezed the whale with the carpet</t>
  </si>
  <si>
    <t>Tom squeezed the buffalo with the carpet</t>
  </si>
  <si>
    <t>Tom threw the dolphin with the baseball glove</t>
  </si>
  <si>
    <t>Tom threw the fox with the baseball glove</t>
  </si>
  <si>
    <t>Tom threw the frog with the baseball glove</t>
  </si>
  <si>
    <t>Tom threw the pig with the mittens</t>
  </si>
  <si>
    <t>mittens</t>
  </si>
  <si>
    <t>Tom threw the whale with the mittens</t>
  </si>
  <si>
    <t>Tom threw the buffalo with the mittens</t>
  </si>
  <si>
    <t>Post</t>
  </si>
  <si>
    <t>Tom chose the girl with the pen</t>
  </si>
  <si>
    <t>Tom chose the gorilla with the pen</t>
  </si>
  <si>
    <t>Tom chose the hawk with the pen</t>
  </si>
  <si>
    <t>Tom picked the girl with the flagpole</t>
  </si>
  <si>
    <t>Tom picked the gorilla with the flagpole</t>
  </si>
  <si>
    <t>Tom picked the hawk with the flagpole</t>
  </si>
  <si>
    <t>Tom talked to the dolphin with the megaphone</t>
  </si>
  <si>
    <t>Tom talked to the fox with the megaphone</t>
  </si>
  <si>
    <t>Tom talked to the frog with the megaphone</t>
  </si>
  <si>
    <t>Tom talked to the gorilla with the radio</t>
  </si>
  <si>
    <t>Tom talked to the hawk with the radio</t>
  </si>
  <si>
    <t>Tom pushed the girl with the truck</t>
  </si>
  <si>
    <t>Tom pushed the gorilla with the truck</t>
  </si>
  <si>
    <t>Tom pushed the hawk with the truck</t>
  </si>
  <si>
    <t>Tom hugged the cow with the bathrobe</t>
  </si>
  <si>
    <t>Tom hugged the lion with the bathrobe</t>
  </si>
  <si>
    <t>Tom hugged the turtle with the bathrobe</t>
  </si>
  <si>
    <t>Tom hugged the girl with the jacket</t>
  </si>
  <si>
    <t>Tom hugged the hawk with the jacket</t>
  </si>
  <si>
    <t>Tom squeezed the cow with the carpet</t>
  </si>
  <si>
    <t>Tom squeezed the lion with the carpet</t>
  </si>
  <si>
    <t>Tom squeezed the turtle with the carpet</t>
  </si>
  <si>
    <t>Tom squeezed the girl with the sweater</t>
  </si>
  <si>
    <t>Tom squeezed the gorilla with the sweater</t>
  </si>
  <si>
    <t>Tom squeezed the hawk with the sweater</t>
  </si>
  <si>
    <t>Tom threw the cow with the mittens</t>
  </si>
  <si>
    <t>Tom threw the lion with the mittens</t>
  </si>
  <si>
    <t>Tom threw the turtle with the mittens</t>
  </si>
  <si>
    <t>Tom threw the girl with the baseball glove</t>
  </si>
  <si>
    <t>Tom threw the gorilla with the baseball glove</t>
  </si>
  <si>
    <t>Training</t>
  </si>
  <si>
    <t>Type</t>
  </si>
  <si>
    <t>grass</t>
  </si>
  <si>
    <t>watering can</t>
  </si>
  <si>
    <t>Tom moved the dolphin with the watering can</t>
  </si>
  <si>
    <t>Tom moved the fox with the watering can</t>
  </si>
  <si>
    <t>Tom moved the frog with the watering can</t>
  </si>
  <si>
    <t>Tom felt the dolphin with the leaf</t>
  </si>
  <si>
    <t>leaf</t>
  </si>
  <si>
    <t>Tom felt the fox with the leaf</t>
  </si>
  <si>
    <t>Tom felt the frog with the leaf</t>
  </si>
  <si>
    <t>Tom chose the dolphin with the tape</t>
  </si>
  <si>
    <t>tape</t>
  </si>
  <si>
    <t>Tom chose the fox with the tape</t>
  </si>
  <si>
    <t>Tom chose the frog with the tape</t>
  </si>
  <si>
    <t>jewel</t>
  </si>
  <si>
    <t>crystal</t>
  </si>
  <si>
    <t>stick</t>
  </si>
  <si>
    <t>Tom picked the dolphin with the sack</t>
  </si>
  <si>
    <t>sack</t>
  </si>
  <si>
    <t>Tom picked the fox with the sack</t>
  </si>
  <si>
    <t>Tom picked the frog with the sack</t>
  </si>
  <si>
    <t>Tom pushed the dolphin with the tweezers</t>
  </si>
  <si>
    <t>tweezers</t>
  </si>
  <si>
    <t>Tom pushed the fox with the tweezers</t>
  </si>
  <si>
    <t>Tom pushed the frog with the tweezers</t>
  </si>
  <si>
    <t>Tom pushed the pig with the pliers</t>
  </si>
  <si>
    <t>pliers</t>
  </si>
  <si>
    <t>Tom pushed the whale with the pliers</t>
  </si>
  <si>
    <t>Tom pushed the buffalo with the pliers</t>
  </si>
  <si>
    <t>Tom hugged the dolphin with the sweatshirt</t>
  </si>
  <si>
    <t>sweatshirt</t>
  </si>
  <si>
    <t>Tom hugged the fox with the sweatshirt</t>
  </si>
  <si>
    <t>Tom hugged the frog with the sweatshirt</t>
  </si>
  <si>
    <t>Tom hugged the pig with the towel</t>
  </si>
  <si>
    <t>towel</t>
  </si>
  <si>
    <t>Tom hugged the whale with the towel</t>
  </si>
  <si>
    <t>Tom hugged the buffalo with the towel</t>
  </si>
  <si>
    <t>rope</t>
  </si>
  <si>
    <t>Tom squeezed the dolphin with the spatula</t>
  </si>
  <si>
    <t>spatula</t>
  </si>
  <si>
    <t>Tom squeezed the fox with the spatula</t>
  </si>
  <si>
    <t>Tom squeezed the frog with the spatula</t>
  </si>
  <si>
    <t>Tom squeezed the pig with the spoon</t>
  </si>
  <si>
    <t>spoon</t>
  </si>
  <si>
    <t>Tom squeezed the whale with the spoon</t>
  </si>
  <si>
    <t>Tom squeezed the buffalo with the spoon</t>
  </si>
  <si>
    <t>Tom threw the dolphin with the rope</t>
  </si>
  <si>
    <t>Tom threw the fox with the rope</t>
  </si>
  <si>
    <t>Tom threw the frog with the rope</t>
  </si>
  <si>
    <t>Tom threw the pig with the fencepost</t>
  </si>
  <si>
    <t>fencepost</t>
  </si>
  <si>
    <t>Tom threw the whale with the fencepost</t>
  </si>
  <si>
    <t>Tom threw the buffalo with the fencepost</t>
  </si>
  <si>
    <t>What did Tom use?</t>
  </si>
  <si>
    <t>Question_Congruent</t>
  </si>
  <si>
    <t>Question_Incongruent</t>
  </si>
  <si>
    <t xml:space="preserve">What did Tom use?	</t>
  </si>
  <si>
    <t>Which toy did Tom feel?</t>
  </si>
  <si>
    <t>Which toy did Tom move?</t>
  </si>
  <si>
    <t>Which toy did Tom choose?</t>
  </si>
  <si>
    <t>Which toy did Tom pick?</t>
  </si>
  <si>
    <t>Which toy did Tom talk to?</t>
  </si>
  <si>
    <t>Which toy did Tom push?</t>
  </si>
  <si>
    <t>Which toy did Tom hug?</t>
  </si>
  <si>
    <t>Which toy did Tom squeeze?</t>
  </si>
  <si>
    <t>Which toy did Tom throw?</t>
  </si>
  <si>
    <t>List</t>
  </si>
  <si>
    <t>Bias</t>
  </si>
  <si>
    <t>Mod</t>
  </si>
  <si>
    <t>NA</t>
  </si>
  <si>
    <t>Tom felt the girl with the leaf</t>
  </si>
  <si>
    <t>Tom felt the gorilla with the leaf</t>
  </si>
  <si>
    <t>Tom felt the hawk with the leaf</t>
  </si>
  <si>
    <t>Tom moved the girl with the watering can</t>
  </si>
  <si>
    <t>Tom moved the gorilla with the watering can</t>
  </si>
  <si>
    <t>Tom moved the hawk with the watering can</t>
  </si>
  <si>
    <t>Tom chose the girl with the tape</t>
  </si>
  <si>
    <t>Tom chose the gorilla with the tape</t>
  </si>
  <si>
    <t>Tom chose the hawk with the tape</t>
  </si>
  <si>
    <t>Tom picked the girl with the sack</t>
  </si>
  <si>
    <t>Tom picked the gorilla with the sack</t>
  </si>
  <si>
    <t>Tom picked the hawk with the sack</t>
  </si>
  <si>
    <t>Tom pushed the cow with the pliers</t>
  </si>
  <si>
    <t>Tom pushed the lion with the pliers</t>
  </si>
  <si>
    <t>Tom pushed the turtle with the pliers</t>
  </si>
  <si>
    <t>Tom pushed the girl with the tweezers</t>
  </si>
  <si>
    <t>Tom pushed the gorilla with the tweezers</t>
  </si>
  <si>
    <t>Tom pushed the hawk with the tweezers</t>
  </si>
  <si>
    <t>Tom hugged the cow with the towel</t>
  </si>
  <si>
    <t>Tom hugged the lion with the towel</t>
  </si>
  <si>
    <t>Tom hugged the turtle with the towel</t>
  </si>
  <si>
    <t>Tom hugged the girl with the sweatshirt</t>
  </si>
  <si>
    <t>Tom hugged the gorilla with the sweatshirt</t>
  </si>
  <si>
    <t>Tom hugged the hawk with the sweatshirt</t>
  </si>
  <si>
    <t>Tom squeezed the cow with the spoon</t>
  </si>
  <si>
    <t>Tom squeezed the lion with the spoon</t>
  </si>
  <si>
    <t>Tom squeezed the turtle with the spoon</t>
  </si>
  <si>
    <t>Tom squeezed the girl with the spatula</t>
  </si>
  <si>
    <t>Tom squeezed the gorilla with the spatula</t>
  </si>
  <si>
    <t>Tom squeezed the hawk with the spatula</t>
  </si>
  <si>
    <t>Tom threw the cow with the fencepost</t>
  </si>
  <si>
    <t>Tom threw the lion with the fencepost</t>
  </si>
  <si>
    <t>Tom threw the turtle with the fencepost</t>
  </si>
  <si>
    <t>Tom threw the girl with the rope</t>
  </si>
  <si>
    <t>Tom threw the gorilla with the rope</t>
  </si>
  <si>
    <t>Tom threw the hawk with the rope</t>
  </si>
  <si>
    <t>Inst</t>
  </si>
  <si>
    <t>covered</t>
  </si>
  <si>
    <t>hit</t>
  </si>
  <si>
    <t>hammered</t>
  </si>
  <si>
    <t>knocked on</t>
  </si>
  <si>
    <t>scratched</t>
  </si>
  <si>
    <t>jabbed</t>
  </si>
  <si>
    <t>rubbed</t>
  </si>
  <si>
    <t>crushed</t>
  </si>
  <si>
    <t>stung</t>
  </si>
  <si>
    <t>slapped</t>
  </si>
  <si>
    <t>smashed</t>
  </si>
  <si>
    <t>tapped</t>
  </si>
  <si>
    <t>Tom covered the dolphin with the water</t>
  </si>
  <si>
    <t>Tom covered the fox with the water</t>
  </si>
  <si>
    <t>Tom covered the frog with the water</t>
  </si>
  <si>
    <t>water</t>
  </si>
  <si>
    <t>Tom hit the dolphin with the ball</t>
  </si>
  <si>
    <t>ball</t>
  </si>
  <si>
    <t>Tom hit the fox with the ball</t>
  </si>
  <si>
    <t>Tom hit the frog with the ball</t>
  </si>
  <si>
    <t>Tom knocked on the dolphin with the cucumber</t>
  </si>
  <si>
    <t>Tom knocked on the fox with the cucumber</t>
  </si>
  <si>
    <t>Tom knocked on the frog with the cucumber</t>
  </si>
  <si>
    <t>cucumber</t>
  </si>
  <si>
    <t>Tom hammered the dolphin with the horseshoe</t>
  </si>
  <si>
    <t>horseshoe</t>
  </si>
  <si>
    <t>Tom hammered the fox with the horseshoe</t>
  </si>
  <si>
    <t>Tom hammered the frog with the horseshoe</t>
  </si>
  <si>
    <t>Tom tapped the dolphin with the boots</t>
  </si>
  <si>
    <t>boots</t>
  </si>
  <si>
    <t>Tom tapped the fox with the boots</t>
  </si>
  <si>
    <t>Tom tapped the frog with the boots</t>
  </si>
  <si>
    <t>Tom jabbed the dolphin with the carrot</t>
  </si>
  <si>
    <t>carrot</t>
  </si>
  <si>
    <t>Tom jabbed the fox with the carrot</t>
  </si>
  <si>
    <t>Tom jabbed the frog with the carrot</t>
  </si>
  <si>
    <t>Tom rubbed the dolphin with the eraser</t>
  </si>
  <si>
    <t>eraser</t>
  </si>
  <si>
    <t>Tom rubbed the fox with the eraser</t>
  </si>
  <si>
    <t>Tom rubbed the frog with the eraser</t>
  </si>
  <si>
    <t>Tom crushed the dolphin with the pear</t>
  </si>
  <si>
    <t>pear</t>
  </si>
  <si>
    <t>Tom crushed the fox with the pear</t>
  </si>
  <si>
    <t>Tom crushed the frog with the pear</t>
  </si>
  <si>
    <t>Tom crushed the pig with the flower</t>
  </si>
  <si>
    <t>flower</t>
  </si>
  <si>
    <t>Tom crushed the whale with the flower</t>
  </si>
  <si>
    <t>Tom crushed the buffalo with the flower</t>
  </si>
  <si>
    <t>Tom stung the dolphin with the cactus</t>
  </si>
  <si>
    <t>cactus</t>
  </si>
  <si>
    <t>Tom stung the fox with the cactus</t>
  </si>
  <si>
    <t>Tom stung the frog with the cactus</t>
  </si>
  <si>
    <t>Tom stung the pig with the lightning bolt</t>
  </si>
  <si>
    <t>lightning bolt</t>
  </si>
  <si>
    <t>Tom stung the whale with the lightning bolt</t>
  </si>
  <si>
    <t>Tom stung the buffalo with the lightning bolt</t>
  </si>
  <si>
    <t>Tom slapped the dolphin with the notebook</t>
  </si>
  <si>
    <t>notebook</t>
  </si>
  <si>
    <t>Tom slapped the fox with the notebook</t>
  </si>
  <si>
    <t>Tom slapped the frog with the notebook</t>
  </si>
  <si>
    <t>Tom slapped the pig with the net</t>
  </si>
  <si>
    <t>net</t>
  </si>
  <si>
    <t>Tom slapped the whale with the net</t>
  </si>
  <si>
    <t>Tom slapped the buffalo with the net</t>
  </si>
  <si>
    <t>Tom smashed the dolphin with the flower pot</t>
  </si>
  <si>
    <t>Tom smashed the fox with the flower pot</t>
  </si>
  <si>
    <t>Tom smashed the frog with the flower pot</t>
  </si>
  <si>
    <t>flower pot</t>
  </si>
  <si>
    <t>Tom smashed the pig with the bowl</t>
  </si>
  <si>
    <t>bowl</t>
  </si>
  <si>
    <t>Tom smashed the whale with the bowl</t>
  </si>
  <si>
    <t>Tom smashed the buffalo with the bowl</t>
  </si>
  <si>
    <t>Tom covered the girl with the water</t>
  </si>
  <si>
    <t>Tom covered the gorilla with the water</t>
  </si>
  <si>
    <t>Tom covered the hawk with the water</t>
  </si>
  <si>
    <t>Tom hit the girl with the ball</t>
  </si>
  <si>
    <t>Tom hit the gorilla with the ball</t>
  </si>
  <si>
    <t>Tom hit the hawk with the ball</t>
  </si>
  <si>
    <t>Tom knocked on the girl with the cucumber</t>
  </si>
  <si>
    <t>Tom knocked on the gorilla with the cucumber</t>
  </si>
  <si>
    <t>Tom knocked on the hawk with the cucumber</t>
  </si>
  <si>
    <t>Tom hammered the girl with the horseshoe</t>
  </si>
  <si>
    <t>Tom hammered the gorilla with the horseshoe</t>
  </si>
  <si>
    <t>Tom hammered the hawk with the horseshoe</t>
  </si>
  <si>
    <t>Tom tapped the girl with the boots</t>
  </si>
  <si>
    <t>Tom tapped the gorilla with the boots</t>
  </si>
  <si>
    <t>Tom tapped the hawk with the boots</t>
  </si>
  <si>
    <t>Tom jabbed the girl with the carrot</t>
  </si>
  <si>
    <t>Tom jabbed the gorilla with the carrot</t>
  </si>
  <si>
    <t>Tom jabbed the hawk with the carrot</t>
  </si>
  <si>
    <t>Tom rubbed the girl with the eraser</t>
  </si>
  <si>
    <t>Tom rubbed the gorilla with the eraser</t>
  </si>
  <si>
    <t>Tom rubbed the hawk with the eraser</t>
  </si>
  <si>
    <t>Tom crushed the cow with the flower</t>
  </si>
  <si>
    <t>Tom crushed the lion with the flower</t>
  </si>
  <si>
    <t>Tom crushed the turtle with the flower</t>
  </si>
  <si>
    <t>Tom crushed the girl with the pear</t>
  </si>
  <si>
    <t>Tom crushed the gorilla with the pear</t>
  </si>
  <si>
    <t>Tom crushed the hawk with the pear</t>
  </si>
  <si>
    <t>Tom stung the cow with the lightning bolt</t>
  </si>
  <si>
    <t>Tom stung the lion with the lightning bolt</t>
  </si>
  <si>
    <t>Tom stung the turtle with the lightning bolt</t>
  </si>
  <si>
    <t>Tom stung the girl with the cactus</t>
  </si>
  <si>
    <t>Tom stung the gorilla with the cactus</t>
  </si>
  <si>
    <t>Tom stung the hawk with the cactus</t>
  </si>
  <si>
    <t>Tom slapped the cow with the net</t>
  </si>
  <si>
    <t>Tom slapped the lion with the net</t>
  </si>
  <si>
    <t>Tom slapped the turtle with the net</t>
  </si>
  <si>
    <t>Tom slapped the girl with the notebook</t>
  </si>
  <si>
    <t>Tom slapped the gorilla with the notebook</t>
  </si>
  <si>
    <t>Tom slapped the hawk with the notebook</t>
  </si>
  <si>
    <t>Tom smashed the cow with the bowl</t>
  </si>
  <si>
    <t>Tom smashed the lion with the bowl</t>
  </si>
  <si>
    <t>Tom smashed the turtle with the bowl</t>
  </si>
  <si>
    <t>Tom smashed the girl with the flower pot</t>
  </si>
  <si>
    <t>Tom smashed the gorilla with the flower pot</t>
  </si>
  <si>
    <t>Tom smashed the hawk with the flower pot</t>
  </si>
  <si>
    <t>Tom covered the dolphin with the grass</t>
  </si>
  <si>
    <t>Tom covered the fox with the grass</t>
  </si>
  <si>
    <t>Tom covered the frog with the grass</t>
  </si>
  <si>
    <t>Tom hit the dolphin with the leaf</t>
  </si>
  <si>
    <t>Tom hit the fox with the leaf</t>
  </si>
  <si>
    <t>Tom hit the frog with the leaf</t>
  </si>
  <si>
    <t>Tom knocked on the dolphin with the watering can</t>
  </si>
  <si>
    <t>Tom knocked on the fox with the watering can</t>
  </si>
  <si>
    <t>Tom knocked on the frog with the watering can</t>
  </si>
  <si>
    <t>Tom hammered the dolphin with the tape</t>
  </si>
  <si>
    <t>Tom hammered the fox with the tape</t>
  </si>
  <si>
    <t>Tom hammered the frog with the tape</t>
  </si>
  <si>
    <t>Tom tapped the dolphin with the jewel</t>
  </si>
  <si>
    <t>Tom tapped the fox with the jewel</t>
  </si>
  <si>
    <t>Tom tapped the frog with the jewel</t>
  </si>
  <si>
    <t>Tom tapped the pig with the crystal</t>
  </si>
  <si>
    <t>Tom tapped the whale with the crystal</t>
  </si>
  <si>
    <t>Tom tapped the buffalo with the crystal</t>
  </si>
  <si>
    <t>Tom scratched the dolphin with the stick</t>
  </si>
  <si>
    <t>Tom scratched the fox with the stick</t>
  </si>
  <si>
    <t>Tom scratched the frog with the stick</t>
  </si>
  <si>
    <t>Tom jabbed the dolphin with the sack</t>
  </si>
  <si>
    <t>Tom jabbed the fox with the sack</t>
  </si>
  <si>
    <t>Tom jabbed the frog with the sack</t>
  </si>
  <si>
    <t>Tom crushed the dolphin with the tweezers</t>
  </si>
  <si>
    <t>Tom crushed the fox with the tweezers</t>
  </si>
  <si>
    <t>Tom crushed the frog with the tweezers</t>
  </si>
  <si>
    <t>Tom crushed the pig with the pliers</t>
  </si>
  <si>
    <t>Tom crushed the whale with the pliers</t>
  </si>
  <si>
    <t>Tom crushed the buffalo with the pliers</t>
  </si>
  <si>
    <t>Tom stung the dolphin with the pin</t>
  </si>
  <si>
    <t>pin</t>
  </si>
  <si>
    <t>Tom stung the fox with the pin</t>
  </si>
  <si>
    <t>Tom stung the frog with the pin</t>
  </si>
  <si>
    <t>Tom stung the pig with the colored pencil</t>
  </si>
  <si>
    <t>colored pencil</t>
  </si>
  <si>
    <t>Tom stung the whale with the colored pencil</t>
  </si>
  <si>
    <t>Tom stung the buffalo with the colored pencil</t>
  </si>
  <si>
    <t>Tom slapped the dolphin with the spatula</t>
  </si>
  <si>
    <t>Tom slapped the fox with the spatula</t>
  </si>
  <si>
    <t>Tom slapped the frog with the spatula</t>
  </si>
  <si>
    <t>Tom slapped the pig with the spoon</t>
  </si>
  <si>
    <t>Tom slapped the whale with the spoon</t>
  </si>
  <si>
    <t>Tom slapped the buffalo with the spoon</t>
  </si>
  <si>
    <t>Tom smashed the dolphin with the rope</t>
  </si>
  <si>
    <t>Tom smashed the fox with the rope</t>
  </si>
  <si>
    <t>Tom smashed the frog with the rope</t>
  </si>
  <si>
    <t>Tom smashed the pig with the fencepost</t>
  </si>
  <si>
    <t>Tom smashed the whale with the fencepost</t>
  </si>
  <si>
    <t>Tom smashed the buffalo with the fencepost</t>
  </si>
  <si>
    <t xml:space="preserve">Which toy did Tom cover? </t>
  </si>
  <si>
    <t xml:space="preserve">Which toy did Tom cover? 	</t>
  </si>
  <si>
    <t xml:space="preserve">Which toy did Tom hit? </t>
  </si>
  <si>
    <t>Which toy did Tom knock on?</t>
  </si>
  <si>
    <t>Which toy did Tom hammer?</t>
  </si>
  <si>
    <t>Which toy did Tom tap?</t>
  </si>
  <si>
    <t>Which toy did Tom scratch?</t>
  </si>
  <si>
    <t>Which toy did Tom jab?</t>
  </si>
  <si>
    <t>Which toy did Tom rub?</t>
  </si>
  <si>
    <t>Which toy did Tom crush?</t>
  </si>
  <si>
    <t>Which toy did Tom sting?</t>
  </si>
  <si>
    <t>Which toy did Tom slap?</t>
  </si>
  <si>
    <t>Which toy did Tom smash?</t>
  </si>
  <si>
    <t>Tom covered the girl with the grass</t>
  </si>
  <si>
    <t>Tom covered the gorilla with the grass</t>
  </si>
  <si>
    <t>Tom covered the hawk with the grass</t>
  </si>
  <si>
    <t>Tom hit the girl with the leaf</t>
  </si>
  <si>
    <t>Tom hit the gorilla with the leaf</t>
  </si>
  <si>
    <t>Tom hit the hawk with the leaf</t>
  </si>
  <si>
    <t>Tom knocked on the girl with the watering can</t>
  </si>
  <si>
    <t>Tom knocked on the gorilla with the watering can</t>
  </si>
  <si>
    <t>Tom knocked on the hawk with the watering can</t>
  </si>
  <si>
    <t>Tom hammered the girl with the tape</t>
  </si>
  <si>
    <t>Tom hammered the gorilla with the tape</t>
  </si>
  <si>
    <t>Tom hammered the hawk with the tape</t>
  </si>
  <si>
    <t>Tom tapped the cow with the crystal</t>
  </si>
  <si>
    <t>Tom tapped the lion with the crystal</t>
  </si>
  <si>
    <t>Tom tapped the turtle with the crystal</t>
  </si>
  <si>
    <t>Tom tapped the girl with the jewel</t>
  </si>
  <si>
    <t>Tom tapped the gorilla with the jewel</t>
  </si>
  <si>
    <t>Tom tapped the hawk with the jewel</t>
  </si>
  <si>
    <t>Tom scratched the girl with the stick</t>
  </si>
  <si>
    <t>Tom scratched the gorilla with the stick</t>
  </si>
  <si>
    <t>Tom scratched the hawk with the stick</t>
  </si>
  <si>
    <t>Tom jabbed the girl with the sack</t>
  </si>
  <si>
    <t>Tom jabbed the gorilla with the sack</t>
  </si>
  <si>
    <t>Tom jabbed the hawk with the sack</t>
  </si>
  <si>
    <t>Tom crushed the cow with the pliers</t>
  </si>
  <si>
    <t>Tom crushed the lion with the pliers</t>
  </si>
  <si>
    <t>Tom crushed the turtle with the pliers</t>
  </si>
  <si>
    <t>Tom crushed the girl with the tweezers</t>
  </si>
  <si>
    <t>Tom crushed the gorilla with the tweezers</t>
  </si>
  <si>
    <t>Tom crushed the hawk with the tweezers</t>
  </si>
  <si>
    <t>Tom stung the cow with the colored pencil</t>
  </si>
  <si>
    <t>Tom stung the lion with the colored pencil</t>
  </si>
  <si>
    <t>Tom stung the turtle with the colored pencil</t>
  </si>
  <si>
    <t>Tom stung the girl with the pin</t>
  </si>
  <si>
    <t>Tom stung the gorilla with the pin</t>
  </si>
  <si>
    <t>Tom stung the hawk with the pin</t>
  </si>
  <si>
    <t>Tom slapped the cow with the spoon</t>
  </si>
  <si>
    <t>Tom slapped the lion with the spoon</t>
  </si>
  <si>
    <t>Tom slapped the turtle with the spoon</t>
  </si>
  <si>
    <t>Tom slapped the girl with the spatula</t>
  </si>
  <si>
    <t>Tom slapped the gorilla with the spatula</t>
  </si>
  <si>
    <t>Tom slapped the hawk with the spatula</t>
  </si>
  <si>
    <t>Tom smashed the cow with the fencepost</t>
  </si>
  <si>
    <t>Tom smashed the lion with the fencepost</t>
  </si>
  <si>
    <t>Tom smashed the turtle with the fencepost</t>
  </si>
  <si>
    <t>Tom smashed the girl with the rope</t>
  </si>
  <si>
    <t>Tom smashed the gorilla with the rope</t>
  </si>
  <si>
    <t>Tom smashed the hawk with the rope</t>
  </si>
  <si>
    <t>Tom felt the pig with the cloth</t>
  </si>
  <si>
    <t>cloth</t>
  </si>
  <si>
    <t>Tom felt the whale with the cloth</t>
  </si>
  <si>
    <t>Tom felt the buffalo with the cloth</t>
  </si>
  <si>
    <t>pitchfork</t>
  </si>
  <si>
    <t>Tom moved the pig with the pitchfork</t>
  </si>
  <si>
    <t>Tom moved the whale with the pitchfork</t>
  </si>
  <si>
    <t>Tom moved the buffalo with the pitchfork</t>
  </si>
  <si>
    <t>Tom chose the pig with the baseball bat</t>
  </si>
  <si>
    <t>baseball bat</t>
  </si>
  <si>
    <t>Tom chose the whale with the baseball bat</t>
  </si>
  <si>
    <t>Tom chose the buffalo with the baseball bat</t>
  </si>
  <si>
    <t>mirror</t>
  </si>
  <si>
    <t>microscope</t>
  </si>
  <si>
    <t>Tom picked the pig with the laser pointer</t>
  </si>
  <si>
    <t>laser pointer</t>
  </si>
  <si>
    <t>Tom picked the whale with the laser pointer</t>
  </si>
  <si>
    <t>Tom picked the buffalo with the laser pointer</t>
  </si>
  <si>
    <t>Tom talked to the pig with the microphone</t>
  </si>
  <si>
    <t>microphone</t>
  </si>
  <si>
    <t>Tom talked to the whale with the microphone</t>
  </si>
  <si>
    <t>Tom talked to the buffalo with the microphone</t>
  </si>
  <si>
    <t>Tom pushed the pig with the umbrella</t>
  </si>
  <si>
    <t>umbrella</t>
  </si>
  <si>
    <t>Tom pushed the whale with the umbrella</t>
  </si>
  <si>
    <t>Tom pushed the buffalo with the umbrella</t>
  </si>
  <si>
    <t>Tom felt the cow with the cloth</t>
  </si>
  <si>
    <t>Tom felt the lion with the cloth</t>
  </si>
  <si>
    <t>Tom felt the turtle with the cloth</t>
  </si>
  <si>
    <t>Tom moved the cow with the pitchfork</t>
  </si>
  <si>
    <t>Tom moved the lion with the pitchfork</t>
  </si>
  <si>
    <t>Tom moved the turtle with the pitchfork</t>
  </si>
  <si>
    <t>Tom chose the cow with the baseball bat</t>
  </si>
  <si>
    <t>Tom chose the lion with the baseball bat</t>
  </si>
  <si>
    <t>Tom chose the turtle with the baseball bat</t>
  </si>
  <si>
    <t>Tom picked the cow with the laser pointer</t>
  </si>
  <si>
    <t>Tom picked the lion with the laser pointer</t>
  </si>
  <si>
    <t>Tom picked the turtle with the laser pointer</t>
  </si>
  <si>
    <t>Tom talked to the cow with the microphone</t>
  </si>
  <si>
    <t>Tom talked to the lion with the microphone</t>
  </si>
  <si>
    <t>Tom talked to the turtle with the microphone</t>
  </si>
  <si>
    <t>Tom pushed the cow with the umbrella</t>
  </si>
  <si>
    <t>Tom pushed the lion with the umbrella</t>
  </si>
  <si>
    <t>Tom pushed the turtle with the umbrella</t>
  </si>
  <si>
    <t>feather</t>
  </si>
  <si>
    <t>Tom felt the pig with the pillow</t>
  </si>
  <si>
    <t>pillow</t>
  </si>
  <si>
    <t>Tom felt the whale with the pillow</t>
  </si>
  <si>
    <t>Tom felt the buffalo with the pillow</t>
  </si>
  <si>
    <t>Tom moved the pig with the pan</t>
  </si>
  <si>
    <t>pan</t>
  </si>
  <si>
    <t>Tom moved the whale with the pan</t>
  </si>
  <si>
    <t>Tom moved the buffalo with the pan</t>
  </si>
  <si>
    <t>Tom chose the pig with the sticky note</t>
  </si>
  <si>
    <t>sticky note</t>
  </si>
  <si>
    <t>Tom chose the whale with the sticky note</t>
  </si>
  <si>
    <t>Tom chose the buffalo with the sticky note</t>
  </si>
  <si>
    <t>tongs</t>
  </si>
  <si>
    <t>chopsticks</t>
  </si>
  <si>
    <t>Tom picked the pig with the tongs</t>
  </si>
  <si>
    <t>Tom picked the whale with the tongs</t>
  </si>
  <si>
    <t>Tom picked the buffalo with the tongs</t>
  </si>
  <si>
    <t>Tom talked to the pig with the walkie-talkie</t>
  </si>
  <si>
    <t>walkie-talkie</t>
  </si>
  <si>
    <t>Tom talked to the whale with the walkie-talkie</t>
  </si>
  <si>
    <t>Tom talked to the buffalo with the walkie-talkie</t>
  </si>
  <si>
    <t>Tom felt the cow with the pillow</t>
  </si>
  <si>
    <t>Tom felt the lion with the pillow</t>
  </si>
  <si>
    <t>Tom felt the turtle with the pillow</t>
  </si>
  <si>
    <t>Tom moved the cow with the pan</t>
  </si>
  <si>
    <t>Tom moved the lion with the pan</t>
  </si>
  <si>
    <t>Tom moved the turtle with the pan</t>
  </si>
  <si>
    <t>Tom chose the cow with the sticky note</t>
  </si>
  <si>
    <t>Tom chose the lion with the sticky note</t>
  </si>
  <si>
    <t>Tom chose the turtle with the sticky note</t>
  </si>
  <si>
    <t>Tom picked the cow with the tongs</t>
  </si>
  <si>
    <t>Tom picked the lion with the tongs</t>
  </si>
  <si>
    <t>Tom picked the turtle with the tongs</t>
  </si>
  <si>
    <t>Tom talked to the cow with the walkie-talkie</t>
  </si>
  <si>
    <t>Tom talked to the lion with the walkie-talkie</t>
  </si>
  <si>
    <t>Tom talked to the turtle with the walkie-talkie</t>
  </si>
  <si>
    <t>Tom covered the pig with the feather</t>
  </si>
  <si>
    <t>Tom covered the whale with the feather</t>
  </si>
  <si>
    <t>Tom covered the buffalo with the feather</t>
  </si>
  <si>
    <t>Tom hit the pig with the pillow</t>
  </si>
  <si>
    <t>Tom hit the whale with the pillow</t>
  </si>
  <si>
    <t>Tom hit the buffalo with the pillow</t>
  </si>
  <si>
    <t>Tom knocked on the pig with the pan</t>
  </si>
  <si>
    <t>Tom knocked on the whale with the pan</t>
  </si>
  <si>
    <t>Tom knocked on the buffalo with the pan</t>
  </si>
  <si>
    <t>Tom hammered the pig with the sticky note</t>
  </si>
  <si>
    <t>Tom hammered the whale with the sticky note</t>
  </si>
  <si>
    <t>Tom hammered the buffalo with the sticky note</t>
  </si>
  <si>
    <t>Tom scratched the pig with the chopsticks</t>
  </si>
  <si>
    <t>Tom scratched the whale with the chopsticks</t>
  </si>
  <si>
    <t>Tom scratched the buffalo with the chopsticks</t>
  </si>
  <si>
    <t>Tom jabbed the pig with the tongs</t>
  </si>
  <si>
    <t>Tom jabbed the whale with the tongs</t>
  </si>
  <si>
    <t>Tom jabbed the buffalo with the tongs</t>
  </si>
  <si>
    <t>Tom rubbed the dolphin with the megaphone</t>
  </si>
  <si>
    <t>Tom rubbed the fox with the megaphone</t>
  </si>
  <si>
    <t>Tom rubbed the frog with the megaphone</t>
  </si>
  <si>
    <t>Tom rubbed the pig with the walkie-talkie</t>
  </si>
  <si>
    <t>Tom rubbed the whale with the walkie-talkie</t>
  </si>
  <si>
    <t>Tom rubbed the buffalo with the walkie-talkie</t>
  </si>
  <si>
    <t>Tom covered the cow with the feather</t>
  </si>
  <si>
    <t>Tom covered the lion with the feather</t>
  </si>
  <si>
    <t>Tom covered the turtle with the feather</t>
  </si>
  <si>
    <t>Tom hit the cow with the pillow</t>
  </si>
  <si>
    <t>Tom hit the lion with the pillow</t>
  </si>
  <si>
    <t>Tom hit the turtle with the pillow</t>
  </si>
  <si>
    <t>Tom knocked on the cow with the pan</t>
  </si>
  <si>
    <t>Tom knocked on the lion with the pan</t>
  </si>
  <si>
    <t>Tom knocked on the turtle with the pan</t>
  </si>
  <si>
    <t>Tom hammered the cow with the sticky note</t>
  </si>
  <si>
    <t>Tom hammered the lion with the sticky note</t>
  </si>
  <si>
    <t>Tom hammered the turtle with the sticky note</t>
  </si>
  <si>
    <t>Tom scratched the cow with the chopsticks</t>
  </si>
  <si>
    <t>Tom scratched the lion with the chopsticks</t>
  </si>
  <si>
    <t>Tom scratched the turtle with the chopsticks</t>
  </si>
  <si>
    <t>Tom jabbed the cow with the tongs</t>
  </si>
  <si>
    <t>Tom jabbed the lion with the tongs</t>
  </si>
  <si>
    <t>Tom jabbed the turtle with the tongs</t>
  </si>
  <si>
    <t>Tom rubbed the cow with the walkie-talkie</t>
  </si>
  <si>
    <t>Tom rubbed the lion with the walkie-talkie</t>
  </si>
  <si>
    <t>Tom rubbed the turtle with the walkie-talkie</t>
  </si>
  <si>
    <t>Tom rubbed the girl with the megaphone</t>
  </si>
  <si>
    <t>Tom rubbed the gorilla with the megaphone</t>
  </si>
  <si>
    <t>Tom rubbed the hawk with the megaphone</t>
  </si>
  <si>
    <t>Tom covered the pig with the fern</t>
  </si>
  <si>
    <t>fern</t>
  </si>
  <si>
    <t>Tom covered the whale with the fern</t>
  </si>
  <si>
    <t>Tom covered the buffalo with the fern</t>
  </si>
  <si>
    <t>Tom hit the pig with the oven mitt</t>
  </si>
  <si>
    <t>oven mitt</t>
  </si>
  <si>
    <t>Tom hit the whale with the oven mitt</t>
  </si>
  <si>
    <t>Tom hit the buffalo with the oven mitt</t>
  </si>
  <si>
    <t>Tom knocked on the pig with the tomato</t>
  </si>
  <si>
    <t>tomato</t>
  </si>
  <si>
    <t>Tom knocked on the whale with the tomato</t>
  </si>
  <si>
    <t>Tom knocked on the buffalo with the tomato</t>
  </si>
  <si>
    <t>Tom hammered the pig with the rock</t>
  </si>
  <si>
    <t>rock</t>
  </si>
  <si>
    <t>Tom hammered the whale with the rock</t>
  </si>
  <si>
    <t>Tom hammered the buffalo with the rock</t>
  </si>
  <si>
    <t>Tom tapped the pig with the magic wand</t>
  </si>
  <si>
    <t>magic wand</t>
  </si>
  <si>
    <t>Tom tapped the whale with the magic wand</t>
  </si>
  <si>
    <t>Tom tapped the buffalo with the magic wand</t>
  </si>
  <si>
    <t>Tom scratched the pig with the coral</t>
  </si>
  <si>
    <t>coral</t>
  </si>
  <si>
    <t>Tom scratched the whale with the coral</t>
  </si>
  <si>
    <t>Tom scratched the buffalo with the coral</t>
  </si>
  <si>
    <t>Tom scratched the dolphin with the sandpaper</t>
  </si>
  <si>
    <t>sandpaper</t>
  </si>
  <si>
    <t>Tom scratched the fox with the sandpaper</t>
  </si>
  <si>
    <t>Tom scratched the frog with the sandpaper</t>
  </si>
  <si>
    <t>Tom jabbed the pig with the stick of celery</t>
  </si>
  <si>
    <t>stick of celery</t>
  </si>
  <si>
    <t>Tom jabbed the whale with the stick of celery</t>
  </si>
  <si>
    <t>Tom jabbed the buffalo with the stick of celery</t>
  </si>
  <si>
    <t>Tom rubbed the pig with the soap</t>
  </si>
  <si>
    <t>soap</t>
  </si>
  <si>
    <t>Tom rubbed the whale with the soap</t>
  </si>
  <si>
    <t>Tom rubbed the buffalo with the soap</t>
  </si>
  <si>
    <t>Tom covered the cow with the fern</t>
  </si>
  <si>
    <t>Tom covered the lion with the fern</t>
  </si>
  <si>
    <t>Tom covered the turtle with the fern</t>
  </si>
  <si>
    <t>Tom hit the cow with the oven mitt</t>
  </si>
  <si>
    <t>Tom hit the lion with the oven mitt</t>
  </si>
  <si>
    <t>Tom hit the turtle with the oven mitt</t>
  </si>
  <si>
    <t>Tom knocked on the cow with the tomato</t>
  </si>
  <si>
    <t>Tom knocked on the lion with the tomato</t>
  </si>
  <si>
    <t>Tom knocked on the turtle with the tomato</t>
  </si>
  <si>
    <t>Tom hammered the cow with the rock</t>
  </si>
  <si>
    <t>Tom hammered the lion with the rock</t>
  </si>
  <si>
    <t>Tom hammered the turtle with the rock</t>
  </si>
  <si>
    <t>Tom tapped the cow with the magic wand</t>
  </si>
  <si>
    <t>Tom tapped the lion with the magic wand</t>
  </si>
  <si>
    <t>Tom tapped the turtle with the magic wand</t>
  </si>
  <si>
    <t>Tom scratched the cow with the coral</t>
  </si>
  <si>
    <t>Tom scratched the lion with the coral</t>
  </si>
  <si>
    <t>Tom scratched the turtle with the coral</t>
  </si>
  <si>
    <t>Tom scratched the girl with the sandpaper</t>
  </si>
  <si>
    <t>Tom scratched the gorilla with the sandpaper</t>
  </si>
  <si>
    <t>Tom scratched the hawk with the sandpaper</t>
  </si>
  <si>
    <t>Tom jabbed the cow with the stick of celery</t>
  </si>
  <si>
    <t>Tom jabbed the lion with the stick of celery</t>
  </si>
  <si>
    <t>Tom jabbed the turtle with the stick of celery</t>
  </si>
  <si>
    <t>Tom rubbed the cow with the soap</t>
  </si>
  <si>
    <t>Tom rubbed the lion with the soap</t>
  </si>
  <si>
    <t>Tom rubbed the turtle with the soap</t>
  </si>
  <si>
    <t>Kate felt the cow with the brush</t>
  </si>
  <si>
    <t>Kate felt the lion with the brush</t>
  </si>
  <si>
    <t>Kate felt the turtle with the brush</t>
  </si>
  <si>
    <t>Kate felt the girl with the cloth</t>
  </si>
  <si>
    <t>Kate felt the gorilla with the cloth</t>
  </si>
  <si>
    <t>Kate felt the hawk with the cloth</t>
  </si>
  <si>
    <t>Kate moved the cow with the tree branch</t>
  </si>
  <si>
    <t>Kate moved the lion with the tree branch</t>
  </si>
  <si>
    <t>Kate moved the turtle with the tree branch</t>
  </si>
  <si>
    <t>Kate moved the girl with the pitchfork</t>
  </si>
  <si>
    <t>Kate moved the gorilla with the pitchfork</t>
  </si>
  <si>
    <t>Kate moved the hawk with the pitchfork</t>
  </si>
  <si>
    <t>Kate chose the cow with the pen</t>
  </si>
  <si>
    <t>Kate chose the lion with the pen</t>
  </si>
  <si>
    <t>Kate chose the turtle with the pen</t>
  </si>
  <si>
    <t>Kate chose the girl with the baseball bat</t>
  </si>
  <si>
    <t>Kate chose the gorilla with the baseball bat</t>
  </si>
  <si>
    <t>Kate chose the hawk with the baseball bat</t>
  </si>
  <si>
    <t>Kate picked the cow with the flagpole</t>
  </si>
  <si>
    <t>Kate picked the lion with the flagpole</t>
  </si>
  <si>
    <t>Kate picked the turtle with the flagpole</t>
  </si>
  <si>
    <t>Kate picked the girl with the laser pointer</t>
  </si>
  <si>
    <t>Kate picked the gorilla with the laser pointer</t>
  </si>
  <si>
    <t>Kate picked the hawk with the laser pointer</t>
  </si>
  <si>
    <t>Kate talked to the cow with the radio</t>
  </si>
  <si>
    <t>Kate talked to the lion with the radio</t>
  </si>
  <si>
    <t>Kate talked to the turtle with the radio</t>
  </si>
  <si>
    <t>Kate talked to the girl with the microphone</t>
  </si>
  <si>
    <t>Kate talked to the gorilla with the microphone</t>
  </si>
  <si>
    <t>Kate talked to the hawk with the microphone</t>
  </si>
  <si>
    <t>Kate pushed the cow with the truck</t>
  </si>
  <si>
    <t>Kate pushed the lion with the truck</t>
  </si>
  <si>
    <t>Kate pushed the turtle with the truck</t>
  </si>
  <si>
    <t>Kate pushed the girl with the umbrella</t>
  </si>
  <si>
    <t>Kate pushed the gorilla with the umbrella</t>
  </si>
  <si>
    <t>Kate pushed the hawk with the umbrella</t>
  </si>
  <si>
    <t>Kate hugged the cow with the jacket</t>
  </si>
  <si>
    <t>Kate hugged the lion with the jacket</t>
  </si>
  <si>
    <t>Kate hugged the turtle with the jacket</t>
  </si>
  <si>
    <t>Kate hugged the girl with the bathrobe</t>
  </si>
  <si>
    <t>Kate hugged the gorilla with the bathrobe</t>
  </si>
  <si>
    <t>Kate hugged the hawk with the bathrobe</t>
  </si>
  <si>
    <t>Kate squeezed the cow with the sweater</t>
  </si>
  <si>
    <t>Kate squeezed the lion with the sweater</t>
  </si>
  <si>
    <t>Kate squeezed the turtle with the sweater</t>
  </si>
  <si>
    <t>Kate squeezed the girl with the carpet</t>
  </si>
  <si>
    <t>Kate squeezed the gorilla with the carpet</t>
  </si>
  <si>
    <t>Kate squeezed the hawk with the carpet</t>
  </si>
  <si>
    <t>Kate threw the cow with the baseball glove</t>
  </si>
  <si>
    <t>Kate threw the lion with the baseball glove</t>
  </si>
  <si>
    <t>Kate threw the turtle with the baseball glove</t>
  </si>
  <si>
    <t>Kate threw the girl with the mittens</t>
  </si>
  <si>
    <t>Kate threw the gorilla with the mittens</t>
  </si>
  <si>
    <t>Kate threw the hawk with the mittens</t>
  </si>
  <si>
    <t>Kate felt the dolphin with the cloth</t>
  </si>
  <si>
    <t>Kate felt the fox with the cloth</t>
  </si>
  <si>
    <t>Kate felt the frog with the cloth</t>
  </si>
  <si>
    <t>Kate felt the pig with the brush</t>
  </si>
  <si>
    <t>Kate felt the whale with the brush</t>
  </si>
  <si>
    <t>Kate felt the buffalo with the brush</t>
  </si>
  <si>
    <t>Kate moved the dolphin with the pitchfork</t>
  </si>
  <si>
    <t>Kate moved the fox with the pitchfork</t>
  </si>
  <si>
    <t>Kate moved the frog with the pitchfork</t>
  </si>
  <si>
    <t>Kate moved the pig with the tree branch</t>
  </si>
  <si>
    <t>Kate moved the whale with the tree branch</t>
  </si>
  <si>
    <t>Kate moved the buffalo with the tree branch</t>
  </si>
  <si>
    <t>Kate chose the dolphin with the baseball bat</t>
  </si>
  <si>
    <t>Kate chose the fox with the baseball bat</t>
  </si>
  <si>
    <t>Kate chose the frog with the baseball bat</t>
  </si>
  <si>
    <t>Kate chose the pig with the pen</t>
  </si>
  <si>
    <t>Kate chose the whale with the pen</t>
  </si>
  <si>
    <t>Kate chose the buffalo with the pen</t>
  </si>
  <si>
    <t>Kate picked the dolphin with the laser pointer</t>
  </si>
  <si>
    <t>Kate picked the fox with the laser pointer</t>
  </si>
  <si>
    <t>Kate picked the frog with the laser pointer</t>
  </si>
  <si>
    <t>Kate picked the pig with the flagpole</t>
  </si>
  <si>
    <t>Kate picked the whale with the flagpole</t>
  </si>
  <si>
    <t>Kate picked the buffalo with the flagpole</t>
  </si>
  <si>
    <t>Kate talked to the dolphin with the microphone</t>
  </si>
  <si>
    <t>Kate talked to the fox with the microphone</t>
  </si>
  <si>
    <t>Kate talked to the frog with the microphone</t>
  </si>
  <si>
    <t>Kate talked to the pig with the radio</t>
  </si>
  <si>
    <t>Kate talked to the whale with the radio</t>
  </si>
  <si>
    <t>Kate talked to the buffalo with the radio</t>
  </si>
  <si>
    <t>Kate pushed the dolphin with the umbrella</t>
  </si>
  <si>
    <t>Kate pushed the fox with the umbrella</t>
  </si>
  <si>
    <t>Kate pushed the frog with the umbrella</t>
  </si>
  <si>
    <t>Kate pushed the pig with the truck</t>
  </si>
  <si>
    <t>Kate pushed the whale with the truck</t>
  </si>
  <si>
    <t>Kate pushed the buffalo with the truck</t>
  </si>
  <si>
    <t>Kate hugged the dolphin with the bathrobe</t>
  </si>
  <si>
    <t>Kate hugged the fox with the bathrobe</t>
  </si>
  <si>
    <t>Kate hugged the frog with the bathrobe</t>
  </si>
  <si>
    <t>Kate hugged the pig with the jacket</t>
  </si>
  <si>
    <t>Kate hugged the whale with the jacket</t>
  </si>
  <si>
    <t>Kate hugged the buffalo with the jacket</t>
  </si>
  <si>
    <t>Kate squeezed the dolphin with the carpet</t>
  </si>
  <si>
    <t>Kate squeezed the fox with the carpet</t>
  </si>
  <si>
    <t>Kate squeezed the frog with the carpet</t>
  </si>
  <si>
    <t>Kate squeezed the pig with the sweater</t>
  </si>
  <si>
    <t>Kate squeezed the whale with the sweater</t>
  </si>
  <si>
    <t>Kate squeezed the buffalo with the sweater</t>
  </si>
  <si>
    <t>Kate threw the dolphin with the mittens</t>
  </si>
  <si>
    <t>Kate threw the fox with the mittens</t>
  </si>
  <si>
    <t>Kate threw the frog with the mittens</t>
  </si>
  <si>
    <t>Kate threw the pig with the baseball glove</t>
  </si>
  <si>
    <t>Kate threw the whale with the baseball glove</t>
  </si>
  <si>
    <t>Kate threw the buffalo with the baseball glove</t>
  </si>
  <si>
    <t>What did Kate use?</t>
  </si>
  <si>
    <t xml:space="preserve">What did Kate use?	</t>
  </si>
  <si>
    <t>Kate felt the cow with the leaf</t>
  </si>
  <si>
    <t>Kate felt the lion with the leaf</t>
  </si>
  <si>
    <t>Kate felt the turtle with the leaf</t>
  </si>
  <si>
    <t>Which toy did Kate feel?</t>
  </si>
  <si>
    <t>Kate felt the girl with the pillow</t>
  </si>
  <si>
    <t>Kate felt the gorilla with the pillow</t>
  </si>
  <si>
    <t>Kate felt the hawk with the pillow</t>
  </si>
  <si>
    <t>Kate moved the cow with the watering can</t>
  </si>
  <si>
    <t>Kate moved the lion with the watering can</t>
  </si>
  <si>
    <t>Which toy did Kate move?</t>
  </si>
  <si>
    <t>Kate moved the turtle with the watering can</t>
  </si>
  <si>
    <t>Kate moved the girl with the pan</t>
  </si>
  <si>
    <t>Kate moved the gorilla with the pan</t>
  </si>
  <si>
    <t>Kate moved the hawk with the pan</t>
  </si>
  <si>
    <t>Kate chose the cow with the tape</t>
  </si>
  <si>
    <t>Kate chose the lion with the tape</t>
  </si>
  <si>
    <t>Kate chose the turtle with the tape</t>
  </si>
  <si>
    <t>Kate chose the girl with the sticky note</t>
  </si>
  <si>
    <t>Which toy did Kate choose?</t>
  </si>
  <si>
    <t>Kate chose the gorilla with the sticky note</t>
  </si>
  <si>
    <t>Kate chose the hawk with the sticky note</t>
  </si>
  <si>
    <t>Kate picked the cow with the sack</t>
  </si>
  <si>
    <t>Kate picked the lion with the sack</t>
  </si>
  <si>
    <t>Which toy did Kate pick?</t>
  </si>
  <si>
    <t>Kate picked the turtle with the sack</t>
  </si>
  <si>
    <t>Kate picked the girl with the tongs</t>
  </si>
  <si>
    <t>Kate picked the gorilla with the tongs</t>
  </si>
  <si>
    <t>Kate picked the hawk with the tongs</t>
  </si>
  <si>
    <t>Kate talked to the cow with the megaphone</t>
  </si>
  <si>
    <t>Kate talked to the lion with the megaphone</t>
  </si>
  <si>
    <t>Kate talked to the turtle with the megaphone</t>
  </si>
  <si>
    <t>Kate talked to the girl with the walkie-talkie</t>
  </si>
  <si>
    <t>Which toy did Kate talk to?</t>
  </si>
  <si>
    <t>Kate talked to the gorilla with the walkie-talkie</t>
  </si>
  <si>
    <t>Kate talked to the hawk with the walkie-talkie</t>
  </si>
  <si>
    <t>Kate pushed the cow with the tweezers</t>
  </si>
  <si>
    <t>Kate pushed the lion with the tweezers</t>
  </si>
  <si>
    <t>Kate pushed the turtle with the tweezers</t>
  </si>
  <si>
    <t>Kate pushed the girl with the pliers</t>
  </si>
  <si>
    <t>Kate pushed the gorilla with the pliers</t>
  </si>
  <si>
    <t>Kate pushed the hawk with the pliers</t>
  </si>
  <si>
    <t>Which toy did Kate push?</t>
  </si>
  <si>
    <t>Kate hugged the cow with the sweatshirt</t>
  </si>
  <si>
    <t>Kate hugged the lion with the sweatshirt</t>
  </si>
  <si>
    <t>Kate hugged the turtle with the sweatshirt</t>
  </si>
  <si>
    <t>Kate hugged the girl with the towel</t>
  </si>
  <si>
    <t>Kate hugged the gorilla with the towel</t>
  </si>
  <si>
    <t>Kate hugged the hawk with the towel</t>
  </si>
  <si>
    <t>Which toy did Kate hug?</t>
  </si>
  <si>
    <t>Kate squeezed the cow with the spatula</t>
  </si>
  <si>
    <t>Kate squeezed the lion with the spatula</t>
  </si>
  <si>
    <t>Kate squeezed the turtle with the spatula</t>
  </si>
  <si>
    <t>Kate squeezed the girl with the spoon</t>
  </si>
  <si>
    <t>Kate squeezed the gorilla with the spoon</t>
  </si>
  <si>
    <t>Kate squeezed the hawk with the spoon</t>
  </si>
  <si>
    <t>Kate threw the cow with the rope</t>
  </si>
  <si>
    <t>Kate threw the lion with the rope</t>
  </si>
  <si>
    <t>Kate threw the turtle with the rope</t>
  </si>
  <si>
    <t>Kate threw the girl with the fencepost</t>
  </si>
  <si>
    <t>Kate threw the gorilla with the fencepost</t>
  </si>
  <si>
    <t>Kate threw the hawk with the fencepost</t>
  </si>
  <si>
    <t>Which toy did Kate throw?</t>
  </si>
  <si>
    <t>Kate felt the dolphin with the pillow</t>
  </si>
  <si>
    <t>Kate felt the fox with the pillow</t>
  </si>
  <si>
    <t>Kate felt the frog with the pillow</t>
  </si>
  <si>
    <t>Kate felt the pig with the leaf</t>
  </si>
  <si>
    <t>Kate felt the whale with the leaf</t>
  </si>
  <si>
    <t>Kate felt the buffalo with the leaf</t>
  </si>
  <si>
    <t>Kate moved the dolphin with the pan</t>
  </si>
  <si>
    <t>Kate moved the fox with the pan</t>
  </si>
  <si>
    <t>Kate moved the frog with the pan</t>
  </si>
  <si>
    <t>Kate moved the pig with the watering can</t>
  </si>
  <si>
    <t>Kate moved the whale with the watering can</t>
  </si>
  <si>
    <t>Kate moved the buffalo with the watering can</t>
  </si>
  <si>
    <t>Kate chose the dolphin with the sticky note</t>
  </si>
  <si>
    <t>Kate chose the fox with the sticky note</t>
  </si>
  <si>
    <t>Kate chose the frog with the sticky note</t>
  </si>
  <si>
    <t>Kate chose the pig with the tape</t>
  </si>
  <si>
    <t>Kate chose the whale with the tape</t>
  </si>
  <si>
    <t>Kate chose the buffalo with the tape</t>
  </si>
  <si>
    <t>Kate picked the dolphin with the tongs</t>
  </si>
  <si>
    <t>Kate picked the fox with the tongs</t>
  </si>
  <si>
    <t>Kate picked the frog with the tongs</t>
  </si>
  <si>
    <t>Kate picked the pig with the sack</t>
  </si>
  <si>
    <t>Kate picked the whale with the sack</t>
  </si>
  <si>
    <t>Kate picked the buffalo with the sack</t>
  </si>
  <si>
    <t>Kate talked to the dolphin with the walkie-talkie</t>
  </si>
  <si>
    <t>Kate talked to the fox with the walkie-talkie</t>
  </si>
  <si>
    <t>Kate talked to the frog with the walkie-talkie</t>
  </si>
  <si>
    <t>Kate talked to the pig with the megaphone</t>
  </si>
  <si>
    <t>Kate talked to the whale with the megaphone</t>
  </si>
  <si>
    <t>Kate talked to the buffalo with the megaphone</t>
  </si>
  <si>
    <t>Kate pushed the dolphin with the pliers</t>
  </si>
  <si>
    <t>Kate pushed the fox with the pliers</t>
  </si>
  <si>
    <t>Kate pushed the frog with the pliers</t>
  </si>
  <si>
    <t>Kate pushed the pig with the tweezers</t>
  </si>
  <si>
    <t>Kate pushed the whale with the tweezers</t>
  </si>
  <si>
    <t>Kate pushed the buffalo with the tweezers</t>
  </si>
  <si>
    <t>Kate hugged the dolphin with the towel</t>
  </si>
  <si>
    <t>Kate hugged the fox with the towel</t>
  </si>
  <si>
    <t>Kate hugged the frog with the towel</t>
  </si>
  <si>
    <t>Kate hugged the pig with the sweatshirt</t>
  </si>
  <si>
    <t>Kate hugged the whale with the sweatshirt</t>
  </si>
  <si>
    <t>Kate hugged the buffalo with the sweatshirt</t>
  </si>
  <si>
    <t>Kate squeezed the dolphin with the spoon</t>
  </si>
  <si>
    <t>Kate squeezed the fox with the spoon</t>
  </si>
  <si>
    <t>Kate squeezed the frog with the spoon</t>
  </si>
  <si>
    <t>Kate squeezed the pig with the spatula</t>
  </si>
  <si>
    <t>Kate squeezed the whale with the spatula</t>
  </si>
  <si>
    <t>Kate squeezed the buffalo with the spatula</t>
  </si>
  <si>
    <t>Kate threw the dolphin with the fencepost</t>
  </si>
  <si>
    <t>Kate threw the fox with the fencepost</t>
  </si>
  <si>
    <t>Kate threw the frog with the fencepost</t>
  </si>
  <si>
    <t>Kate threw the pig with the rope</t>
  </si>
  <si>
    <t>Kate threw the whale with the rope</t>
  </si>
  <si>
    <t>Kate threw the buffalo with the rope</t>
  </si>
  <si>
    <t>Kate covered the cow with the water</t>
  </si>
  <si>
    <t>Kate covered the lion with the water</t>
  </si>
  <si>
    <t>Kate covered the turtle with the water</t>
  </si>
  <si>
    <t>Kate covered the girl with the fern</t>
  </si>
  <si>
    <t>Kate covered the gorilla with the fern</t>
  </si>
  <si>
    <t>Kate covered the hawk with the fern</t>
  </si>
  <si>
    <t>Kate hit the cow with the ball</t>
  </si>
  <si>
    <t>Kate hit the lion with the ball</t>
  </si>
  <si>
    <t>Kate hit the turtle with the ball</t>
  </si>
  <si>
    <t>Kate hit the girl with the oven mitt</t>
  </si>
  <si>
    <t>Kate hit the gorilla with the oven mitt</t>
  </si>
  <si>
    <t>Kate hit the hawk with the oven mitt</t>
  </si>
  <si>
    <t>Kate knocked on the cow with the cucumber</t>
  </si>
  <si>
    <t>Kate knocked on the lion with the cucumber</t>
  </si>
  <si>
    <t>Kate knocked on the turtle with the cucumber</t>
  </si>
  <si>
    <t>Kate hammered the cow with the horseshoe</t>
  </si>
  <si>
    <t>Kate hammered the lion with the horseshoe</t>
  </si>
  <si>
    <t>Kate hammered the turtle with the horseshoe</t>
  </si>
  <si>
    <t>Kate hammered the girl with the rock</t>
  </si>
  <si>
    <t>Kate hammered the gorilla with the rock</t>
  </si>
  <si>
    <t>Kate hammered the hawk with the rock</t>
  </si>
  <si>
    <t>Kate tapped the cow with the boots</t>
  </si>
  <si>
    <t>Kate tapped the lion with the boots</t>
  </si>
  <si>
    <t>Kate tapped the turtle with the boots</t>
  </si>
  <si>
    <t>Kate tapped the girl with the magic wand</t>
  </si>
  <si>
    <t>Kate tapped the gorilla with the magic wand</t>
  </si>
  <si>
    <t>Kate tapped the hawk with the magic wand</t>
  </si>
  <si>
    <t>Kate scratched the cow with the sandpaper</t>
  </si>
  <si>
    <t>Kate scratched the lion with the sandpaper</t>
  </si>
  <si>
    <t>Kate scratched the turtle with the sandpaper</t>
  </si>
  <si>
    <t>Kate scratched the girl with the coral</t>
  </si>
  <si>
    <t>Kate scratched the gorilla with the coral</t>
  </si>
  <si>
    <t>Kate scratched the hawk with the coral</t>
  </si>
  <si>
    <t>Kate jabbed the cow with the carrot</t>
  </si>
  <si>
    <t>Kate jabbed the lion with the carrot</t>
  </si>
  <si>
    <t>Kate jabbed the turtle with the carrot</t>
  </si>
  <si>
    <t>Kate jabbed the girl with the stick of celery</t>
  </si>
  <si>
    <t>Kate jabbed the gorilla with the stick of celery</t>
  </si>
  <si>
    <t>Kate jabbed the hawk with the stick of celery</t>
  </si>
  <si>
    <t>Kate rubbed the cow with the eraser</t>
  </si>
  <si>
    <t>Kate rubbed the lion with the eraser</t>
  </si>
  <si>
    <t>Kate rubbed the turtle with the eraser</t>
  </si>
  <si>
    <t>Kate rubbed the girl with the soap</t>
  </si>
  <si>
    <t>Kate rubbed the gorilla with the soap</t>
  </si>
  <si>
    <t>Kate rubbed the hawk with the soap</t>
  </si>
  <si>
    <t>Kate crushed the cow with the pear</t>
  </si>
  <si>
    <t>Kate crushed the lion with the pear</t>
  </si>
  <si>
    <t>Kate crushed the turtle with the pear</t>
  </si>
  <si>
    <t>Kate crushed the girl with the flower</t>
  </si>
  <si>
    <t>Kate crushed the gorilla with the flower</t>
  </si>
  <si>
    <t>Kate crushed the hawk with the flower</t>
  </si>
  <si>
    <t>Kate stung the cow with the cactus</t>
  </si>
  <si>
    <t>Kate stung the lion with the cactus</t>
  </si>
  <si>
    <t>Kate stung the turtle with the cactus</t>
  </si>
  <si>
    <t>Kate stung the girl with the lightning bolt</t>
  </si>
  <si>
    <t>Kate stung the gorilla with the lightning bolt</t>
  </si>
  <si>
    <t>Kate stung the hawk with the lightning bolt</t>
  </si>
  <si>
    <t>Kate slapped the cow with the notebook</t>
  </si>
  <si>
    <t>Kate slapped the lion with the notebook</t>
  </si>
  <si>
    <t>Kate slapped the turtle with the notebook</t>
  </si>
  <si>
    <t>Kate slapped the girl with the net</t>
  </si>
  <si>
    <t>Kate slapped the gorilla with the net</t>
  </si>
  <si>
    <t>Kate slapped the hawk with the net</t>
  </si>
  <si>
    <t>Kate smashed the cow with the flower pot</t>
  </si>
  <si>
    <t>Kate smashed the lion with the flower pot</t>
  </si>
  <si>
    <t>Kate smashed the turtle with the flower pot</t>
  </si>
  <si>
    <t>Kate smashed the girl with the bowl</t>
  </si>
  <si>
    <t>Kate smashed the gorilla with the bowl</t>
  </si>
  <si>
    <t>Kate smashed the hawk with the bowl</t>
  </si>
  <si>
    <t>Kate knocked on the girl with the tomato</t>
  </si>
  <si>
    <t>Kate knocked on the gorilla with the tomato</t>
  </si>
  <si>
    <t>Kate knocked on the hawk with the tomato</t>
  </si>
  <si>
    <t>Kate covered the dolphin with the fern</t>
  </si>
  <si>
    <t>Kate covered the fox with the fern</t>
  </si>
  <si>
    <t>Kate covered the frog with the fern</t>
  </si>
  <si>
    <t>Kate covered the pig with the water</t>
  </si>
  <si>
    <t>Kate covered the whale with the water</t>
  </si>
  <si>
    <t>Kate covered the buffalo with the water</t>
  </si>
  <si>
    <t>Kate hit the dolphin with the oven mitt</t>
  </si>
  <si>
    <t>Kate hit the fox with the oven mitt</t>
  </si>
  <si>
    <t>Kate hit the frog with the oven mitt</t>
  </si>
  <si>
    <t>Kate hit the pig with the ball</t>
  </si>
  <si>
    <t>Kate hit the whale with the ball</t>
  </si>
  <si>
    <t>Kate hit the buffalo with the ball</t>
  </si>
  <si>
    <t>Kate knocked on the dolphin with the tomato</t>
  </si>
  <si>
    <t>Kate knocked on the fox with the tomato</t>
  </si>
  <si>
    <t>Kate knocked on the frog with the tomato</t>
  </si>
  <si>
    <t>Kate knocked on the pig with the cucumber</t>
  </si>
  <si>
    <t>Kate knocked on the whale with the cucumber</t>
  </si>
  <si>
    <t>Kate knocked on the buffalo with the cucumber</t>
  </si>
  <si>
    <t>Kate hammered the dolphin with the rock</t>
  </si>
  <si>
    <t>Kate hammered the fox with the rock</t>
  </si>
  <si>
    <t>Kate hammered the frog with the rock</t>
  </si>
  <si>
    <t>Kate hammered the pig with the horseshoe</t>
  </si>
  <si>
    <t>Kate hammered the whale with the horseshoe</t>
  </si>
  <si>
    <t>Kate hammered the buffalo with the horseshoe</t>
  </si>
  <si>
    <t>Kate tapped the dolphin with the magic wand</t>
  </si>
  <si>
    <t>Kate tapped the fox with the magic wand</t>
  </si>
  <si>
    <t>Kate tapped the frog with the magic wand</t>
  </si>
  <si>
    <t>Kate tapped the pig with the boots</t>
  </si>
  <si>
    <t>Kate tapped the whale with the boots</t>
  </si>
  <si>
    <t>Kate tapped the buffalo with the boots</t>
  </si>
  <si>
    <t>Kate scratched the dolphin with the coral</t>
  </si>
  <si>
    <t>Kate scratched the fox with the coral</t>
  </si>
  <si>
    <t>Kate scratched the frog with the coral</t>
  </si>
  <si>
    <t>Kate scratched the pig with the sandpaper</t>
  </si>
  <si>
    <t>Kate scratched the whale with the sandpaper</t>
  </si>
  <si>
    <t>Kate scratched the buffalo with the sandpaper</t>
  </si>
  <si>
    <t>Kate jabbed the dolphin with the stick of celery</t>
  </si>
  <si>
    <t>Kate jabbed the fox with the stick of celery</t>
  </si>
  <si>
    <t>Kate jabbed the frog with the stick of celery</t>
  </si>
  <si>
    <t>Kate jabbed the pig with the carrot</t>
  </si>
  <si>
    <t>Kate jabbed the whale with the carrot</t>
  </si>
  <si>
    <t>Kate jabbed the buffalo with the carrot</t>
  </si>
  <si>
    <t>Kate rubbed the dolphin with the soap</t>
  </si>
  <si>
    <t>Kate rubbed the fox with the soap</t>
  </si>
  <si>
    <t>Kate rubbed the frog with the soap</t>
  </si>
  <si>
    <t>Kate rubbed the pig with the eraser</t>
  </si>
  <si>
    <t>Kate rubbed the whale with the eraser</t>
  </si>
  <si>
    <t>Kate rubbed the buffalo with the eraser</t>
  </si>
  <si>
    <t>Kate crushed the dolphin with the flower</t>
  </si>
  <si>
    <t>Kate crushed the fox with the flower</t>
  </si>
  <si>
    <t>Kate crushed the frog with the flower</t>
  </si>
  <si>
    <t>Kate crushed the pig with the pear</t>
  </si>
  <si>
    <t>Kate crushed the whale with the pear</t>
  </si>
  <si>
    <t>Kate crushed the buffalo with the pear</t>
  </si>
  <si>
    <t>Kate stung the dolphin with the lightning bolt</t>
  </si>
  <si>
    <t>Kate stung the fox with the lightning bolt</t>
  </si>
  <si>
    <t>Kate stung the frog with the lightning bolt</t>
  </si>
  <si>
    <t>Kate stung the pig with the cactus</t>
  </si>
  <si>
    <t>Kate stung the whale with the cactus</t>
  </si>
  <si>
    <t>Kate stung the buffalo with the cactus</t>
  </si>
  <si>
    <t>Kate slapped the dolphin with the net</t>
  </si>
  <si>
    <t>Kate slapped the fox with the net</t>
  </si>
  <si>
    <t>Kate slapped the frog with the net</t>
  </si>
  <si>
    <t>Kate slapped the pig with the notebook</t>
  </si>
  <si>
    <t>Kate slapped the whale with the notebook</t>
  </si>
  <si>
    <t>Kate slapped the buffalo with the notebook</t>
  </si>
  <si>
    <t>Kate smashed the dolphin with the bowl</t>
  </si>
  <si>
    <t>Kate smashed the fox with the bowl</t>
  </si>
  <si>
    <t>Kate smashed the frog with the bowl</t>
  </si>
  <si>
    <t>Kate smashed the pig with the flower pot</t>
  </si>
  <si>
    <t>Kate smashed the whale with the flower pot</t>
  </si>
  <si>
    <t>Kate smashed the buffalo with the flower pot</t>
  </si>
  <si>
    <t>Kate covered the cow with the grass</t>
  </si>
  <si>
    <t xml:space="preserve">Which toy did Kate cover? </t>
  </si>
  <si>
    <t>Kate covered the lion with the grass</t>
  </si>
  <si>
    <t>Kate covered the turtle with the grass</t>
  </si>
  <si>
    <t>Kate covered the girl with the feather</t>
  </si>
  <si>
    <t>Kate covered the gorilla with the feather</t>
  </si>
  <si>
    <t>Kate covered the hawk with the feather</t>
  </si>
  <si>
    <t xml:space="preserve">Which toy did Kate cover? 	</t>
  </si>
  <si>
    <t>Kate hit the cow with the leaf</t>
  </si>
  <si>
    <t xml:space="preserve">Which toy did Kate hit? </t>
  </si>
  <si>
    <t>Kate hit the lion with the leaf</t>
  </si>
  <si>
    <t>Kate hit the turtle with the leaf</t>
  </si>
  <si>
    <t>Kate hit the girl with the pillow</t>
  </si>
  <si>
    <t>Kate hit the gorilla with the pillow</t>
  </si>
  <si>
    <t>Kate hit the hawk with the pillow</t>
  </si>
  <si>
    <t>Kate knocked on the cow with the watering can</t>
  </si>
  <si>
    <t>Which toy did Kate knock on?</t>
  </si>
  <si>
    <t>Kate knocked on the lion with the watering can</t>
  </si>
  <si>
    <t>Kate knocked on the turtle with the watering can</t>
  </si>
  <si>
    <t>Kate knocked on the girl with the pan</t>
  </si>
  <si>
    <t>Kate knocked on the gorilla with the pan</t>
  </si>
  <si>
    <t>Kate knocked on the hawk with the pan</t>
  </si>
  <si>
    <t>Kate hammered the cow with the tape</t>
  </si>
  <si>
    <t>Which toy did Kate hammer?</t>
  </si>
  <si>
    <t>Kate hammered the lion with the tape</t>
  </si>
  <si>
    <t>Kate hammered the turtle with the tape</t>
  </si>
  <si>
    <t>Kate hammered the girl with the sticky note</t>
  </si>
  <si>
    <t>Kate hammered the gorilla with the sticky note</t>
  </si>
  <si>
    <t>Kate hammered the hawk with the sticky note</t>
  </si>
  <si>
    <t>Kate tapped the cow with the jewel</t>
  </si>
  <si>
    <t>Which toy did Kate tap?</t>
  </si>
  <si>
    <t>Kate tapped the lion with the jewel</t>
  </si>
  <si>
    <t>Kate tapped the turtle with the jewel</t>
  </si>
  <si>
    <t>Kate tapped the girl with the crystal</t>
  </si>
  <si>
    <t>Kate tapped the gorilla with the crystal</t>
  </si>
  <si>
    <t>Kate tapped the hawk with the crystal</t>
  </si>
  <si>
    <t>Kate scratched the cow with the stick</t>
  </si>
  <si>
    <t>Which toy did Kate scratch?</t>
  </si>
  <si>
    <t>Kate scratched the lion with the stick</t>
  </si>
  <si>
    <t>Kate scratched the turtle with the stick</t>
  </si>
  <si>
    <t>Kate scratched the girl with the chopsticks</t>
  </si>
  <si>
    <t>Kate scratched the gorilla with the chopsticks</t>
  </si>
  <si>
    <t>Kate scratched the hawk with the chopsticks</t>
  </si>
  <si>
    <t>Kate jabbed the cow with the sack</t>
  </si>
  <si>
    <t>Which toy did Kate jab?</t>
  </si>
  <si>
    <t>Kate jabbed the lion with the sack</t>
  </si>
  <si>
    <t>Kate jabbed the turtle with the sack</t>
  </si>
  <si>
    <t>Kate jabbed the girl with the tongs</t>
  </si>
  <si>
    <t>Kate jabbed the gorilla with the tongs</t>
  </si>
  <si>
    <t>Kate jabbed the hawk with the tongs</t>
  </si>
  <si>
    <t>Kate rubbed the cow with the megaphone</t>
  </si>
  <si>
    <t>Which toy did Kate rub?</t>
  </si>
  <si>
    <t>Kate rubbed the lion with the megaphone</t>
  </si>
  <si>
    <t>Kate rubbed the turtle with the megaphone</t>
  </si>
  <si>
    <t>Kate rubbed the girl with the walkie-talkie</t>
  </si>
  <si>
    <t>Kate rubbed the gorilla with the walkie-talkie</t>
  </si>
  <si>
    <t>Kate rubbed the hawk with the walkie-talkie</t>
  </si>
  <si>
    <t>Kate crushed the cow with the tweezers</t>
  </si>
  <si>
    <t>Which toy did Kate crush?</t>
  </si>
  <si>
    <t>Kate crushed the lion with the tweezers</t>
  </si>
  <si>
    <t>Kate crushed the turtle with the tweezers</t>
  </si>
  <si>
    <t>Kate crushed the girl with the pliers</t>
  </si>
  <si>
    <t>Kate crushed the gorilla with the pliers</t>
  </si>
  <si>
    <t>Kate crushed the hawk with the pliers</t>
  </si>
  <si>
    <t>Kate stung the cow with the pin</t>
  </si>
  <si>
    <t>Kate stung the lion with the pin</t>
  </si>
  <si>
    <t>Which toy did Kate sting?</t>
  </si>
  <si>
    <t>Kate stung the turtle with the pin</t>
  </si>
  <si>
    <t>Kate stung the girl with the colored pencil</t>
  </si>
  <si>
    <t>Kate stung the gorilla with the colored pencil</t>
  </si>
  <si>
    <t>Kate stung the hawk with the colored pencil</t>
  </si>
  <si>
    <t>Kate slapped the cow with the spatula</t>
  </si>
  <si>
    <t>Kate slapped the lion with the spatula</t>
  </si>
  <si>
    <t>Which toy did Kate slap?</t>
  </si>
  <si>
    <t>Kate slapped the turtle with the spatula</t>
  </si>
  <si>
    <t>Kate slapped the girl with the spoon</t>
  </si>
  <si>
    <t>Kate slapped the gorilla with the spoon</t>
  </si>
  <si>
    <t>Kate slapped the hawk with the spoon</t>
  </si>
  <si>
    <t>Kate smashed the cow with the rope</t>
  </si>
  <si>
    <t>Which toy did Kate smash?</t>
  </si>
  <si>
    <t>Kate smashed the lion with the rope</t>
  </si>
  <si>
    <t>Kate smashed the turtle with the rope</t>
  </si>
  <si>
    <t>Kate smashed the girl with the fencepost</t>
  </si>
  <si>
    <t>Kate smashed the gorilla with the fencepost</t>
  </si>
  <si>
    <t>Kate smashed the hawk with the fencepost</t>
  </si>
  <si>
    <t>Kate covered the dolphin with the feather</t>
  </si>
  <si>
    <t>Kate covered the fox with the feather</t>
  </si>
  <si>
    <t>Kate covered the frog with the feather</t>
  </si>
  <si>
    <t>Kate covered the pig with the grass</t>
  </si>
  <si>
    <t>Kate covered the whale with the grass</t>
  </si>
  <si>
    <t>Kate covered the buffalo with the grass</t>
  </si>
  <si>
    <t>Kate hit the dolphin with the pillow</t>
  </si>
  <si>
    <t>Kate hit the fox with the pillow</t>
  </si>
  <si>
    <t>Kate hit the frog with the pillow</t>
  </si>
  <si>
    <t>Kate hit the pig with the leaf</t>
  </si>
  <si>
    <t>Kate hit the whale with the leaf</t>
  </si>
  <si>
    <t>Kate hit the buffalo with the leaf</t>
  </si>
  <si>
    <t>Kate knocked on the dolphin with the pan</t>
  </si>
  <si>
    <t>Kate knocked on the fox with the pan</t>
  </si>
  <si>
    <t>Kate knocked on the frog with the pan</t>
  </si>
  <si>
    <t>Kate knocked on the pig with the watering can</t>
  </si>
  <si>
    <t>Kate knocked on the whale with the watering can</t>
  </si>
  <si>
    <t>Kate knocked on the buffalo with the watering can</t>
  </si>
  <si>
    <t>Kate hammered the dolphin with the sticky note</t>
  </si>
  <si>
    <t>Kate hammered the fox with the sticky note</t>
  </si>
  <si>
    <t>Kate hammered the frog with the sticky note</t>
  </si>
  <si>
    <t>Kate hammered the pig with the tape</t>
  </si>
  <si>
    <t>Kate hammered the whale with the tape</t>
  </si>
  <si>
    <t>Kate hammered the buffalo with the tape</t>
  </si>
  <si>
    <t>Kate tapped the dolphin with the crystal</t>
  </si>
  <si>
    <t>Kate tapped the fox with the crystal</t>
  </si>
  <si>
    <t>Kate tapped the frog with the crystal</t>
  </si>
  <si>
    <t>Kate tapped the pig with the jewel</t>
  </si>
  <si>
    <t>Kate tapped the whale with the jewel</t>
  </si>
  <si>
    <t>Kate tapped the buffalo with the jewel</t>
  </si>
  <si>
    <t>Kate scratched the dolphin with the chopsticks</t>
  </si>
  <si>
    <t>Kate scratched the fox with the chopsticks</t>
  </si>
  <si>
    <t>Kate scratched the frog with the chopsticks</t>
  </si>
  <si>
    <t>Kate scratched the pig with the stick</t>
  </si>
  <si>
    <t>Kate scratched the whale with the stick</t>
  </si>
  <si>
    <t>Kate scratched the buffalo with the stick</t>
  </si>
  <si>
    <t>Kate jabbed the dolphin with the tongs</t>
  </si>
  <si>
    <t>Kate jabbed the fox with the tongs</t>
  </si>
  <si>
    <t>Kate jabbed the frog with the tongs</t>
  </si>
  <si>
    <t>Kate jabbed the pig with the sack</t>
  </si>
  <si>
    <t>Kate jabbed the whale with the sack</t>
  </si>
  <si>
    <t>Kate jabbed the buffalo with the sack</t>
  </si>
  <si>
    <t>Kate rubbed the dolphin with the walkie-talkie</t>
  </si>
  <si>
    <t>Kate rubbed the fox with the walkie-talkie</t>
  </si>
  <si>
    <t>Kate rubbed the frog with the walkie-talkie</t>
  </si>
  <si>
    <t>Kate rubbed the pig with the megaphone</t>
  </si>
  <si>
    <t>Kate rubbed the whale with the megaphone</t>
  </si>
  <si>
    <t>Kate rubbed the buffalo with the megaphone</t>
  </si>
  <si>
    <t>Kate crushed the dolphin with the pliers</t>
  </si>
  <si>
    <t>Kate crushed the fox with the pliers</t>
  </si>
  <si>
    <t>Kate crushed the frog with the pliers</t>
  </si>
  <si>
    <t>Kate crushed the pig with the tweezers</t>
  </si>
  <si>
    <t>Kate crushed the whale with the tweezers</t>
  </si>
  <si>
    <t>Kate crushed the buffalo with the tweezers</t>
  </si>
  <si>
    <t>Kate stung the dolphin with the colored pencil</t>
  </si>
  <si>
    <t>Kate stung the fox with the colored pencil</t>
  </si>
  <si>
    <t>Kate stung the frog with the colored pencil</t>
  </si>
  <si>
    <t>Kate stung the pig with the pin</t>
  </si>
  <si>
    <t>Kate stung the whale with the pin</t>
  </si>
  <si>
    <t>Kate stung the buffalo with the pin</t>
  </si>
  <si>
    <t>Kate slapped the dolphin with the spoon</t>
  </si>
  <si>
    <t>Kate slapped the fox with the spoon</t>
  </si>
  <si>
    <t>Kate slapped the frog with the spoon</t>
  </si>
  <si>
    <t>Kate slapped the pig with the spatula</t>
  </si>
  <si>
    <t>Kate slapped the whale with the spatula</t>
  </si>
  <si>
    <t>Kate slapped the buffalo with the spatula</t>
  </si>
  <si>
    <t>Kate smashed the dolphin with the fencepost</t>
  </si>
  <si>
    <t>Kate smashed the fox with the fencepost</t>
  </si>
  <si>
    <t>Kate smashed the frog with the fencepost</t>
  </si>
  <si>
    <t>Kate smashed the pig with the rope</t>
  </si>
  <si>
    <t>Kate smashed the whale with the rope</t>
  </si>
  <si>
    <t>Kate smashed the buffalo with the rope</t>
  </si>
  <si>
    <t>InstControl</t>
  </si>
  <si>
    <t>Who did it?</t>
  </si>
  <si>
    <t>Question_Control</t>
  </si>
  <si>
    <t xml:space="preserve">Who did it? </t>
  </si>
  <si>
    <t xml:space="preserve">Who did it? 	</t>
  </si>
  <si>
    <t>ModControl</t>
  </si>
  <si>
    <t xml:space="preserve">Who did it?	</t>
  </si>
  <si>
    <t>CongruentPic</t>
  </si>
  <si>
    <t>IncongruentPic</t>
  </si>
  <si>
    <t>Tom located the dolphin with the magnifying glass</t>
  </si>
  <si>
    <t>located</t>
  </si>
  <si>
    <t>Kate located the cow with the magnifying glass</t>
  </si>
  <si>
    <t>Tom located the fox with the magnifying glass</t>
  </si>
  <si>
    <t>Kate located the lion with the magnifying glass</t>
  </si>
  <si>
    <t>Tom located the frog with the magnifying glass</t>
  </si>
  <si>
    <t>Kate located the turtle with the magnifying glass</t>
  </si>
  <si>
    <t>Tom located the pig with the glasses</t>
  </si>
  <si>
    <t>Kate located the girl with the glasses</t>
  </si>
  <si>
    <t>Tom located the whale with the glasses</t>
  </si>
  <si>
    <t>Kate located the gorilla with the glasses</t>
  </si>
  <si>
    <t>Tom located the buffalo with the glasses</t>
  </si>
  <si>
    <t>Kate located the hawk with the glasses</t>
  </si>
  <si>
    <t>Tom located the dolphin with the grass</t>
  </si>
  <si>
    <t>Kate located the cow with the grass</t>
  </si>
  <si>
    <t>Tom located the fox with the grass</t>
  </si>
  <si>
    <t>Kate located the lion with the grass</t>
  </si>
  <si>
    <t>Tom located the frog with the grass</t>
  </si>
  <si>
    <t>Kate located the turtle with the grass</t>
  </si>
  <si>
    <t>Tom located the pig with the feather</t>
  </si>
  <si>
    <t>Kate located the girl with the feather</t>
  </si>
  <si>
    <t>Tom located the whale with the feather</t>
  </si>
  <si>
    <t>Kate located the gorilla with the feather</t>
  </si>
  <si>
    <t>Tom located the buffalo with the feather</t>
  </si>
  <si>
    <t>Kate located the hawk with the feather</t>
  </si>
  <si>
    <t>Which toy did Tom locate?</t>
  </si>
  <si>
    <t>Which toy did Kate locate?</t>
  </si>
  <si>
    <t>Kate located the dolphin with the glasses</t>
  </si>
  <si>
    <t>Tom located the cow with the glasses</t>
  </si>
  <si>
    <t>Kate located the fox with the glasses</t>
  </si>
  <si>
    <t>Tom located the lion with the glasses</t>
  </si>
  <si>
    <t>Kate located the frog with the glasses</t>
  </si>
  <si>
    <t>Tom located the turtle with the glasses</t>
  </si>
  <si>
    <t>Kate located the pig with the magnifying glass</t>
  </si>
  <si>
    <t>Tom located the girl with the magnifying glass</t>
  </si>
  <si>
    <t>Kate located the whale with the magnifying glass</t>
  </si>
  <si>
    <t>Tom located the gorilla with the magnifying glass</t>
  </si>
  <si>
    <t>Kate located the buffalo with the magnifying glass</t>
  </si>
  <si>
    <t>Tom located the hawk with the magnifying glass</t>
  </si>
  <si>
    <t>Kate located the dolphin with the feather</t>
  </si>
  <si>
    <t>Tom located the cow with the feather</t>
  </si>
  <si>
    <t>Kate located the fox with the feather</t>
  </si>
  <si>
    <t>Tom located the lion with the feather</t>
  </si>
  <si>
    <t>Kate located the frog with the feather</t>
  </si>
  <si>
    <t>Tom located the turtle with the feather</t>
  </si>
  <si>
    <t>Kate located the pig with the grass</t>
  </si>
  <si>
    <t>Tom located the girl with the grass</t>
  </si>
  <si>
    <t>Kate located the whale with the grass</t>
  </si>
  <si>
    <t>Tom located the gorilla with the grass</t>
  </si>
  <si>
    <t>Kate located the buffalo with the grass</t>
  </si>
  <si>
    <t>Tom located the hawk with the grass</t>
  </si>
  <si>
    <t>Tom inspected the dolphin with the telescope</t>
  </si>
  <si>
    <t>inspected</t>
  </si>
  <si>
    <t>Kate inspected the cow with the telescope</t>
  </si>
  <si>
    <t>Tom inspected the fox with the telescope</t>
  </si>
  <si>
    <t>Kate inspected the lion with the telescope</t>
  </si>
  <si>
    <t>Tom inspected the frog with the telescope</t>
  </si>
  <si>
    <t>Kate inspected the turtle with the telescope</t>
  </si>
  <si>
    <t>Tom inspected the pig with the microscope</t>
  </si>
  <si>
    <t>Kate inspected the girl with the microscope</t>
  </si>
  <si>
    <t>Tom inspected the whale with the microscope</t>
  </si>
  <si>
    <t>Kate inspected the gorilla with the microscope</t>
  </si>
  <si>
    <t>Tom inspected the buffalo with the microscope</t>
  </si>
  <si>
    <t>Kate inspected the hawk with the microscope</t>
  </si>
  <si>
    <t>Tom inspected the dolphin with the stick</t>
  </si>
  <si>
    <t>Kate inspected the cow with the stick</t>
  </si>
  <si>
    <t>Tom inspected the fox with the stick</t>
  </si>
  <si>
    <t>Kate inspected the lion with the stick</t>
  </si>
  <si>
    <t>Tom inspected the frog with the stick</t>
  </si>
  <si>
    <t>Kate inspected the turtle with the stick</t>
  </si>
  <si>
    <t>Tom inspected the pig with the chopsticks</t>
  </si>
  <si>
    <t>Kate inspected the girl with the chopsticks</t>
  </si>
  <si>
    <t>Tom inspected the whale with the chopsticks</t>
  </si>
  <si>
    <t>Kate inspected the gorilla with the chopsticks</t>
  </si>
  <si>
    <t>Tom inspected the buffalo with the chopsticks</t>
  </si>
  <si>
    <t>Kate inspected the hawk with the chopsticks</t>
  </si>
  <si>
    <t>Which toy did Tom inspect?</t>
  </si>
  <si>
    <t>Kate inspected the dolphin with the microscope</t>
  </si>
  <si>
    <t>Tom inspected the cow with the microscope</t>
  </si>
  <si>
    <t>Kate inspected the fox with the microscope</t>
  </si>
  <si>
    <t>Tom inspected the lion with the microscope</t>
  </si>
  <si>
    <t>Kate inspected the frog with the microscope</t>
  </si>
  <si>
    <t>Tom inspected the turtle with the microscope</t>
  </si>
  <si>
    <t>Kate inspected the pig with the telescope</t>
  </si>
  <si>
    <t>Tom inspected the girl with the telescope</t>
  </si>
  <si>
    <t>Kate inspected the whale with the telescope</t>
  </si>
  <si>
    <t>Tom inspected the gorilla with the telescope</t>
  </si>
  <si>
    <t>Kate inspected the buffalo with the telescope</t>
  </si>
  <si>
    <t>Tom inspected the hawk with the telescope</t>
  </si>
  <si>
    <t>Kate inspected the dolphin with the chopsticks</t>
  </si>
  <si>
    <t>Tom inspected the cow with the chopsticks</t>
  </si>
  <si>
    <t>Kate inspected the fox with the chopsticks</t>
  </si>
  <si>
    <t>Tom inspected the lion with the chopsticks</t>
  </si>
  <si>
    <t>Kate inspected the frog with the chopsticks</t>
  </si>
  <si>
    <t>Tom inspected the turtle with the chopsticks</t>
  </si>
  <si>
    <t>Kate inspected the pig with the stick</t>
  </si>
  <si>
    <t>Tom inspected the girl with the stick</t>
  </si>
  <si>
    <t>Kate inspected the whale with the stick</t>
  </si>
  <si>
    <t>Tom inspected the gorilla with the stick</t>
  </si>
  <si>
    <t>Kate inspected the buffalo with the stick</t>
  </si>
  <si>
    <t>Tom inspected the hawk with the stick</t>
  </si>
  <si>
    <t>Tom glanced at the dolphin with the glass</t>
  </si>
  <si>
    <t>glanced</t>
  </si>
  <si>
    <t>Kate glanced at the cow with the glass</t>
  </si>
  <si>
    <t>Tom glanced at the fox with the glass</t>
  </si>
  <si>
    <t>Kate glanced at the lion with the glass</t>
  </si>
  <si>
    <t>Tom glanced at the frog with the glass</t>
  </si>
  <si>
    <t>Kate glanced at the turtle with the glass</t>
  </si>
  <si>
    <t>Tom glanced at the pig with the mirror</t>
  </si>
  <si>
    <t>Kate glanced at the girl with the mirror</t>
  </si>
  <si>
    <t>Tom glanced at the whale with the mirror</t>
  </si>
  <si>
    <t>Kate glanced at the gorilla with the mirror</t>
  </si>
  <si>
    <t>Tom glanced at the buffalo with the mirror</t>
  </si>
  <si>
    <t>Kate glanced at the hawk with the mirror</t>
  </si>
  <si>
    <t>glanced at</t>
  </si>
  <si>
    <t>Kate glanced at the cow with the jewel</t>
  </si>
  <si>
    <t>Tom glanced at the fox with the jewel</t>
  </si>
  <si>
    <t>Kate glanced at the lion with the jewel</t>
  </si>
  <si>
    <t>Tom glanced at the frog with the jewel</t>
  </si>
  <si>
    <t>Kate glanced at the turtle with the jewel</t>
  </si>
  <si>
    <t>Tom glanced at the pig with the crystal</t>
  </si>
  <si>
    <t>Kate glanced at the girl with the crystal</t>
  </si>
  <si>
    <t>Tom glanced at the whale with the crystal</t>
  </si>
  <si>
    <t>Kate glanced at the gorilla with the crystal</t>
  </si>
  <si>
    <t>Tom glanced at the buffalo with the crystal</t>
  </si>
  <si>
    <t>Kate glanced at the hawk with the crystal</t>
  </si>
  <si>
    <t>Which toy did Tom glance at?</t>
  </si>
  <si>
    <t>Which toy did Kate glance at?</t>
  </si>
  <si>
    <t>Kate glanced at the dolphin with the mirror</t>
  </si>
  <si>
    <t>Tom glanced at the cow with the mirror</t>
  </si>
  <si>
    <t>Kate glanced at the fox with the mirror</t>
  </si>
  <si>
    <t>Tom glanced at the lion with the mirror</t>
  </si>
  <si>
    <t>Kate glanced at the frog with the mirror</t>
  </si>
  <si>
    <t>Tom glanced at the turtle with the mirror</t>
  </si>
  <si>
    <t>Kate glanced at the pig with the glass</t>
  </si>
  <si>
    <t>Tom glanced at the girl with the glass</t>
  </si>
  <si>
    <t>Kate glanced at the whale with the glass</t>
  </si>
  <si>
    <t>Tom glanced at the gorilla with the glass</t>
  </si>
  <si>
    <t>Kate glanced at the buffalo with the glass</t>
  </si>
  <si>
    <t>Tom glanced at the hawk with the glass</t>
  </si>
  <si>
    <t>Kate glanced at the dolphin with the crystal</t>
  </si>
  <si>
    <t>Tom glanced at the cow with the crystal</t>
  </si>
  <si>
    <t>Kate glanced at the fox with the crystal</t>
  </si>
  <si>
    <t>Tom glanced at the lion with the crystal</t>
  </si>
  <si>
    <t>Kate glanced at the frog with the crystal</t>
  </si>
  <si>
    <t>Tom glanced at the turtle with the crystal</t>
  </si>
  <si>
    <t>Kate glanced at the pig with the jewel</t>
  </si>
  <si>
    <t>Tom glanced at the girl with the jewel</t>
  </si>
  <si>
    <t>Kate glanced at the whale with the jewel</t>
  </si>
  <si>
    <t>Tom glanced at the gorilla with the jewel</t>
  </si>
  <si>
    <t>Kate glanced at the buffalo with the jewel</t>
  </si>
  <si>
    <t>Tom glanced at the hawk with the jewel</t>
  </si>
  <si>
    <t>Tom glanced at the dolphin with the jewel</t>
  </si>
  <si>
    <t>Who did not do it?</t>
  </si>
  <si>
    <t>Practice</t>
  </si>
  <si>
    <t>Kate touched the seal with the ladle.</t>
  </si>
  <si>
    <t>Tom touched the seal with the ladle.</t>
  </si>
  <si>
    <t>Kate pressed the otter with the ice cream scoop.</t>
  </si>
  <si>
    <t>Tom pressed the otter with the ice cream scoop.</t>
  </si>
  <si>
    <t>Kate cleaned the butterfly with the tennis racket.</t>
  </si>
  <si>
    <t>Tom cleaned the butterfly with the tennis racket.</t>
  </si>
  <si>
    <t>Kate tagged the sheep with the mallet.</t>
  </si>
  <si>
    <t>Tom tagged the sheep with the mallet.</t>
  </si>
  <si>
    <t>Kate pet the owl with the oar.</t>
  </si>
  <si>
    <t>Tom pet the owl with the oar.</t>
  </si>
  <si>
    <t>touched</t>
  </si>
  <si>
    <t>pressed</t>
  </si>
  <si>
    <t>cleaned</t>
  </si>
  <si>
    <t>tagged</t>
  </si>
  <si>
    <t>pet</t>
  </si>
  <si>
    <t>seal</t>
  </si>
  <si>
    <t>otter</t>
  </si>
  <si>
    <t>butterfly</t>
  </si>
  <si>
    <t>sheep</t>
  </si>
  <si>
    <t>owl</t>
  </si>
  <si>
    <t>ladle</t>
  </si>
  <si>
    <t>ice cream scoop</t>
  </si>
  <si>
    <t>tennis racket</t>
  </si>
  <si>
    <t>mallet</t>
  </si>
  <si>
    <t>oar</t>
  </si>
  <si>
    <t>Equi</t>
  </si>
  <si>
    <t>Question</t>
  </si>
  <si>
    <t>image1type</t>
  </si>
  <si>
    <t>image2type</t>
  </si>
  <si>
    <t>mod</t>
  </si>
  <si>
    <t>inst</t>
  </si>
  <si>
    <t>tom</t>
  </si>
  <si>
    <t>kate</t>
  </si>
  <si>
    <t>moddirection</t>
  </si>
  <si>
    <t>instdirection</t>
  </si>
  <si>
    <t>R</t>
  </si>
  <si>
    <t>L</t>
  </si>
  <si>
    <t>congruent</t>
  </si>
  <si>
    <t>incongruent</t>
  </si>
  <si>
    <t>whodidit.mp3</t>
  </si>
  <si>
    <t>image1</t>
  </si>
  <si>
    <t>image2</t>
  </si>
  <si>
    <t>targetlocation</t>
  </si>
  <si>
    <t>tom.png</t>
  </si>
  <si>
    <t>kate.png</t>
  </si>
  <si>
    <t>VerbTime</t>
  </si>
  <si>
    <t>audiodur</t>
  </si>
  <si>
    <t>tomdolphintreebranchmodright.png</t>
  </si>
  <si>
    <t>tomdolphintreebranchinstleft.png</t>
  </si>
  <si>
    <t>katecowtreebranchmodleft.png</t>
  </si>
  <si>
    <t>katecowtreebranchinstright.png</t>
  </si>
  <si>
    <t>tomfoxtreebranchmodright.png</t>
  </si>
  <si>
    <t>tomfoxtreebranchinstleft.png</t>
  </si>
  <si>
    <t>kateliontreebranchmodleft.png</t>
  </si>
  <si>
    <t>kateliontreebranchinstright.png</t>
  </si>
  <si>
    <t>tomfrogtreebranchmodright.png</t>
  </si>
  <si>
    <t>tomfrogtreebranchinstleft.png</t>
  </si>
  <si>
    <t>kateturtletreebranchmodleft.png</t>
  </si>
  <si>
    <t>kateturtletreebranchinstright.png</t>
  </si>
  <si>
    <t>tompigpitchforkmodright.png</t>
  </si>
  <si>
    <t>tompigpitchforkinstleft.png</t>
  </si>
  <si>
    <t>kategirlpitchforkmodleft.png</t>
  </si>
  <si>
    <t>kategirlpitchforkinstright.png</t>
  </si>
  <si>
    <t>tomwhalepitchforkmodright.png</t>
  </si>
  <si>
    <t>tomwhalepitchforkinstleft.png</t>
  </si>
  <si>
    <t>kategorillapitchforkmodleft.png</t>
  </si>
  <si>
    <t>kategorillapitchforkinstright.png</t>
  </si>
  <si>
    <t>tombuffalopitchforkmodright.png</t>
  </si>
  <si>
    <t>tombuffalopitchforkinstleft.png</t>
  </si>
  <si>
    <t>katehawkpitchforkmodleft.png</t>
  </si>
  <si>
    <t>katehawkpitchforkinstright.png</t>
  </si>
  <si>
    <t>tomdolphinpenmodleft.png</t>
  </si>
  <si>
    <t>tomdolphinpeninstright.png</t>
  </si>
  <si>
    <t>katecowpenmodright.png</t>
  </si>
  <si>
    <t>katecowpeninstleft.png</t>
  </si>
  <si>
    <t>tomfoxpenmodleft.png</t>
  </si>
  <si>
    <t>tomfoxpeninstright.png</t>
  </si>
  <si>
    <t>katelionpenmodright.png</t>
  </si>
  <si>
    <t>katelionpeninstleft.png</t>
  </si>
  <si>
    <t>tomfrogpenmodleft.png</t>
  </si>
  <si>
    <t>tomfrogpeninstright.png</t>
  </si>
  <si>
    <t>kateturtlepenmodright.png</t>
  </si>
  <si>
    <t>kateturtlepeninstleft.png</t>
  </si>
  <si>
    <t>tompigbaseballbatmodleft.png</t>
  </si>
  <si>
    <t>tompigbaseballbatinstright.png</t>
  </si>
  <si>
    <t>kategirlbaseballbatmodright.png</t>
  </si>
  <si>
    <t>kategirlbaseballbatinstleft.png</t>
  </si>
  <si>
    <t>tomwhalebaseballbatmodleft.png</t>
  </si>
  <si>
    <t>tomwhalebaseballbatinstright.png</t>
  </si>
  <si>
    <t>kategorillabaseballbatmodright.png</t>
  </si>
  <si>
    <t>kategorillabaseballbatinstleft.png</t>
  </si>
  <si>
    <t>tombuffalobaseballbatmodleft.png</t>
  </si>
  <si>
    <t>tombuffalobaseballbatinstright.png</t>
  </si>
  <si>
    <t>katehawkbaseballbatmodright.png</t>
  </si>
  <si>
    <t>katehawkbaseballbatinstleft.png</t>
  </si>
  <si>
    <t>tomdolphinglassmodright.png</t>
  </si>
  <si>
    <t>tomdolphinglassinstleft.png</t>
  </si>
  <si>
    <t>katecowglassmodleft.png</t>
  </si>
  <si>
    <t>katecowglassinstright.png</t>
  </si>
  <si>
    <t>tomfoxglassmodright.png</t>
  </si>
  <si>
    <t>tomfoxglassinstleft.png</t>
  </si>
  <si>
    <t>katelionglassmodleft.png</t>
  </si>
  <si>
    <t>katelionglassinstright.png</t>
  </si>
  <si>
    <t>tomfrogglassmodright.png</t>
  </si>
  <si>
    <t>tomfrogglassinstleft.png</t>
  </si>
  <si>
    <t>kateturtleglassmodleft.png</t>
  </si>
  <si>
    <t>kateturtleglassinstright.png</t>
  </si>
  <si>
    <t>tompigmirrormodright.png</t>
  </si>
  <si>
    <t>tompigmirrorinstleft.png</t>
  </si>
  <si>
    <t>kategirlmirrormodleft.png</t>
  </si>
  <si>
    <t>kategirlmirrorinstright.png</t>
  </si>
  <si>
    <t>tomwhalemirrormodright.png</t>
  </si>
  <si>
    <t>tomwhalemirrorinstleft.png</t>
  </si>
  <si>
    <t>kategorillamirrormodleft.png</t>
  </si>
  <si>
    <t>kategorillamirrorinstright.png</t>
  </si>
  <si>
    <t>tombuffalomirrormodright.png</t>
  </si>
  <si>
    <t>tombuffalomirrorinstleft.png</t>
  </si>
  <si>
    <t>katehawkmirrormodleft.png</t>
  </si>
  <si>
    <t>katehawkmirrorinstright.png</t>
  </si>
  <si>
    <t>tomdolphintelescopemodleft.png</t>
  </si>
  <si>
    <t>tomdolphintelescopeinstright.png</t>
  </si>
  <si>
    <t>katecowtelescopemodright.png</t>
  </si>
  <si>
    <t>katecowtelescopeinstleft.png</t>
  </si>
  <si>
    <t>tomfoxtelescopemodleft.png</t>
  </si>
  <si>
    <t>tomfoxtelescopeinstright.png</t>
  </si>
  <si>
    <t>kateliontelescopemodright.png</t>
  </si>
  <si>
    <t>kateliontelescopeinstleft.png</t>
  </si>
  <si>
    <t>tomfrogtelescopemodleft.png</t>
  </si>
  <si>
    <t>tomfrogtelescopeinstright.png</t>
  </si>
  <si>
    <t>kateturtletelescopemodright.png</t>
  </si>
  <si>
    <t>kateturtletelescopeinstleft.png</t>
  </si>
  <si>
    <t>tompigmicroscopemodleft.png</t>
  </si>
  <si>
    <t>tompigmicroscopeinstright.png</t>
  </si>
  <si>
    <t>kategirlmicroscopemodright.png</t>
  </si>
  <si>
    <t>kategirlmicroscopeinstleft.png</t>
  </si>
  <si>
    <t>tomwhalemicroscopemodleft.png</t>
  </si>
  <si>
    <t>tomwhalemicroscopeinstright.png</t>
  </si>
  <si>
    <t>kategorillamicroscopemodright.png</t>
  </si>
  <si>
    <t>kategorillamicroscopeinstleft.png</t>
  </si>
  <si>
    <t>tombuffalomicroscopemodleft.png</t>
  </si>
  <si>
    <t>tombuffalomicroscopeinstright.png</t>
  </si>
  <si>
    <t>katehawkmicroscopemodright.png</t>
  </si>
  <si>
    <t>katehawkmicroscopeinstleft.png</t>
  </si>
  <si>
    <t>tomdolphingrassmodright.png</t>
  </si>
  <si>
    <t>tomdolphinwateringcanmodright.png</t>
  </si>
  <si>
    <t>tomdolphinwateringcaninstleft.png</t>
  </si>
  <si>
    <t>katecowwateringcanmodleft.png</t>
  </si>
  <si>
    <t>katecowwateringcaninstright.png</t>
  </si>
  <si>
    <t>tomfoxwateringcanmodright.png</t>
  </si>
  <si>
    <t>tomfoxwateringcaninstleft.png</t>
  </si>
  <si>
    <t>katelionwateringcanmodleft.png</t>
  </si>
  <si>
    <t>katelionwateringcaninstright.png</t>
  </si>
  <si>
    <t>tomfrogwateringcanmodright.png</t>
  </si>
  <si>
    <t>tomfrogwateringcaninstleft.png</t>
  </si>
  <si>
    <t>kateturtlewateringcanmodleft.png</t>
  </si>
  <si>
    <t>kateturtlewateringcaninstright.png</t>
  </si>
  <si>
    <t>tompigpanmodright.png</t>
  </si>
  <si>
    <t>tompigpaninstleft.png</t>
  </si>
  <si>
    <t>kategirlpanmodleft.png</t>
  </si>
  <si>
    <t>kategirlpaninstright.png</t>
  </si>
  <si>
    <t>tomwhalepanmodright.png</t>
  </si>
  <si>
    <t>tomwhalepaninstleft.png</t>
  </si>
  <si>
    <t>kategorillapanmodleft.png</t>
  </si>
  <si>
    <t>kategorillapaninstright.png</t>
  </si>
  <si>
    <t>tombuffalopanmodright.png</t>
  </si>
  <si>
    <t>tombuffalopaninstleft.png</t>
  </si>
  <si>
    <t>katehawkpanmodleft.png</t>
  </si>
  <si>
    <t>katehawkpaninstright.png</t>
  </si>
  <si>
    <t>tomdolphintapemodleft.png</t>
  </si>
  <si>
    <t>tomdolphintapeinstright.png</t>
  </si>
  <si>
    <t>katecowtapemodright.png</t>
  </si>
  <si>
    <t>tomfoxtapemodleft.png</t>
  </si>
  <si>
    <t>tomfoxtapeinstright.png</t>
  </si>
  <si>
    <t>kateliontapemodright.png</t>
  </si>
  <si>
    <t>tomfrogtapemodleft.png</t>
  </si>
  <si>
    <t>tomfrogtapeinstright.png</t>
  </si>
  <si>
    <t>kateturtletapemodright.png</t>
  </si>
  <si>
    <t>kateturtletapeinstleft.png</t>
  </si>
  <si>
    <t>tompigstickynotemodleft.png</t>
  </si>
  <si>
    <t>tompigstickynoteinstright.png</t>
  </si>
  <si>
    <t>kategirlstickynotemodright.png</t>
  </si>
  <si>
    <t>kategirlstickynoteinstleft.png</t>
  </si>
  <si>
    <t>tomwhalestickynotemodleft.png</t>
  </si>
  <si>
    <t>tomwhalestickynoteinstright.png</t>
  </si>
  <si>
    <t>kategorillastickynotemodright.png</t>
  </si>
  <si>
    <t>kategorillastickynoteinstleft.png</t>
  </si>
  <si>
    <t>tombuffalostickynotemodleft.png</t>
  </si>
  <si>
    <t>tombuffalostickynoteinstright.png</t>
  </si>
  <si>
    <t>katehawkstickynotemodright.png</t>
  </si>
  <si>
    <t>katehawkstickynoteinstleft.png</t>
  </si>
  <si>
    <t>tomdolphinjewelmodright.png</t>
  </si>
  <si>
    <t>tomdolphinjewelinstleft.png</t>
  </si>
  <si>
    <t>katecowjewelmodleft.png</t>
  </si>
  <si>
    <t>katecowjewelinstright.png</t>
  </si>
  <si>
    <t>tomfoxjewelmodright.png</t>
  </si>
  <si>
    <t>tomfoxjewelinstleft.png</t>
  </si>
  <si>
    <t>katelionjewelmodleft.png</t>
  </si>
  <si>
    <t>katelionjewelinstright.png</t>
  </si>
  <si>
    <t>tomfrogjewelmodright.png</t>
  </si>
  <si>
    <t>tomfrogjewelinstleft.png</t>
  </si>
  <si>
    <t>kateturtlejewelmodleft.png</t>
  </si>
  <si>
    <t>kateturtlejewelinstright.png</t>
  </si>
  <si>
    <t>tompigcrystalmodright.png</t>
  </si>
  <si>
    <t>tompigcrystalinstleft.png</t>
  </si>
  <si>
    <t>kategirlcrystalmodleft.png</t>
  </si>
  <si>
    <t>kategirlcrystalinstright.png</t>
  </si>
  <si>
    <t>tomwhalecrystalmodright.png</t>
  </si>
  <si>
    <t>tomwhalecrystalinstleft.png</t>
  </si>
  <si>
    <t>kategorillacrystalmodleft.png</t>
  </si>
  <si>
    <t>kategorillacrystalinstright.png</t>
  </si>
  <si>
    <t>tombuffalocrystalmodright.png</t>
  </si>
  <si>
    <t>tombuffalocrystalinstleft.png</t>
  </si>
  <si>
    <t>katehawkcrystalmodleft.png</t>
  </si>
  <si>
    <t>katehawkcrystalinstright.png</t>
  </si>
  <si>
    <t>tomdolphinstickmodleft.png</t>
  </si>
  <si>
    <t>tomdolphinstickinstright.png</t>
  </si>
  <si>
    <t>katecowstickmodright.png</t>
  </si>
  <si>
    <t>katecowstickinstleft.png</t>
  </si>
  <si>
    <t>tomfoxstickmodleft.png</t>
  </si>
  <si>
    <t>tomfoxstickinstright.png</t>
  </si>
  <si>
    <t>katelionstickmodright.png</t>
  </si>
  <si>
    <t>katelionstickinstleft.png</t>
  </si>
  <si>
    <t>tomfrogstickmodleft.png</t>
  </si>
  <si>
    <t>tomfrogstickinstright.png</t>
  </si>
  <si>
    <t>kateturtlestickmodright.png</t>
  </si>
  <si>
    <t>kateturtlestickinstleft.png</t>
  </si>
  <si>
    <t>tompigchopsticksmodleft.png</t>
  </si>
  <si>
    <t>tompigchopsticksinstright.png</t>
  </si>
  <si>
    <t>kategirlchopsticksmodright.png</t>
  </si>
  <si>
    <t>kategirlchopsticksinstleft.png</t>
  </si>
  <si>
    <t>tomwhalechopsticksmodleft.png</t>
  </si>
  <si>
    <t>tomwhalechopsticksinstright.png</t>
  </si>
  <si>
    <t>kategorillachopsticksmodright.png</t>
  </si>
  <si>
    <t>kategorillachopsticksinstleft.png</t>
  </si>
  <si>
    <t>tombuffalochopsticksmodleft.png</t>
  </si>
  <si>
    <t>tombuffalochopsticksinstright.png</t>
  </si>
  <si>
    <t>katehawkchopsticksmodright.png</t>
  </si>
  <si>
    <t>katehawkchopsticksinstleft.png</t>
  </si>
  <si>
    <t>tomdolphinsackmodright.png</t>
  </si>
  <si>
    <t>tomdolphinsackinstleft.png</t>
  </si>
  <si>
    <t>katecowsackmodleft.png</t>
  </si>
  <si>
    <t>katecowsackinstright.png</t>
  </si>
  <si>
    <t>tomfoxsackmodright.png</t>
  </si>
  <si>
    <t>tomfoxsackinstleft.png</t>
  </si>
  <si>
    <t>katelionsackmodleft.png</t>
  </si>
  <si>
    <t>katelionsackinstright.png</t>
  </si>
  <si>
    <t>tomfrogsackmodright.png</t>
  </si>
  <si>
    <t>tomfrogsackinstleft.png</t>
  </si>
  <si>
    <t>kateturtlesackmodleft.png</t>
  </si>
  <si>
    <t>kateturtlesackinstright.png</t>
  </si>
  <si>
    <t>tompigtongsmodright.png</t>
  </si>
  <si>
    <t>tompigtongsinstleft.png</t>
  </si>
  <si>
    <t>kategirltongsmodleft.png</t>
  </si>
  <si>
    <t>kategirltongsinstright.png</t>
  </si>
  <si>
    <t>tomwhaletongsmodright.png</t>
  </si>
  <si>
    <t>tomwhaletongsinstleft.png</t>
  </si>
  <si>
    <t>kategorillatongsmodleft.png</t>
  </si>
  <si>
    <t>kategorillatongsinstright.png</t>
  </si>
  <si>
    <t>tombuffalotongsmodright.png</t>
  </si>
  <si>
    <t>tombuffalotongsinstleft.png</t>
  </si>
  <si>
    <t>katehawktongsmodleft.png</t>
  </si>
  <si>
    <t>katehawktongsinstright.png</t>
  </si>
  <si>
    <t>tomdolphinmegaphonemodleft.png</t>
  </si>
  <si>
    <t>tomdolphinmegaphoneinstright.png</t>
  </si>
  <si>
    <t>katecowmegaphonemodright.png</t>
  </si>
  <si>
    <t>katecowmegaphoneinstleft.png</t>
  </si>
  <si>
    <t>tomfoxmegaphonemodleft.png</t>
  </si>
  <si>
    <t>tomfoxmegaphoneinstright.png</t>
  </si>
  <si>
    <t>katelionmegaphonemodright.png</t>
  </si>
  <si>
    <t>katelionmegaphoneinstleft.png</t>
  </si>
  <si>
    <t>tomfrogmegaphonemodleft.png</t>
  </si>
  <si>
    <t>tomfrogmegaphoneinstright.png</t>
  </si>
  <si>
    <t>kateturtlemegaphonemodright.png</t>
  </si>
  <si>
    <t>kateturtlemegaphoneinstleft.png</t>
  </si>
  <si>
    <t>tompigwalkie-talkiemodleft.png</t>
  </si>
  <si>
    <t>tompigwalkie-talkieinstright.png</t>
  </si>
  <si>
    <t>kategirlwalkie-talkiemodright.png</t>
  </si>
  <si>
    <t>kategirlwalkie-talkieinstleft.png</t>
  </si>
  <si>
    <t>tomwhalewalkie-talkiemodleft.png</t>
  </si>
  <si>
    <t>tomwhalewalkie-talkieinstright.png</t>
  </si>
  <si>
    <t>kategorillawalkie-talkiemodright.png</t>
  </si>
  <si>
    <t>kategorillawalkie-talkieinstleft.png</t>
  </si>
  <si>
    <t>tombuffalowalkie-talkiemodleft.png</t>
  </si>
  <si>
    <t>tombuffalowalkie-talkieinstright.png</t>
  </si>
  <si>
    <t>katehawkwalkie-talkiemodright.png</t>
  </si>
  <si>
    <t>katehawkwalkie-talkieinstleft.png</t>
  </si>
  <si>
    <t>tomdolphintweezersmodright.png</t>
  </si>
  <si>
    <t>tomdolphintweezersinstleft.png</t>
  </si>
  <si>
    <t>katecowtweezersmodleft.png</t>
  </si>
  <si>
    <t>katecowtweezersinstright.png</t>
  </si>
  <si>
    <t>tomfoxtweezersmodright.png</t>
  </si>
  <si>
    <t>tomfoxtweezersinstleft.png</t>
  </si>
  <si>
    <t>kateliontweezersmodleft.png</t>
  </si>
  <si>
    <t>kateliontweezersinstright.png</t>
  </si>
  <si>
    <t>tomfrogtweezersmodright.png</t>
  </si>
  <si>
    <t>tomfrogtweezersinstleft.png</t>
  </si>
  <si>
    <t>kateturtletweezersmodleft.png</t>
  </si>
  <si>
    <t>kateturtletweezersinstright.png</t>
  </si>
  <si>
    <t>tompigpliersmodright.png</t>
  </si>
  <si>
    <t>tompigpliersinstleft.png</t>
  </si>
  <si>
    <t>kategirlpliersmodleft.png</t>
  </si>
  <si>
    <t>kategirlpliersinstright.png</t>
  </si>
  <si>
    <t>tomwhalepliersmodright.png</t>
  </si>
  <si>
    <t>tomwhalepliersinstleft.png</t>
  </si>
  <si>
    <t>kategorillapliersmodleft.png</t>
  </si>
  <si>
    <t>kategorillapliersinstright.png</t>
  </si>
  <si>
    <t>tombuffalopliersmodright.png</t>
  </si>
  <si>
    <t>tombuffalopliersinstleft.png</t>
  </si>
  <si>
    <t>katehawkpliersmodleft.png</t>
  </si>
  <si>
    <t>katehawkpliersinstright.png</t>
  </si>
  <si>
    <t>tomdolphinsweatshirtmodleft.png</t>
  </si>
  <si>
    <t>tomdolphinsweatshirtinstright.png</t>
  </si>
  <si>
    <t>katecowsweatshirtmodright.png</t>
  </si>
  <si>
    <t>katecowsweatshirtinstleft.png</t>
  </si>
  <si>
    <t>tomfoxsweatshirtmodleft.png</t>
  </si>
  <si>
    <t>tomfoxsweatshirtinstright.png</t>
  </si>
  <si>
    <t>katelionsweatshirtmodright.png</t>
  </si>
  <si>
    <t>katelionsweatshirtinstleft.png</t>
  </si>
  <si>
    <t>tomfrogsweatshirtmodleft.png</t>
  </si>
  <si>
    <t>tomfrogsweatshirtinstright.png</t>
  </si>
  <si>
    <t>kateturtlesweatshirtmodright.png</t>
  </si>
  <si>
    <t>kateturtlesweatshirtinstleft.png</t>
  </si>
  <si>
    <t>tompigtowelmodleft.png</t>
  </si>
  <si>
    <t>tompigtowelinstright.png</t>
  </si>
  <si>
    <t>kategirltowelmodright.png</t>
  </si>
  <si>
    <t>kategirltowelinstleft.png</t>
  </si>
  <si>
    <t>tomwhaletowelmodleft.png</t>
  </si>
  <si>
    <t>tomwhaletowelinstright.png</t>
  </si>
  <si>
    <t>kategorillatowelmodright.png</t>
  </si>
  <si>
    <t>kategorillatowelinstleft.png</t>
  </si>
  <si>
    <t>tombuffalotowelmodleft.png</t>
  </si>
  <si>
    <t>tombuffalotowelinstright.png</t>
  </si>
  <si>
    <t>katehawktowelmodright.png</t>
  </si>
  <si>
    <t>katehawktowelinstleft.png</t>
  </si>
  <si>
    <t>tomdolphinspatulamodright.png</t>
  </si>
  <si>
    <t>tomdolphinspatulainstleft.png</t>
  </si>
  <si>
    <t>katecowspatulamodleft.png</t>
  </si>
  <si>
    <t>katecowspatulainstright.png</t>
  </si>
  <si>
    <t>tomfoxspatulamodright.png</t>
  </si>
  <si>
    <t>tomfoxspatulainstleft.png</t>
  </si>
  <si>
    <t>katelionspatulamodleft.png</t>
  </si>
  <si>
    <t>katelionspatulainstright.png</t>
  </si>
  <si>
    <t>tomfrogspatulamodright.png</t>
  </si>
  <si>
    <t>tomfrogspatulainstleft.png</t>
  </si>
  <si>
    <t>kateturtlespatulamodleft.png</t>
  </si>
  <si>
    <t>kateturtlespatulainstright.png</t>
  </si>
  <si>
    <t>tompigspoonmodright.png</t>
  </si>
  <si>
    <t>tompigspooninstleft.png</t>
  </si>
  <si>
    <t>kategirlspoonmodleft.png</t>
  </si>
  <si>
    <t>kategirlspooninstright.png</t>
  </si>
  <si>
    <t>tomwhalespoonmodright.png</t>
  </si>
  <si>
    <t>tomwhalespooninstleft.png</t>
  </si>
  <si>
    <t>kategorillaspoonmodleft.png</t>
  </si>
  <si>
    <t>kategorillaspooninstright.png</t>
  </si>
  <si>
    <t>tombuffalospoonmodright.png</t>
  </si>
  <si>
    <t>tombuffalospooninstleft.png</t>
  </si>
  <si>
    <t>katehawkspoonmodleft.png</t>
  </si>
  <si>
    <t>katehawkspooninstright.png</t>
  </si>
  <si>
    <t>tomdolphinropemodleft.png</t>
  </si>
  <si>
    <t>tomdolphinropeinstright.png</t>
  </si>
  <si>
    <t>katecowropemodright.png</t>
  </si>
  <si>
    <t>katecowropeinstleft.png</t>
  </si>
  <si>
    <t>tomfoxropemodleft.png</t>
  </si>
  <si>
    <t>tomfoxropeinstright.png</t>
  </si>
  <si>
    <t>katelionropemodright.png</t>
  </si>
  <si>
    <t>katelionropeinstleft.png</t>
  </si>
  <si>
    <t>tomfrogropemodleft.png</t>
  </si>
  <si>
    <t>tomfrogropeinstright.png</t>
  </si>
  <si>
    <t>kateturtleropemodright.png</t>
  </si>
  <si>
    <t>kateturtleropeinstleft.png</t>
  </si>
  <si>
    <t>tompigfencepostmodleft.png</t>
  </si>
  <si>
    <t>tompigfencepostinstright.png</t>
  </si>
  <si>
    <t>kategirlfencepostmodright.png</t>
  </si>
  <si>
    <t>kategirlfencepostinstleft.png</t>
  </si>
  <si>
    <t>tomwhalefencepostmodleft.png</t>
  </si>
  <si>
    <t>tomwhalefencepostinstright.png</t>
  </si>
  <si>
    <t>kategorillafencepostmodright.png</t>
  </si>
  <si>
    <t>kategorillafencepostinstleft.png</t>
  </si>
  <si>
    <t>tombuffalofencepostmodleft.png</t>
  </si>
  <si>
    <t>tombuffalofencepostinstright.png</t>
  </si>
  <si>
    <t>katehawkfencepostmodright.png</t>
  </si>
  <si>
    <t>katehawkfencepostinstleft.png</t>
  </si>
  <si>
    <t>kateliontapeinstleft.png</t>
  </si>
  <si>
    <t>katecowtapeinstleft.png</t>
  </si>
  <si>
    <t>tomcowpitchforkmodright.png</t>
  </si>
  <si>
    <t>tomcowpitchforkinstleft.png</t>
  </si>
  <si>
    <t>katefoxpitchforkmodleft.png</t>
  </si>
  <si>
    <t>katefoxpitchforkinstright.png</t>
  </si>
  <si>
    <t>tomlionpitchforkmodright.png</t>
  </si>
  <si>
    <t>tomlionpitchforkinstleft.png</t>
  </si>
  <si>
    <t>katefrogpitchforkmodleft.png</t>
  </si>
  <si>
    <t>katefrogpitchforkinstright.png</t>
  </si>
  <si>
    <t>tomturtlepitchforkmodright.png</t>
  </si>
  <si>
    <t>tomturtlepitchforkinstleft.png</t>
  </si>
  <si>
    <t>katepigtreebranchmodleft.png</t>
  </si>
  <si>
    <t>katepigtreebranchinstright.png</t>
  </si>
  <si>
    <t>tomgirltreebranchmodright.png</t>
  </si>
  <si>
    <t>tomgirltreebranchinstleft.png</t>
  </si>
  <si>
    <t>katewhaletreebranchmodleft.png</t>
  </si>
  <si>
    <t>katewhaletreebranchinstright.png</t>
  </si>
  <si>
    <t>tomgorillatreebranchmodright.png</t>
  </si>
  <si>
    <t>tomgorillatreebranchinstleft.png</t>
  </si>
  <si>
    <t>katebuffalotreebranchmodleft.png</t>
  </si>
  <si>
    <t>katebuffalotreebranchinstright.png</t>
  </si>
  <si>
    <t>tomhawktreebranchmodright.png</t>
  </si>
  <si>
    <t>tomhawktreebranchinstleft.png</t>
  </si>
  <si>
    <t>katedolphinpitchforkmodleft.png</t>
  </si>
  <si>
    <t>katedolphinpitchforkinstright.png</t>
  </si>
  <si>
    <t>katedolphinbaseballbatmodright.png</t>
  </si>
  <si>
    <t>katedolphinbaseballbatinstleft.png</t>
  </si>
  <si>
    <t>tomcowbaseballbatmodleft.png</t>
  </si>
  <si>
    <t>tomcowbaseballbatinstright.png</t>
  </si>
  <si>
    <t>katefoxbaseballbatmodright.png</t>
  </si>
  <si>
    <t>katefoxbaseballbatinstleft.png</t>
  </si>
  <si>
    <t>tomlionbaseballbatmodleft.png</t>
  </si>
  <si>
    <t>katefrogbaseballbatmodright.png</t>
  </si>
  <si>
    <t>katefrogbaseballbatinstleft.png</t>
  </si>
  <si>
    <t>tomturtlebaseballbatmodleft.png</t>
  </si>
  <si>
    <t>tomturtlebaseballbatinstright.png</t>
  </si>
  <si>
    <t>katepigpenmodright.png</t>
  </si>
  <si>
    <t>katepigpeninstleft.png</t>
  </si>
  <si>
    <t>tomgirlpenmodleft.png</t>
  </si>
  <si>
    <t>tomgirlpeninstright.png</t>
  </si>
  <si>
    <t>katewhalepenmodright.png</t>
  </si>
  <si>
    <t>katewhalepeninstleft.png</t>
  </si>
  <si>
    <t>tomgorillapenmodleft.png</t>
  </si>
  <si>
    <t>tomgorillapeninstright.png</t>
  </si>
  <si>
    <t>katebuffalopenmodright.png</t>
  </si>
  <si>
    <t>katebuffalopeninstleft.png</t>
  </si>
  <si>
    <t>tomhawkpenmodleft.png</t>
  </si>
  <si>
    <t>tomhawkpeninstright.png</t>
  </si>
  <si>
    <t>tomlionbaseballbatinstright.png</t>
  </si>
  <si>
    <t>katedolphinmirrormodleft.png</t>
  </si>
  <si>
    <t>katedolphinmirrorinstright.png</t>
  </si>
  <si>
    <t>tomcowmirrormodright.png</t>
  </si>
  <si>
    <t>tomcowmirrorinstleft.png</t>
  </si>
  <si>
    <t>katefoxmirrormodleft.png</t>
  </si>
  <si>
    <t>katefoxmirrorinstright.png</t>
  </si>
  <si>
    <t>tomlionmirrormodright.png</t>
  </si>
  <si>
    <t>tomlionmirrorinstleft.png</t>
  </si>
  <si>
    <t>katefrogmirrormodleft.png</t>
  </si>
  <si>
    <t>katefrogmirrorinstright.png</t>
  </si>
  <si>
    <t>tomturtlemirrormodright.png</t>
  </si>
  <si>
    <t>tomturtlemirrorinstleft.png</t>
  </si>
  <si>
    <t>katepigglassmodleft.png</t>
  </si>
  <si>
    <t>katepigglassinstright.png</t>
  </si>
  <si>
    <t>tomgirlglassmodright.png</t>
  </si>
  <si>
    <t>tomgirlglassinstleft.png</t>
  </si>
  <si>
    <t>katewhaleglassmodleft.png</t>
  </si>
  <si>
    <t>katewhaleglassinstright.png</t>
  </si>
  <si>
    <t>tomgorillaglassmodright.png</t>
  </si>
  <si>
    <t>tomgorillaglassinstleft.png</t>
  </si>
  <si>
    <t>katebuffaloglassmodleft.png</t>
  </si>
  <si>
    <t>katebuffaloglassinstright.png</t>
  </si>
  <si>
    <t>tomhawkglassmodright.png</t>
  </si>
  <si>
    <t>tomhawkglassinstleft.png</t>
  </si>
  <si>
    <t>katedolphinmicroscopemodright.png</t>
  </si>
  <si>
    <t>katedolphinmicroscopeinstleft.png</t>
  </si>
  <si>
    <t>tomcowmicroscopemodleft.png</t>
  </si>
  <si>
    <t>tomcowmicroscopeinstright.png</t>
  </si>
  <si>
    <t>tomlionmicroscopemodleft.png</t>
  </si>
  <si>
    <t>tomlionmicroscopeinstright.png</t>
  </si>
  <si>
    <t>katefrogmicroscopemodright.png</t>
  </si>
  <si>
    <t>katefrogmicroscopeinstleft.png</t>
  </si>
  <si>
    <t>tomturtlemicroscopemodleft.png</t>
  </si>
  <si>
    <t>tomturtlemicroscopeinstright.png</t>
  </si>
  <si>
    <t>katepigtelescopemodright.png</t>
  </si>
  <si>
    <t>katepigtelescopeinstleft.png</t>
  </si>
  <si>
    <t>tomgirltelescopemodleft.png</t>
  </si>
  <si>
    <t>tomgirltelescopeinstright.png</t>
  </si>
  <si>
    <t>katewhaletelescopemodright.png</t>
  </si>
  <si>
    <t>katewhaletelescopeinstleft.png</t>
  </si>
  <si>
    <t>tomgorillatelescopemodleft.png</t>
  </si>
  <si>
    <t>tomgorillatelescopeinstright.png</t>
  </si>
  <si>
    <t>katebuffalotelescopemodright.png</t>
  </si>
  <si>
    <t>katebuffalotelescopeinstleft.png</t>
  </si>
  <si>
    <t>tomhawktelescopemodleft.png</t>
  </si>
  <si>
    <t>tomhawktelescopeinstright.png</t>
  </si>
  <si>
    <t>katefoxmicroscopemodright.png</t>
  </si>
  <si>
    <t>katefoxmicroscopeinstleft.png</t>
  </si>
  <si>
    <t>dolphingrass.png</t>
  </si>
  <si>
    <t>dolphinfeather.png</t>
  </si>
  <si>
    <t>grass.png</t>
  </si>
  <si>
    <t>feather.png</t>
  </si>
  <si>
    <t>turtlegrass.png</t>
  </si>
  <si>
    <t>turtlefeather.png</t>
  </si>
  <si>
    <t>leaf.png</t>
  </si>
  <si>
    <t>pillow.png</t>
  </si>
  <si>
    <t>turtleleaf.png</t>
  </si>
  <si>
    <t>turtlepillow.png</t>
  </si>
  <si>
    <t>pigpillow.png</t>
  </si>
  <si>
    <t>pigleaf.png</t>
  </si>
  <si>
    <t>wateringcan.png</t>
  </si>
  <si>
    <t>pan.png</t>
  </si>
  <si>
    <t>lionwateringcan.png</t>
  </si>
  <si>
    <t>lionpan.png</t>
  </si>
  <si>
    <t>buffalopan.png</t>
  </si>
  <si>
    <t>buffalowateringcan.png</t>
  </si>
  <si>
    <t>tape.png</t>
  </si>
  <si>
    <t>stickynote.png</t>
  </si>
  <si>
    <t>foxtape.png</t>
  </si>
  <si>
    <t>foxstickynote.png</t>
  </si>
  <si>
    <t>girlstickynote.png</t>
  </si>
  <si>
    <t>girltape.png</t>
  </si>
  <si>
    <t>jewel.png</t>
  </si>
  <si>
    <t>crystal.png</t>
  </si>
  <si>
    <t>buffalocrystal.png</t>
  </si>
  <si>
    <t>buffalojewel.png</t>
  </si>
  <si>
    <t>hawkcrystal.png</t>
  </si>
  <si>
    <t>hawkjewel.png</t>
  </si>
  <si>
    <t>dolphinstick.png</t>
  </si>
  <si>
    <t>dolphinchopsticks.png</t>
  </si>
  <si>
    <t>stick.png</t>
  </si>
  <si>
    <t>chopsticks.png</t>
  </si>
  <si>
    <t>frogstick.png</t>
  </si>
  <si>
    <t>frogchopsticks.png</t>
  </si>
  <si>
    <t>tomdolphinmagnifyingglass_nopauses.mp3</t>
  </si>
  <si>
    <t>katecowmagnifyingglass_nopauses.mp3</t>
  </si>
  <si>
    <t>tomfoxmagnifyingglass_nopauses.mp3</t>
  </si>
  <si>
    <t>katelionmagnifyingglass_nopauses.mp3</t>
  </si>
  <si>
    <t>tomsheepmallet_nopauses.mp3</t>
  </si>
  <si>
    <t>tomsealladle_nopauses.mp3</t>
  </si>
  <si>
    <t>katebutterflytennisracket_nopauses.mp3</t>
  </si>
  <si>
    <t>kateottericecreamscoop_nopauses.mp3</t>
  </si>
  <si>
    <t>tomowloar_nopauses.mp3</t>
  </si>
  <si>
    <t>tomottericecreamscoop_nopauses.mp3</t>
  </si>
  <si>
    <t>kateowloar_nopauses.mp3</t>
  </si>
  <si>
    <t>katesheepmallet_nopauses.mp3</t>
  </si>
  <si>
    <t>tombutterflytennisracket_nopauses.mp3</t>
  </si>
  <si>
    <t>tomfrogmagnifyingglass_nopauses.mp3</t>
  </si>
  <si>
    <t>kateturtlemagnifyingglass_nopauses.mp3</t>
  </si>
  <si>
    <t>tompigglasses_nopauses.mp3</t>
  </si>
  <si>
    <t>kategirlglasses_nopauses.mp3</t>
  </si>
  <si>
    <t>tomwhaleglasses_nopauses.mp3</t>
  </si>
  <si>
    <t>kategorillaglasses_nopauses.mp3</t>
  </si>
  <si>
    <t>tombuffaloglasses_nopauses.mp3</t>
  </si>
  <si>
    <t>katehawkglasses_nopauses.mp3</t>
  </si>
  <si>
    <t>tomdolphinbrush_nopauses.mp3</t>
  </si>
  <si>
    <t>katecowbrush_nopauses.mp3</t>
  </si>
  <si>
    <t>tomfoxbrush_nopauses.mp3</t>
  </si>
  <si>
    <t>katelionbrush_nopauses.mp3</t>
  </si>
  <si>
    <t>tomfrogbrush_nopauses.mp3</t>
  </si>
  <si>
    <t>kateturtlebrush_nopauses.mp3</t>
  </si>
  <si>
    <t>tompigcloth_nopauses.mp3</t>
  </si>
  <si>
    <t>kategirlcloth_nopauses.mp3</t>
  </si>
  <si>
    <t>tomwhalecloth_nopauses.mp3</t>
  </si>
  <si>
    <t>kategorillacloth_nopauses.mp3</t>
  </si>
  <si>
    <t>tombuffalocloth_nopauses.mp3</t>
  </si>
  <si>
    <t>katehawkcloth_nopauses.mp3</t>
  </si>
  <si>
    <t>tomdolphintreebranch_nopauses.mp3</t>
  </si>
  <si>
    <t>katecowtreebranch_nopauses.mp3</t>
  </si>
  <si>
    <t>tomfoxtreebranch_nopauses.mp3</t>
  </si>
  <si>
    <t>kateliontreebranch_nopauses.mp3</t>
  </si>
  <si>
    <t>tomfrogtreebranch_nopauses.mp3</t>
  </si>
  <si>
    <t>kateturtletreebranch_nopauses.mp3</t>
  </si>
  <si>
    <t>tompigpitchfork_nopauses.mp3</t>
  </si>
  <si>
    <t>kategirlpitchfork_nopauses.mp3</t>
  </si>
  <si>
    <t>tomwhalepitchfork_nopauses.mp3</t>
  </si>
  <si>
    <t>kategorillapitchfork_nopauses.mp3</t>
  </si>
  <si>
    <t>tombuffalopitchfork_nopauses.mp3</t>
  </si>
  <si>
    <t>katehawkpitchfork_nopauses.mp3</t>
  </si>
  <si>
    <t>tomdolphinpen_nopauses.mp3</t>
  </si>
  <si>
    <t>katecowpen_nopauses.mp3</t>
  </si>
  <si>
    <t>tomfoxpen_nopauses.mp3</t>
  </si>
  <si>
    <t>katelionpen_nopauses.mp3</t>
  </si>
  <si>
    <t>tomfrogpen_nopauses.mp3</t>
  </si>
  <si>
    <t>kateturtlepen_nopauses.mp3</t>
  </si>
  <si>
    <t>tompigbaseballbat_nopauses.mp3</t>
  </si>
  <si>
    <t>kategirlbaseballbat_nopauses.mp3</t>
  </si>
  <si>
    <t>tomwhalebaseballbat_nopauses.mp3</t>
  </si>
  <si>
    <t>kategorillabaseballbat_nopauses.mp3</t>
  </si>
  <si>
    <t>tombuffalobaseballbat_nopauses.mp3</t>
  </si>
  <si>
    <t>katehawkbaseballbat_nopauses.mp3</t>
  </si>
  <si>
    <t>tomdolphinglass_nopauses.mp3</t>
  </si>
  <si>
    <t>katecowglass_nopauses.mp3</t>
  </si>
  <si>
    <t>tomfoxglass_nopauses.mp3</t>
  </si>
  <si>
    <t>katelionglass_nopauses.mp3</t>
  </si>
  <si>
    <t>tomfrogglass_nopauses.mp3</t>
  </si>
  <si>
    <t>kateturtleglass_nopauses.mp3</t>
  </si>
  <si>
    <t>tompigmirror_nopauses.mp3</t>
  </si>
  <si>
    <t>kategirlmirror_nopauses.mp3</t>
  </si>
  <si>
    <t>tomwhalemirror_nopauses.mp3</t>
  </si>
  <si>
    <t>kategorillamirror_nopauses.mp3</t>
  </si>
  <si>
    <t>tombuffalomirror_nopauses.mp3</t>
  </si>
  <si>
    <t>katehawkmirror_nopauses.mp3</t>
  </si>
  <si>
    <t>tomdolphintelescope_nopauses.mp3</t>
  </si>
  <si>
    <t>katecowtelescope_nopauses.mp3</t>
  </si>
  <si>
    <t>tomfoxtelescope_nopauses.mp3</t>
  </si>
  <si>
    <t>kateliontelescope_nopauses.mp3</t>
  </si>
  <si>
    <t>tomfrogtelescope_nopauses.mp3</t>
  </si>
  <si>
    <t>kateturtletelescope_nopauses.mp3</t>
  </si>
  <si>
    <t>tompigmicroscope_nopauses.mp3</t>
  </si>
  <si>
    <t>kategirlmicroscope_nopauses.mp3</t>
  </si>
  <si>
    <t>tomwhalemicroscope_nopauses.mp3</t>
  </si>
  <si>
    <t>kategorillamicroscope_nopauses.mp3</t>
  </si>
  <si>
    <t>tombuffalomicroscope_nopauses.mp3</t>
  </si>
  <si>
    <t>katehawkmicroscope_nopauses.mp3</t>
  </si>
  <si>
    <t>TrialGroup</t>
  </si>
  <si>
    <t>whatdidkateuse.mp3</t>
  </si>
  <si>
    <t>whatdidtomuse.mp3</t>
  </si>
  <si>
    <t>whichtoytomlocate.mp3</t>
  </si>
  <si>
    <t>whichtoykatelocate.mp3</t>
  </si>
  <si>
    <t>whichtoykatefeel.mp3</t>
  </si>
  <si>
    <t>whichtoytomfeel.mp3</t>
  </si>
  <si>
    <t>whichtoykatemove.mp3</t>
  </si>
  <si>
    <t>whichtoytommove.mp3</t>
  </si>
  <si>
    <t>whichtoytomchoose.mp3</t>
  </si>
  <si>
    <t>whichtoykatechoose.mp3</t>
  </si>
  <si>
    <t>whichtoytomglance.mp3</t>
  </si>
  <si>
    <t>whichtoykateglance.mp3</t>
  </si>
  <si>
    <t>whichtoytominspect.mp3</t>
  </si>
  <si>
    <t>tomdolphingrass_nopauses.mp3</t>
  </si>
  <si>
    <t>katecowgrass_nopauses.mp3</t>
  </si>
  <si>
    <t>tomfoxgrass_nopauses.mp3</t>
  </si>
  <si>
    <t>kateliongrass_nopauses.mp3</t>
  </si>
  <si>
    <t>tomfroggrass_nopauses.mp3</t>
  </si>
  <si>
    <t>kateturtlegrass_nopauses.mp3</t>
  </si>
  <si>
    <t>tompigfeather_nopauses.mp3</t>
  </si>
  <si>
    <t>kategirlfeather_nopauses.mp3</t>
  </si>
  <si>
    <t>tomwhalefeather_nopauses.mp3</t>
  </si>
  <si>
    <t>kategorillafeather_nopauses.mp3</t>
  </si>
  <si>
    <t>tombuffalofeather_nopauses.mp3</t>
  </si>
  <si>
    <t>katehawkfeather_nopauses.mp3</t>
  </si>
  <si>
    <t>tomdolphinleaf_nopauses.mp3</t>
  </si>
  <si>
    <t>katecowleaf_nopauses.mp3</t>
  </si>
  <si>
    <t>tomfoxleaf_nopauses.mp3</t>
  </si>
  <si>
    <t>katelionleaf_nopauses.mp3</t>
  </si>
  <si>
    <t>tomfrogleaf_nopauses.mp3</t>
  </si>
  <si>
    <t>kateturtleleaf_nopauses.mp3</t>
  </si>
  <si>
    <t>tompigpillow_nopauses.mp3</t>
  </si>
  <si>
    <t>kategirlpillow_nopauses.mp3</t>
  </si>
  <si>
    <t>tomwhalepillow_nopauses.mp3</t>
  </si>
  <si>
    <t>kategorillapillow_nopauses.mp3</t>
  </si>
  <si>
    <t>tombuffalopillow_nopauses.mp3</t>
  </si>
  <si>
    <t>katehawkpillow_nopauses.mp3</t>
  </si>
  <si>
    <t>tomdolphinwateringcan_nopauses.mp3</t>
  </si>
  <si>
    <t>katecowwateringcan_nopauses.mp3</t>
  </si>
  <si>
    <t>tomfoxwateringcan_nopauses.mp3</t>
  </si>
  <si>
    <t>katelionwateringcan_nopauses.mp3</t>
  </si>
  <si>
    <t>tomfrogwateringcan_nopauses.mp3</t>
  </si>
  <si>
    <t>kateturtlewateringcan_nopauses.mp3</t>
  </si>
  <si>
    <t>tompigpan_nopauses.mp3</t>
  </si>
  <si>
    <t>kategirlpan_nopauses.mp3</t>
  </si>
  <si>
    <t>tomwhalepan_nopauses.mp3</t>
  </si>
  <si>
    <t>kategorillapan_nopauses.mp3</t>
  </si>
  <si>
    <t>tombuffalopan_nopauses.mp3</t>
  </si>
  <si>
    <t>katehawkpan_nopauses.mp3</t>
  </si>
  <si>
    <t>tomdolphintape_nopauses.mp3</t>
  </si>
  <si>
    <t>katecowtape_nopauses.mp3</t>
  </si>
  <si>
    <t>tomfoxtape_nopauses.mp3</t>
  </si>
  <si>
    <t>kateliontape_nopauses.mp3</t>
  </si>
  <si>
    <t>tomfrogtape_nopauses.mp3</t>
  </si>
  <si>
    <t>kateturtletape_nopauses.mp3</t>
  </si>
  <si>
    <t>tompigstickynote_nopauses.mp3</t>
  </si>
  <si>
    <t>kategirlstickynote_nopauses.mp3</t>
  </si>
  <si>
    <t>tomwhalestickynote_nopauses.mp3</t>
  </si>
  <si>
    <t>kategorillastickynote_nopauses.mp3</t>
  </si>
  <si>
    <t>tombuffalostickynote_nopauses.mp3</t>
  </si>
  <si>
    <t>katehawkstickynote_nopauses.mp3</t>
  </si>
  <si>
    <t>tomdolphinjewel_nopauses.mp3</t>
  </si>
  <si>
    <t>katecowjewel_nopauses.mp3</t>
  </si>
  <si>
    <t>tomfoxjewel_nopauses.mp3</t>
  </si>
  <si>
    <t>katelionjewel_nopauses.mp3</t>
  </si>
  <si>
    <t>tomfrogjewel_nopauses.mp3</t>
  </si>
  <si>
    <t>kateturtlejewel_nopauses.mp3</t>
  </si>
  <si>
    <t>tompigcrystal_nopauses.mp3</t>
  </si>
  <si>
    <t>kategirlcrystal_nopauses.mp3</t>
  </si>
  <si>
    <t>tomwhalecrystal_nopauses.mp3</t>
  </si>
  <si>
    <t>kategorillacrystal_nopauses.mp3</t>
  </si>
  <si>
    <t>tombuffalocrystal_nopauses.mp3</t>
  </si>
  <si>
    <t>katehawkcrystal_nopauses.mp3</t>
  </si>
  <si>
    <t>tomdolphinstick_nopauses.mp3</t>
  </si>
  <si>
    <t>katecowstick_nopauses.mp3</t>
  </si>
  <si>
    <t>tomfoxstick_nopauses.mp3</t>
  </si>
  <si>
    <t>katelionstick_nopauses.mp3</t>
  </si>
  <si>
    <t>tomfrogstick_nopauses.mp3</t>
  </si>
  <si>
    <t>kateturtlestick_nopauses.mp3</t>
  </si>
  <si>
    <t>tompigchopsticks_nopauses.mp3</t>
  </si>
  <si>
    <t>kategirlchopsticks_nopauses.mp3</t>
  </si>
  <si>
    <t>tomwhalechopsticks_nopauses.mp3</t>
  </si>
  <si>
    <t>kategorillachopsticks_nopauses.mp3</t>
  </si>
  <si>
    <t>tombuffalochopsticks_nopauses.mp3</t>
  </si>
  <si>
    <t>katehawkchopsticks_nopauses.mp3</t>
  </si>
  <si>
    <t>katedolphinglasses_nopauses.mp3</t>
  </si>
  <si>
    <t>tomcowglasses_nopauses.mp3</t>
  </si>
  <si>
    <t>katefoxglasses_nopauses.mp3</t>
  </si>
  <si>
    <t>tomlionglasses_nopauses.mp3</t>
  </si>
  <si>
    <t>katefrogglasses_nopauses.mp3</t>
  </si>
  <si>
    <t>tomturtleglasses_nopauses.mp3</t>
  </si>
  <si>
    <t>katepigmagnifyingglass_nopauses.mp3</t>
  </si>
  <si>
    <t>tomgirlmagnifyingglass_nopauses.mp3</t>
  </si>
  <si>
    <t>katewhalemagnifyingglass_nopauses.mp3</t>
  </si>
  <si>
    <t>tomgorillamagnifyingglass_nopauses.mp3</t>
  </si>
  <si>
    <t>katebuffalomagnifyingglass_nopauses.mp3</t>
  </si>
  <si>
    <t>tomhawkmagnifyingglass_nopauses.mp3</t>
  </si>
  <si>
    <t>katedolphincloth_nopauses.mp3</t>
  </si>
  <si>
    <t>tomcowcloth_nopauses.mp3</t>
  </si>
  <si>
    <t>katefoxcloth_nopauses.mp3</t>
  </si>
  <si>
    <t>tomlioncloth_nopauses.mp3</t>
  </si>
  <si>
    <t>katefrogcloth_nopauses.mp3</t>
  </si>
  <si>
    <t>tomturtlecloth_nopauses.mp3</t>
  </si>
  <si>
    <t>katepigbrush_nopauses.mp3</t>
  </si>
  <si>
    <t>tomgirlbrush_nopauses.mp3</t>
  </si>
  <si>
    <t>katewhalebrush_nopauses.mp3</t>
  </si>
  <si>
    <t>tomgorillabrush_nopauses.mp3</t>
  </si>
  <si>
    <t>katebuffalobrush_nopauses.mp3</t>
  </si>
  <si>
    <t>tomhawkbrush_nopauses.mp3</t>
  </si>
  <si>
    <t>katedolphinpitchfork_nopauses.mp3</t>
  </si>
  <si>
    <t>tomcowpitchfork_nopauses.mp3</t>
  </si>
  <si>
    <t>katefoxpitchfork_nopauses.mp3</t>
  </si>
  <si>
    <t>tomlionpitchfork_nopauses.mp3</t>
  </si>
  <si>
    <t>katefrogpitchfork_nopauses.mp3</t>
  </si>
  <si>
    <t>tomturtlepitchfork_nopauses.mp3</t>
  </si>
  <si>
    <t>katepigtreebranch_nopauses.mp3</t>
  </si>
  <si>
    <t>tomgirltreebranch_nopauses.mp3</t>
  </si>
  <si>
    <t>katewhaletreebranch_nopauses.mp3</t>
  </si>
  <si>
    <t>tomgorillatreebranch_nopauses.mp3</t>
  </si>
  <si>
    <t>katebuffalotreebranch_nopauses.mp3</t>
  </si>
  <si>
    <t>tomhawktreebranch_nopauses.mp3</t>
  </si>
  <si>
    <t>katedolphinbaseballbat_nopauses.mp3</t>
  </si>
  <si>
    <t>tomcowbaseballbat_nopauses.mp3</t>
  </si>
  <si>
    <t>katefoxbaseballbat_nopauses.mp3</t>
  </si>
  <si>
    <t>tomlionbaseballbat_nopauses.mp3</t>
  </si>
  <si>
    <t>katefrogbaseballbat_nopauses.mp3</t>
  </si>
  <si>
    <t>tomturtlebaseballbat_nopauses.mp3</t>
  </si>
  <si>
    <t>katepigpen_nopauses.mp3</t>
  </si>
  <si>
    <t>tomgirlpen_nopauses.mp3</t>
  </si>
  <si>
    <t>katewhalepen_nopauses.mp3</t>
  </si>
  <si>
    <t>tomgorillapen_nopauses.mp3</t>
  </si>
  <si>
    <t>katebuffalopen_nopauses.mp3</t>
  </si>
  <si>
    <t>tomhawkpen_nopauses.mp3</t>
  </si>
  <si>
    <t>katedolphinmirror_nopauses.mp3</t>
  </si>
  <si>
    <t>tomcowmirror_nopauses.mp3</t>
  </si>
  <si>
    <t>katefoxmirror_nopauses.mp3</t>
  </si>
  <si>
    <t>tomlionmirror_nopauses.mp3</t>
  </si>
  <si>
    <t>katefrogmirror_nopauses.mp3</t>
  </si>
  <si>
    <t>tomturtlemirror_nopauses.mp3</t>
  </si>
  <si>
    <t>katepigglass_nopauses.mp3</t>
  </si>
  <si>
    <t>tomgirlglass_nopauses.mp3</t>
  </si>
  <si>
    <t>katewhaleglass_nopauses.mp3</t>
  </si>
  <si>
    <t>tomgorilaglass_nopauses.mp3</t>
  </si>
  <si>
    <t>katebuffaloglass_nopauses.mp3</t>
  </si>
  <si>
    <t>tomhawkglass_nopauses.mp3</t>
  </si>
  <si>
    <t>katedolphinmicroscope_nopauses.mp3</t>
  </si>
  <si>
    <t>tomcowmicroscope_nopauses.mp3</t>
  </si>
  <si>
    <t>katefoxmicroscope_nopauses.mp3</t>
  </si>
  <si>
    <t>tomlionmicroscope_nopauses.mp3</t>
  </si>
  <si>
    <t>katefrogmicroscope_nopauses.mp3</t>
  </si>
  <si>
    <t>tomturtlemicroscope_nopauses.mp3</t>
  </si>
  <si>
    <t>katepigtelescope_nopauses.mp3</t>
  </si>
  <si>
    <t>tomgirltelescope_nopauses.mp3</t>
  </si>
  <si>
    <t>katewhaletelescope_nopauses.mp3</t>
  </si>
  <si>
    <t>tomgorillatelescope_nopauses.mp3</t>
  </si>
  <si>
    <t>katebuffalotelescope_nopauses.mp3</t>
  </si>
  <si>
    <t>tomhawktelescope_nopauses.mp3</t>
  </si>
  <si>
    <t>cowgrass.png</t>
  </si>
  <si>
    <t>cowfeather.png</t>
  </si>
  <si>
    <t>foxgrass.png</t>
  </si>
  <si>
    <t>foxfeather.png</t>
  </si>
  <si>
    <t>liongrass.png</t>
  </si>
  <si>
    <t>lionfeather.png</t>
  </si>
  <si>
    <t>froggrass.png</t>
  </si>
  <si>
    <t>girlfeather.png</t>
  </si>
  <si>
    <t>girlgrass.png</t>
  </si>
  <si>
    <t>gorillafeather.png</t>
  </si>
  <si>
    <t>gorillagrass.png</t>
  </si>
  <si>
    <t>buffalofeather.png</t>
  </si>
  <si>
    <t>buffalograss.png</t>
  </si>
  <si>
    <t>hawkfeather.png</t>
  </si>
  <si>
    <t>hawkgrass.png</t>
  </si>
  <si>
    <t>dolphinleaf.png</t>
  </si>
  <si>
    <t>dolphinpillow.png</t>
  </si>
  <si>
    <t>cowleaf.png</t>
  </si>
  <si>
    <t>cowpillow.png</t>
  </si>
  <si>
    <t>lionleaf.png</t>
  </si>
  <si>
    <t>lionpillow.png</t>
  </si>
  <si>
    <t>frogleaf.png</t>
  </si>
  <si>
    <t>frogpillow.png</t>
  </si>
  <si>
    <t>girlpillow.png</t>
  </si>
  <si>
    <t>girlleaf.png</t>
  </si>
  <si>
    <t>whalepillow.png</t>
  </si>
  <si>
    <t>whaleleaf.png</t>
  </si>
  <si>
    <t>gorillapillow.png</t>
  </si>
  <si>
    <t>gorillaleaf.png</t>
  </si>
  <si>
    <t>buffalopillow.png</t>
  </si>
  <si>
    <t>buffaloleaf.png</t>
  </si>
  <si>
    <t>dolphinwateringcan.png</t>
  </si>
  <si>
    <t>dolphinpan.png</t>
  </si>
  <si>
    <t>cowwateringcan.png</t>
  </si>
  <si>
    <t>cowpan.png</t>
  </si>
  <si>
    <t>foxwateringcan.png</t>
  </si>
  <si>
    <t>foxpan.png</t>
  </si>
  <si>
    <t>frogwateringcan.png</t>
  </si>
  <si>
    <t>frogpan.png</t>
  </si>
  <si>
    <t>turtlewateringcan.png</t>
  </si>
  <si>
    <t>turtlepan.png</t>
  </si>
  <si>
    <t>pigpan.png</t>
  </si>
  <si>
    <t>pigwateringcan.png</t>
  </si>
  <si>
    <t>girlpan.png</t>
  </si>
  <si>
    <t>girlwateringcan.png</t>
  </si>
  <si>
    <t>whalepan.png</t>
  </si>
  <si>
    <t>whalewateringcan.png</t>
  </si>
  <si>
    <t>hawkpan.png</t>
  </si>
  <si>
    <t>hawkwateringcan.png</t>
  </si>
  <si>
    <t>dolphintape.png</t>
  </si>
  <si>
    <t>dolphinstickynote.png</t>
  </si>
  <si>
    <t>cowtape.png</t>
  </si>
  <si>
    <t>liontape.png</t>
  </si>
  <si>
    <t>lionstickynote.png</t>
  </si>
  <si>
    <t>pigstickynote.png</t>
  </si>
  <si>
    <t>pigtape.png</t>
  </si>
  <si>
    <t>whalestickynote.png</t>
  </si>
  <si>
    <t>whaletape.png</t>
  </si>
  <si>
    <t>gorillastickynote.png</t>
  </si>
  <si>
    <t>gorillatape.png</t>
  </si>
  <si>
    <t>buffalostickynote.png</t>
  </si>
  <si>
    <t>buffalotape.png</t>
  </si>
  <si>
    <t>hawkstickynote.png</t>
  </si>
  <si>
    <t>hawktape.png</t>
  </si>
  <si>
    <t>dolphinjewel.png</t>
  </si>
  <si>
    <t>dolphincrystal.png</t>
  </si>
  <si>
    <t>cowjewel.png</t>
  </si>
  <si>
    <t>cowcrystal.png</t>
  </si>
  <si>
    <t>foxjewel.png</t>
  </si>
  <si>
    <t>foxcrystal.png</t>
  </si>
  <si>
    <t>lionjewel.png</t>
  </si>
  <si>
    <t>lioncrystal.png</t>
  </si>
  <si>
    <t>frogjewel.png</t>
  </si>
  <si>
    <t>frogcrystal.png</t>
  </si>
  <si>
    <t>pigcrystal.png</t>
  </si>
  <si>
    <t>pigjewel.png</t>
  </si>
  <si>
    <t>whalecrystal.png</t>
  </si>
  <si>
    <t>whalejewel.png</t>
  </si>
  <si>
    <t>gorillacrystal.png</t>
  </si>
  <si>
    <t>gorillajewel.png</t>
  </si>
  <si>
    <t>cowstick.png</t>
  </si>
  <si>
    <t>cowchopsticks.png</t>
  </si>
  <si>
    <t>foxstick.png</t>
  </si>
  <si>
    <t>foxchopsticks.png</t>
  </si>
  <si>
    <t>lionstick.png</t>
  </si>
  <si>
    <t>lionchopsticks.png</t>
  </si>
  <si>
    <t>turtlestick.png</t>
  </si>
  <si>
    <t>turtlechopsticks.png</t>
  </si>
  <si>
    <t>pigchopsticks.png</t>
  </si>
  <si>
    <t>pigstick.png</t>
  </si>
  <si>
    <t>girlchopsticks.png</t>
  </si>
  <si>
    <t>girlstick.png</t>
  </si>
  <si>
    <t>whalechopsticks.png</t>
  </si>
  <si>
    <t>whalestick.png</t>
  </si>
  <si>
    <t>gorillachopsticks.png</t>
  </si>
  <si>
    <t>gorillastick.png</t>
  </si>
  <si>
    <t>buffalochopsticks.png</t>
  </si>
  <si>
    <t>buffalostick.png</t>
  </si>
  <si>
    <t>hawkchopsticks.png</t>
  </si>
  <si>
    <t>hawkstick.png</t>
  </si>
  <si>
    <t>frogfeather.png</t>
  </si>
  <si>
    <t>cowstickynote.png</t>
  </si>
  <si>
    <t>tomdolphinwater_nopauses.mp3</t>
  </si>
  <si>
    <t>katecowwater_nopauses.mp3</t>
  </si>
  <si>
    <t>tomfoxwater_nopauses.mp3</t>
  </si>
  <si>
    <t>katelionwater_nopauses.mp3</t>
  </si>
  <si>
    <t>tomfrogwater_nopauses.mp3</t>
  </si>
  <si>
    <t>kateturtlewater_nopauses.mp3</t>
  </si>
  <si>
    <t>tompigfern_nopauses.mp3</t>
  </si>
  <si>
    <t>kategirlfern_nopauses.mp3</t>
  </si>
  <si>
    <t>tomwhalefern_nopauses.mp3</t>
  </si>
  <si>
    <t>kategorillafern_nopauses.mp3</t>
  </si>
  <si>
    <t>tombuffalofern_nopauses.mp3</t>
  </si>
  <si>
    <t>katehawkfern_nopauses.mp3</t>
  </si>
  <si>
    <t>tomdolphinball_nopauses.mp3</t>
  </si>
  <si>
    <t>katecowball_nopauses.mp3</t>
  </si>
  <si>
    <t>tomfoxball_nopauses.mp3</t>
  </si>
  <si>
    <t>katelionball_nopauses.mp3</t>
  </si>
  <si>
    <t>tomfrogball_nopauses.mp3</t>
  </si>
  <si>
    <t>kateturtleball_nopauses.mp3</t>
  </si>
  <si>
    <t>tompigovenmitt_nopauses.mp3</t>
  </si>
  <si>
    <t>kategirlovenmitt_nopauses.mp3</t>
  </si>
  <si>
    <t>tomwhaleovenmitt_nopauses.mp3</t>
  </si>
  <si>
    <t>kategorillaovenmitt_nopauses.mp3</t>
  </si>
  <si>
    <t>tombuffaloovenmitt_nopauses.mp3</t>
  </si>
  <si>
    <t>katehawkovenmitt_nopauses.mp3</t>
  </si>
  <si>
    <t>tomdolphincucumber_nopauses.mp3</t>
  </si>
  <si>
    <t>katecowcucumber_nopauses.mp3</t>
  </si>
  <si>
    <t>tomfoxcucumber_nopauses.mp3</t>
  </si>
  <si>
    <t>katelioncucumber_nopauses.mp3</t>
  </si>
  <si>
    <t>tomfrogcucumber_nopauses.mp3</t>
  </si>
  <si>
    <t>kateturtlecucumber_nopauses.mp3</t>
  </si>
  <si>
    <t>tompigtomato_nopauses.mp3</t>
  </si>
  <si>
    <t>kategirltomato_nopauses.mp3</t>
  </si>
  <si>
    <t>tomwhaletomato_nopauses.mp3</t>
  </si>
  <si>
    <t>kategorillatomato_nopauses.mp3</t>
  </si>
  <si>
    <t>tombuffalotomato_nopauses.mp3</t>
  </si>
  <si>
    <t>katehawktomato_nopauses.mp3</t>
  </si>
  <si>
    <t>tomdolphinhorseshoe_nopauses.mp3</t>
  </si>
  <si>
    <t>katecowhorseshoe_nopauses.mp3</t>
  </si>
  <si>
    <t>tomfoxhorseshoe_nopauses.mp3</t>
  </si>
  <si>
    <t>katelionhorseshoe_nopauses.mp3</t>
  </si>
  <si>
    <t>tomfroghorseshoe_nopauses.mp3</t>
  </si>
  <si>
    <t>kateturtlehorseshoe_nopauses.mp3</t>
  </si>
  <si>
    <t>tompigrock_nopauses.mp3</t>
  </si>
  <si>
    <t>kategirlrock_nopauses.mp3</t>
  </si>
  <si>
    <t>tomwhalerock_nopauses.mp3</t>
  </si>
  <si>
    <t>kategorillarock_nopauses.mp3</t>
  </si>
  <si>
    <t>tombuffalorock_nopauses.mp3</t>
  </si>
  <si>
    <t>katehawkrock_nopauses.mp3</t>
  </si>
  <si>
    <t>tomdolphinboots_nopauses.mp3</t>
  </si>
  <si>
    <t>katecowboots_nopauses.mp3</t>
  </si>
  <si>
    <t>tomfoxboots_nopauses.mp3</t>
  </si>
  <si>
    <t>katelionboots_nopauses.mp3</t>
  </si>
  <si>
    <t>tomfrogboots_nopauses.mp3</t>
  </si>
  <si>
    <t>kateturtleboots_nopauses.mp3</t>
  </si>
  <si>
    <t>tompigmagicwand_nopauses.mp3</t>
  </si>
  <si>
    <t>kategirlmagicwand_nopauses.mp3</t>
  </si>
  <si>
    <t>tomwhalemagicwand_nopauses.mp3</t>
  </si>
  <si>
    <t>kategorillamagicwand_nopauses.mp3</t>
  </si>
  <si>
    <t>tombuffalomagicwand_nopauses.mp3</t>
  </si>
  <si>
    <t>katehawkmagicwand_nopauses.mp3</t>
  </si>
  <si>
    <t>tomdolphinsandpaper_nopauses.mp3</t>
  </si>
  <si>
    <t>katecowsandpaper_nopauses.mp3</t>
  </si>
  <si>
    <t>tomfoxsandpaper_nopauses.mp3</t>
  </si>
  <si>
    <t>katelionsandpaper_nopauses.mp3</t>
  </si>
  <si>
    <t>tomfrogsandpaper_nopauses.mp3</t>
  </si>
  <si>
    <t>kateturtlesandpaper_nopauses.mp3</t>
  </si>
  <si>
    <t>tompigcoral_nopauses.mp3</t>
  </si>
  <si>
    <t>kategirlcoral_nopauses.mp3</t>
  </si>
  <si>
    <t>tomwhalecoral_nopauses.mp3</t>
  </si>
  <si>
    <t>kategorillacoral_nopauses.mp3</t>
  </si>
  <si>
    <t>tombuffalocoral_nopauses.mp3</t>
  </si>
  <si>
    <t>katehawkcoral_nopauses.mp3</t>
  </si>
  <si>
    <t>whichtoytomcover.mp3</t>
  </si>
  <si>
    <t>whichtoykatecover.mp3</t>
  </si>
  <si>
    <t>whichtoytomhit.mp3</t>
  </si>
  <si>
    <t>whichtoykatehit.mp3</t>
  </si>
  <si>
    <t>whichtoytomknockon.mp3</t>
  </si>
  <si>
    <t>whichtoykateknockon.mp3</t>
  </si>
  <si>
    <t>whichtoytomhammer.mp3</t>
  </si>
  <si>
    <t>whichtoykatehammer.mp3</t>
  </si>
  <si>
    <t>whichtoytomtap.mp3</t>
  </si>
  <si>
    <t>whichtoykatetap.mp3</t>
  </si>
  <si>
    <t>whichtoytomscratch.mp3</t>
  </si>
  <si>
    <t>whichtoykatescratch.mp3</t>
  </si>
  <si>
    <t>katedolphinfern_nopauses.mp3</t>
  </si>
  <si>
    <t>tomcowfern_nopauses.mp3</t>
  </si>
  <si>
    <t>katefoxfern_nopauses.mp3</t>
  </si>
  <si>
    <t>tomlionfern_nopauses.mp3</t>
  </si>
  <si>
    <t>katefrogfern_nopauses.mp3</t>
  </si>
  <si>
    <t>tomturtlefern_nopauses.mp3</t>
  </si>
  <si>
    <t>katepigwater_nopauses.mp3</t>
  </si>
  <si>
    <t>tomgirlwater_nopauses.mp3</t>
  </si>
  <si>
    <t>katewhalewater_nopauses.mp3</t>
  </si>
  <si>
    <t>tomgorillawater_nopauses.mp3</t>
  </si>
  <si>
    <t>katebuffalowater_nopauses.mp3</t>
  </si>
  <si>
    <t>tomhawkwater_nopauses.mp3</t>
  </si>
  <si>
    <t>katedolphinovenmitt_nopauses.mp3</t>
  </si>
  <si>
    <t>tomcowovenmitt_nopauses.mp3</t>
  </si>
  <si>
    <t>katefoxovenmitt_nopauses.mp3</t>
  </si>
  <si>
    <t>tomlionovenmitt_nopauses.mp3</t>
  </si>
  <si>
    <t>katefrogovenmitt_nopauses.mp3</t>
  </si>
  <si>
    <t>tomturtleovenmitt_nopauses.mp3</t>
  </si>
  <si>
    <t>katepigball_nopauses.mp3</t>
  </si>
  <si>
    <t>tomgirlball_nopauses.mp3</t>
  </si>
  <si>
    <t>katewhaleball_nopauses.mp3</t>
  </si>
  <si>
    <t>tomgorillaball_nopauses.mp3</t>
  </si>
  <si>
    <t>katebuffaloball_nopauses.mp3</t>
  </si>
  <si>
    <t>tomhawkball_nopauses.mp3</t>
  </si>
  <si>
    <t>katedolphintomato_nopauses.mp3</t>
  </si>
  <si>
    <t>tomcowtomato_nopauses.mp3</t>
  </si>
  <si>
    <t>katefoxtomato_nopauses.mp3</t>
  </si>
  <si>
    <t>tomliontomato_nopauses.mp3</t>
  </si>
  <si>
    <t>katefrogtomato_nopauses.mp3</t>
  </si>
  <si>
    <t>tomturtletomato_nopauses.mp3</t>
  </si>
  <si>
    <t>katepigcucumber_nopauses.mp3</t>
  </si>
  <si>
    <t>tomgirlcucumber_nopauses.mp3</t>
  </si>
  <si>
    <t>katewhalecucumber_nopauses.mp3</t>
  </si>
  <si>
    <t>tomgorillacucumber_nopauses.mp3</t>
  </si>
  <si>
    <t>katebuffalocucumber_nopauses.mp3</t>
  </si>
  <si>
    <t>tomhawkcucumber_nopauses.mp3</t>
  </si>
  <si>
    <t>katedolphinrock_nopauses.mp3</t>
  </si>
  <si>
    <t>tomcowrock_nopauses.mp3</t>
  </si>
  <si>
    <t>katefoxrock_nopauses.mp3</t>
  </si>
  <si>
    <t>tomlionrock_nopauses.mp3</t>
  </si>
  <si>
    <t>katefrogrock_nopauses.mp3</t>
  </si>
  <si>
    <t>tomturtlerock_nopauses.mp3</t>
  </si>
  <si>
    <t>katepighorseshoe_nopauses.mp3</t>
  </si>
  <si>
    <t>tomgirlhorseshoe_nopauses.mp3</t>
  </si>
  <si>
    <t>katewhalehorseshoe_nopauses.mp3</t>
  </si>
  <si>
    <t>tomgorillahorseshoe_nopauses.mp3</t>
  </si>
  <si>
    <t>katebuffalohorseshoe_nopauses.mp3</t>
  </si>
  <si>
    <t>tomhawkhorseshoe_nopauses.mp3</t>
  </si>
  <si>
    <t>katedolphinmagicwand_nopauses.mp3</t>
  </si>
  <si>
    <t>tomcowmagicwand_nopauses.mp3</t>
  </si>
  <si>
    <t>katefoxmagicwand_nopauses.mp3</t>
  </si>
  <si>
    <t>tomlionmagicwand_nopauses.mp3</t>
  </si>
  <si>
    <t>katefrogmagicwand_nopauses.mp3</t>
  </si>
  <si>
    <t>tomturtlemagicwand_nopauses.mp3</t>
  </si>
  <si>
    <t>katepigboots_nopauses.mp3</t>
  </si>
  <si>
    <t>tomgirlboots_nopauses.mp3</t>
  </si>
  <si>
    <t>katewhaleboots_nopauses.mp3</t>
  </si>
  <si>
    <t>tomgorillaboots_nopauses.mp3</t>
  </si>
  <si>
    <t>katebuffaloboots_nopauses.mp3</t>
  </si>
  <si>
    <t>tomhawkboots_nopauses.mp3</t>
  </si>
  <si>
    <t>katedolphincoral_nopauses.mp3</t>
  </si>
  <si>
    <t>tomcowcoral_nopauses.mp3</t>
  </si>
  <si>
    <t>katefoxcoral_nopauses.mp3</t>
  </si>
  <si>
    <t>tomlioncoral_nopauses.mp3</t>
  </si>
  <si>
    <t>katefrogcoral_nopauses.mp3</t>
  </si>
  <si>
    <t>tomturtlecoral_nopauses.mp3</t>
  </si>
  <si>
    <t>katepigsandpaper_nopauses.mp3</t>
  </si>
  <si>
    <t>tomgirlsandpaper_nopauses.mp3</t>
  </si>
  <si>
    <t>katewhalesandpaper_nopauses.mp3</t>
  </si>
  <si>
    <t>tomgorillasandpaper_nopauses.mp3</t>
  </si>
  <si>
    <t>katebuffalosandpaper_nopauses.mp3</t>
  </si>
  <si>
    <t>tomhawksandpaper_nopauses.mp3</t>
  </si>
  <si>
    <t>whodidnotdoit.mp3</t>
  </si>
  <si>
    <t>tomdolphinflagpolemodright.png</t>
  </si>
  <si>
    <t>tomdolphinflagpoleinstleft.png</t>
  </si>
  <si>
    <t>katecowflagpoleinstright.png</t>
  </si>
  <si>
    <t>katecowflagpolemodleft.png</t>
  </si>
  <si>
    <t>tomfoxflagpolemodright.png</t>
  </si>
  <si>
    <t>tomfoxflagpoleinstleft.png</t>
  </si>
  <si>
    <t>katelionflagpolemodleft.png</t>
  </si>
  <si>
    <t>tomfrogflagpolemodright.png</t>
  </si>
  <si>
    <t>tomfrogflagpoleinstleft.png</t>
  </si>
  <si>
    <t>katelionflagpoleinstright.png</t>
  </si>
  <si>
    <t>kateturtleflagpolemodleft.png</t>
  </si>
  <si>
    <t>kateturtleflagpoleinstright.png</t>
  </si>
  <si>
    <t>tompiglaserpointermodright.png</t>
  </si>
  <si>
    <t>tompiglaserpointerinstleft.png</t>
  </si>
  <si>
    <t>kategirllaserpointerinstright.png</t>
  </si>
  <si>
    <t>kategirllaserpointermodleft.png</t>
  </si>
  <si>
    <t>tomwhalelaserpointermodright.png</t>
  </si>
  <si>
    <t>tomwhalelaserpointerinstleft.png</t>
  </si>
  <si>
    <t>kategorillalaserpointermodleft.png</t>
  </si>
  <si>
    <t>kategorillalaserpointerinstright.png</t>
  </si>
  <si>
    <t>tombuffalolaserpointermodright.png</t>
  </si>
  <si>
    <t>tombuffalolaserpointerinstleft.png</t>
  </si>
  <si>
    <t>katehawklaserpointermodleft.png</t>
  </si>
  <si>
    <t>katehawklaserpointerinstright.png</t>
  </si>
  <si>
    <t>tomdolphinradiomodleft.png</t>
  </si>
  <si>
    <t>tomdolphinradioinstright.png</t>
  </si>
  <si>
    <t>katecowradiomodright.png</t>
  </si>
  <si>
    <t>katecowradioinstleft.png</t>
  </si>
  <si>
    <t>tomfrogradiomodleft.png</t>
  </si>
  <si>
    <t>tomfrogradioinstright.png</t>
  </si>
  <si>
    <t>katelionradiomodright.png</t>
  </si>
  <si>
    <t>katelionradioinstleft.png</t>
  </si>
  <si>
    <t>tomfoxradiomodleft.png</t>
  </si>
  <si>
    <t>tomfoxradioinstright.png</t>
  </si>
  <si>
    <t>kateturtleradiomodright.png</t>
  </si>
  <si>
    <t>kateturtleradioinstleft.png</t>
  </si>
  <si>
    <t>tompigmicrophonemodleft.png</t>
  </si>
  <si>
    <t>tompigmicrophoneinstright.png</t>
  </si>
  <si>
    <t>kategirlmicrophonemodright.png</t>
  </si>
  <si>
    <t>kategirlmicrophoneinstleft.png</t>
  </si>
  <si>
    <t>tomwhalemicrophonemodleft.png</t>
  </si>
  <si>
    <t>tomwhalemicrophoneinstright.png</t>
  </si>
  <si>
    <t>kategorillamicrophonemodright.png</t>
  </si>
  <si>
    <t>kategorillamicrophoneinstleft.png</t>
  </si>
  <si>
    <t>tombuffalomicrophonemodleft.png</t>
  </si>
  <si>
    <t>tombuffalomicrophoneinstright.png</t>
  </si>
  <si>
    <t>katehawkmicrophonemodright.png</t>
  </si>
  <si>
    <t>katehawkmicrophoneinstleft.png</t>
  </si>
  <si>
    <t>tomdolphintruckmodright.png</t>
  </si>
  <si>
    <t>tomdolphintruckinstleft.png</t>
  </si>
  <si>
    <t>katecowtruckmodleft.png</t>
  </si>
  <si>
    <t>katecowtruckinstright.png</t>
  </si>
  <si>
    <t>tomfoxtruckmodright.png</t>
  </si>
  <si>
    <t>tomfoxtruckinstleft.png</t>
  </si>
  <si>
    <t>kateliontruckmodleft.png</t>
  </si>
  <si>
    <t>kateliontruckinstright.png</t>
  </si>
  <si>
    <t>tomfrogtruckmodright.png</t>
  </si>
  <si>
    <t>tomfrogtruckinstleft.png</t>
  </si>
  <si>
    <t>kateturtletruckmodleft.png</t>
  </si>
  <si>
    <t>kateturtletruckinstright.png</t>
  </si>
  <si>
    <t>tompigumbrellamodright.png</t>
  </si>
  <si>
    <t>tompigumbrellainstleft.png</t>
  </si>
  <si>
    <t>kategirlumbrellamodleft.png</t>
  </si>
  <si>
    <t>kategirlumbrellainstright.png</t>
  </si>
  <si>
    <t>tomwhaleumbrellamodright.png</t>
  </si>
  <si>
    <t>tomwhaleumbrellainstleft.png</t>
  </si>
  <si>
    <t>kategorillaumbrellamodleft.png</t>
  </si>
  <si>
    <t>kategorillaumbrellainstright.png</t>
  </si>
  <si>
    <t>tombuffaloumbrellamodright.png</t>
  </si>
  <si>
    <t>tombuffaloumbrellainstleft.png</t>
  </si>
  <si>
    <t>katehawkumbrellamodleft.png</t>
  </si>
  <si>
    <t>katehawkumbrellainstright.png</t>
  </si>
  <si>
    <t>tomdolphinjacketmodleft.png</t>
  </si>
  <si>
    <t>tomdolphinjacketinstright.png</t>
  </si>
  <si>
    <t>katecowjacketmodright.png</t>
  </si>
  <si>
    <t>katecowjacketinstleft.png</t>
  </si>
  <si>
    <t>tomfoxjacketmodleft.png</t>
  </si>
  <si>
    <t>katelionjacketmodright.png</t>
  </si>
  <si>
    <t>katelionjacketinstleft.png</t>
  </si>
  <si>
    <t>tomfoxjacketinstright.png</t>
  </si>
  <si>
    <t>tomfrogjacketmodleft.png</t>
  </si>
  <si>
    <t>tomfrogjacketinstright.png</t>
  </si>
  <si>
    <t>kateturtlejacketmodright.png</t>
  </si>
  <si>
    <t>kateturtlejacketinstleft.png</t>
  </si>
  <si>
    <t>ContextNounObj</t>
  </si>
  <si>
    <t>sheepladle</t>
  </si>
  <si>
    <t>sealtennisracket</t>
  </si>
  <si>
    <t>otteroar</t>
  </si>
  <si>
    <t>owlicecreamscoop</t>
  </si>
  <si>
    <t>butterflymallet</t>
  </si>
  <si>
    <t>dolphinmallet</t>
  </si>
  <si>
    <t>cowmallet</t>
  </si>
  <si>
    <t>foxmallet</t>
  </si>
  <si>
    <t>lionmallet</t>
  </si>
  <si>
    <t>frogmallet</t>
  </si>
  <si>
    <t>turtlemallet</t>
  </si>
  <si>
    <t>pigladle</t>
  </si>
  <si>
    <t>girlladle</t>
  </si>
  <si>
    <t>whaleladle</t>
  </si>
  <si>
    <t>gorillaladle</t>
  </si>
  <si>
    <t>buffaloladle</t>
  </si>
  <si>
    <t>hawkladle</t>
  </si>
  <si>
    <t>dolphintennisracket</t>
  </si>
  <si>
    <t>cowtennisracket</t>
  </si>
  <si>
    <t>foxtennisracket</t>
  </si>
  <si>
    <t>liontennisracket</t>
  </si>
  <si>
    <t>frogtennisracket</t>
  </si>
  <si>
    <t>turtletennisracket</t>
  </si>
  <si>
    <t>pigoar</t>
  </si>
  <si>
    <t>girloar</t>
  </si>
  <si>
    <t>whaleoar</t>
  </si>
  <si>
    <t>gorillaoar</t>
  </si>
  <si>
    <t>buffalooar</t>
  </si>
  <si>
    <t>hawkoar</t>
  </si>
  <si>
    <t>dolphinladle</t>
  </si>
  <si>
    <t>cowladle</t>
  </si>
  <si>
    <t>foxladle</t>
  </si>
  <si>
    <t>lionladle</t>
  </si>
  <si>
    <t>frogladle</t>
  </si>
  <si>
    <t>turtleladle</t>
  </si>
  <si>
    <t>pigmallet</t>
  </si>
  <si>
    <t>girlmallet</t>
  </si>
  <si>
    <t>whalemallet</t>
  </si>
  <si>
    <t>gorillamallet</t>
  </si>
  <si>
    <t>buffalomallet</t>
  </si>
  <si>
    <t>hawkmallet</t>
  </si>
  <si>
    <t>dolphinoar</t>
  </si>
  <si>
    <t>cowoar</t>
  </si>
  <si>
    <t>foxoar</t>
  </si>
  <si>
    <t>lionoar</t>
  </si>
  <si>
    <t>frogoar</t>
  </si>
  <si>
    <t>turtleoar</t>
  </si>
  <si>
    <t>tomdolphinmagnifyingglassmodright_context.png</t>
  </si>
  <si>
    <t>tomdolphinmagnifyingglassinstleft_context.png</t>
  </si>
  <si>
    <t>katecowmagnifyingglassmodleft_context.png</t>
  </si>
  <si>
    <t>katecowmagnifyingglassinstright_context.png</t>
  </si>
  <si>
    <t>tomfoxmagnifyingglassmodright_context.png</t>
  </si>
  <si>
    <t>tomfoxmagnifyingglassinstleft_context.png</t>
  </si>
  <si>
    <t>katelionmagnifyingglassmodleft_context.png</t>
  </si>
  <si>
    <t>katelionmagnifyingglassinstright_context.png</t>
  </si>
  <si>
    <t>tomfrogmagnifyingglassmodright_context.png</t>
  </si>
  <si>
    <t>tomfrogmagnifyingglassinstleft_context.png</t>
  </si>
  <si>
    <t>kateturtlemagnifyingglassmodleft_context.png</t>
  </si>
  <si>
    <t>kateturtlemagnifyingglassinstright_context.png</t>
  </si>
  <si>
    <t>tomsheepmalletinstright_context.png</t>
  </si>
  <si>
    <t>tomsheepmalletmodleft_context.png</t>
  </si>
  <si>
    <t>tomsealladleinstright_context.png</t>
  </si>
  <si>
    <t>tomsealladlemodleft_context.png</t>
  </si>
  <si>
    <t>katesealladlemodright_context.png</t>
  </si>
  <si>
    <t>katesealladleinstleft_context.png</t>
  </si>
  <si>
    <t>katebutterflytennisracketmodright_context.png</t>
  </si>
  <si>
    <t>katebutterflytennisracketinstleft_context.png</t>
  </si>
  <si>
    <t>tombutterflytennisracketmodright_context.png</t>
  </si>
  <si>
    <t>tombutterflytennisracketinstleft_context.png</t>
  </si>
  <si>
    <t>kateottericecreamscoopmodright_context.png</t>
  </si>
  <si>
    <t>kateottericecreamscoopinstleft_context.png</t>
  </si>
  <si>
    <t>tomottericecreamscoopmodright_context.png</t>
  </si>
  <si>
    <t>tomottericecreamscoopinstleft_context.png</t>
  </si>
  <si>
    <t>tomowloarmodright_context.png</t>
  </si>
  <si>
    <t>tomowloarinstleft_context.png</t>
  </si>
  <si>
    <t>kateowloarinstright_context.png</t>
  </si>
  <si>
    <t>kateowloarmodleft_context.png</t>
  </si>
  <si>
    <t>katesheepmalletinstright_context.png</t>
  </si>
  <si>
    <t>katesheepmalletmodleft_context.png</t>
  </si>
  <si>
    <t>GitLink_image1</t>
  </si>
  <si>
    <t>GitLink_image2</t>
  </si>
  <si>
    <t>GitLink_AudioFile</t>
  </si>
  <si>
    <t>tompigglassesmodright_context.png</t>
  </si>
  <si>
    <t>tompigglassesinstleft_context.png</t>
  </si>
  <si>
    <t>kategirlglassesmodleft_context.png</t>
  </si>
  <si>
    <t>kategirlglassesinstright_context.png</t>
  </si>
  <si>
    <t>tomwhaleglassesmodright_context.png</t>
  </si>
  <si>
    <t>tomwhaleglassesinstleft_context.png</t>
  </si>
  <si>
    <t>kategorillaglassesmodleft_context.png</t>
  </si>
  <si>
    <t>kategorillaglassesinstright_context.png</t>
  </si>
  <si>
    <t>tombuffaloglassesmodright_context.png</t>
  </si>
  <si>
    <t>tombuffaloglassesinstleft_context.png</t>
  </si>
  <si>
    <t>katehawkglassesmodleft_context.png</t>
  </si>
  <si>
    <t>katehawkglassesinstright_context.png</t>
  </si>
  <si>
    <t>tomdolphinbrushmodleft_context.png</t>
  </si>
  <si>
    <t>tomdolphinbrushinstright_context.png</t>
  </si>
  <si>
    <t>katecowbrushmodright_context.png</t>
  </si>
  <si>
    <t>katecowbrushinstleft_context.png</t>
  </si>
  <si>
    <t>tomfoxbrushmodleft_context.png</t>
  </si>
  <si>
    <t>tomfoxbrushinstright_context.png</t>
  </si>
  <si>
    <t>katelionbrushmodright_context.png</t>
  </si>
  <si>
    <t>katelionbrushinstleft_context.png</t>
  </si>
  <si>
    <t>tomfrogbrushmodleft_context.png</t>
  </si>
  <si>
    <t>tomfrogbrushinstright_context.png</t>
  </si>
  <si>
    <t>kateturtlebrushmodright_context.png</t>
  </si>
  <si>
    <t>kateturtlebrushinstleft_context.png</t>
  </si>
  <si>
    <t>tompigclothmodleft_context.png</t>
  </si>
  <si>
    <t>tompigclothinstright_context.png</t>
  </si>
  <si>
    <t>kategirlclothmodright_context.png</t>
  </si>
  <si>
    <t>kategirlclothinstleft_context.png</t>
  </si>
  <si>
    <t>tomwhaleclothmodleft_context.png</t>
  </si>
  <si>
    <t>tomwhaleclothinstright_context.png</t>
  </si>
  <si>
    <t>kategorillaclothmodright_context.png</t>
  </si>
  <si>
    <t>kategorillaclothinstleft_context.png</t>
  </si>
  <si>
    <t>tombuffaloclothmodleft_context.png</t>
  </si>
  <si>
    <t>tombuffalclothinstright_context.png</t>
  </si>
  <si>
    <t>katehawkclothmodright_context.png</t>
  </si>
  <si>
    <t>katehawkclothinstleft_context.png</t>
  </si>
  <si>
    <t>tomdolphingrassmodright_context.png</t>
  </si>
  <si>
    <t>tomdolphingrassinstleft_context.png</t>
  </si>
  <si>
    <t>katecowgrassmodleft_context.png</t>
  </si>
  <si>
    <t>katecowgrassinstright_context.png</t>
  </si>
  <si>
    <t>tomfoxgrassmodright_context.png</t>
  </si>
  <si>
    <t>tomfoxgrassinstleft_context.png</t>
  </si>
  <si>
    <t>kateliongrassmodleft_context.png</t>
  </si>
  <si>
    <t>kateliongrassinstright_context.png</t>
  </si>
  <si>
    <t>tomfroggrassmodright_context.png</t>
  </si>
  <si>
    <t>tomfroggrassinstleft_context.png</t>
  </si>
  <si>
    <t>kateturtlegrassmodleft_context.png</t>
  </si>
  <si>
    <t>kateturtlegrassinstright_context.png</t>
  </si>
  <si>
    <t>tompigfeathermodright_context.png</t>
  </si>
  <si>
    <t>tompigfeatherinstleft_context.png</t>
  </si>
  <si>
    <t>kategirlfeathermodleft_context.png</t>
  </si>
  <si>
    <t>kategirlfeatherinstright_context.png</t>
  </si>
  <si>
    <t>tomwhalefeathermodright_context.png</t>
  </si>
  <si>
    <t>tomwhalefeatherinstleft_context.png</t>
  </si>
  <si>
    <t>kategorillafeathermodleft_context.png</t>
  </si>
  <si>
    <t>kategorillafeatherinstright_context.png</t>
  </si>
  <si>
    <t>tombuffalofeathermodright_context.png</t>
  </si>
  <si>
    <t>tombuffalofeatherinstleft_context.png</t>
  </si>
  <si>
    <t>katehawkfeathermodleft_context.png</t>
  </si>
  <si>
    <t>katehawkfeatherinstright_context.png</t>
  </si>
  <si>
    <t>tomdolphinleafmodleft_context.png</t>
  </si>
  <si>
    <t>tomdolphinleafinstright_context.png</t>
  </si>
  <si>
    <t>katecowleafmodright_context.png</t>
  </si>
  <si>
    <t>katecowleafinstleft_context.png</t>
  </si>
  <si>
    <t>tomfoxleafmodleft_context.png</t>
  </si>
  <si>
    <t>tomfoxleafinstright_context.png</t>
  </si>
  <si>
    <t>katelionleafmodright_context.png</t>
  </si>
  <si>
    <t>katelionleafinstleft_context.png</t>
  </si>
  <si>
    <t>tomfrogleafmodleft_context.png</t>
  </si>
  <si>
    <t>tomfrogleafinstright_context.png</t>
  </si>
  <si>
    <t>kateturtleleafmodright_context.png</t>
  </si>
  <si>
    <t>kateturtleleafinstleft_context.png</t>
  </si>
  <si>
    <t>tompigpillowmodleft_context.png</t>
  </si>
  <si>
    <t>tompigpillowinstright_context.png</t>
  </si>
  <si>
    <t>kategirlpillowmodright_context.png</t>
  </si>
  <si>
    <t>kategirlpillowinstleft_context.png</t>
  </si>
  <si>
    <t>tomwhalepillowmodleft_context.png</t>
  </si>
  <si>
    <t>tomwhalepillowinstright_context.png</t>
  </si>
  <si>
    <t>kategorillapillowmodright_context.png</t>
  </si>
  <si>
    <t>kategorillapillowinstleft_context.png</t>
  </si>
  <si>
    <t>tombuffalopillowmodleft_context.png</t>
  </si>
  <si>
    <t>tombuffalopillowinstright_context.png</t>
  </si>
  <si>
    <t>katehawkpillowmodright_context.png</t>
  </si>
  <si>
    <t>katehawkpillowinstleft_context.png</t>
  </si>
  <si>
    <t>katedolphinglassesmodleft_context.png</t>
  </si>
  <si>
    <t>katedolphinglassesinstright_context.png</t>
  </si>
  <si>
    <t>tomcowglassesmodright_context.png</t>
  </si>
  <si>
    <t>tomcowglassesinstleft_context.png</t>
  </si>
  <si>
    <t>katefoxglassesmodleft_context.png</t>
  </si>
  <si>
    <t>katefoxglassesinstright_context.png</t>
  </si>
  <si>
    <t>tomlionglassesmodright_context.png</t>
  </si>
  <si>
    <t>tomlionglassesinstleft_context.png</t>
  </si>
  <si>
    <t>katefrogglassesmodleft_context.png</t>
  </si>
  <si>
    <t>katefrogglassesinstright_context.png</t>
  </si>
  <si>
    <t>tomturtleglassesmodright_context.png</t>
  </si>
  <si>
    <t>tomturtleglassesinstleft_context.png</t>
  </si>
  <si>
    <t>katepigmagnifyingglassmodleft_context.png</t>
  </si>
  <si>
    <t>katepigmagnifyingglassinstright_context.png</t>
  </si>
  <si>
    <t>tomgirlmagnifyingglassmodright_context.png</t>
  </si>
  <si>
    <t>tomgirlmagnifyingglassinstleft_context.png</t>
  </si>
  <si>
    <t>katewhalemagnifyingglassmodleft_context.png</t>
  </si>
  <si>
    <t>katewhalemagnifyingglassinstright_context.png</t>
  </si>
  <si>
    <t>tomgorillamagnifyingglassmodright_context.png</t>
  </si>
  <si>
    <t>tomgorillamagnifyingglassinstleft_context.png</t>
  </si>
  <si>
    <t>katebuffalomagnifyingglassmodleft_context.png</t>
  </si>
  <si>
    <t>katebuffalomagnifyngglassinstright_context.png</t>
  </si>
  <si>
    <t>tomhawkmagnifyingglassmodright_context.png</t>
  </si>
  <si>
    <t>tomhawkmagnifyingglassinstleft_context.png</t>
  </si>
  <si>
    <t>katedolphinclothmodright_context.png</t>
  </si>
  <si>
    <t>katedolphinclothinstleft_context.png</t>
  </si>
  <si>
    <t>tomcowclothmodleft_context.png</t>
  </si>
  <si>
    <t>tomcowclothinstright_context.png</t>
  </si>
  <si>
    <t>katefoxclothmodright_context.png</t>
  </si>
  <si>
    <t>katefoxclothinstleft_context.png</t>
  </si>
  <si>
    <t>tomlionclothmodleft_context.png</t>
  </si>
  <si>
    <t>tomlionclothinstright_context.png</t>
  </si>
  <si>
    <t>katefrogclothmodright_context.png</t>
  </si>
  <si>
    <t>katefrogclothinstleft_context.png</t>
  </si>
  <si>
    <t>tomturtleclothmodleft_context.png</t>
  </si>
  <si>
    <t>tomturtleclothinstright_context.png</t>
  </si>
  <si>
    <t>pigtennisracket</t>
  </si>
  <si>
    <t>girltennisracket</t>
  </si>
  <si>
    <t>whaletennisracket</t>
  </si>
  <si>
    <t>gorillatennisracket</t>
  </si>
  <si>
    <t>buffalotennisracket</t>
  </si>
  <si>
    <t>hawktennisracket</t>
  </si>
  <si>
    <t>katepigbrushmodright_context.png</t>
  </si>
  <si>
    <t>katepigbrushinstleft_context.png</t>
  </si>
  <si>
    <t>tomgirlbrushmodleft_context.png</t>
  </si>
  <si>
    <t>tomgirlbrushinstright_context.png</t>
  </si>
  <si>
    <t>katewhalebrushmodright_context.png</t>
  </si>
  <si>
    <t>katewhalebrushinstleft_context.png</t>
  </si>
  <si>
    <t>tomgorillabrushmodleft_context.png</t>
  </si>
  <si>
    <t>tomgorillabrushinstright_context.png</t>
  </si>
  <si>
    <t>katebuffalobrushmodright_context.png</t>
  </si>
  <si>
    <t>katebuffalobrushinstleft_context.png</t>
  </si>
  <si>
    <t>tomhawkbrushmodleft_context.png</t>
  </si>
  <si>
    <t>tomhawkbrushinstright_context.png</t>
  </si>
  <si>
    <t>tomdolphinwaterinstleft_context.png</t>
  </si>
  <si>
    <t>tomdolphinwatermodright_context.png</t>
  </si>
  <si>
    <t>katecowwaterinstright_context.png</t>
  </si>
  <si>
    <t>katecowwatermodleft_context.png</t>
  </si>
  <si>
    <t>tomfoxwaterinstleft_context.png</t>
  </si>
  <si>
    <t>tomfoxwatermodright_context.png</t>
  </si>
  <si>
    <t>katelionwaterinstright_context.png</t>
  </si>
  <si>
    <t>katelionwatermodleft_context.png</t>
  </si>
  <si>
    <t>tomfrogwaterinstleft_context.png</t>
  </si>
  <si>
    <t>tomfrogwatermodright_context.png</t>
  </si>
  <si>
    <t>kateturtlewaterinstright_context.png</t>
  </si>
  <si>
    <t>kateturtlewatermodleft_context.png</t>
  </si>
  <si>
    <t>tompigferninstleft_context.png</t>
  </si>
  <si>
    <t>tompigfernmodright_context.png</t>
  </si>
  <si>
    <t>kategirlferninstright_context.png</t>
  </si>
  <si>
    <t>kategirlfernmodleft_context.png</t>
  </si>
  <si>
    <t>tomwhaleferninstleft_context.png</t>
  </si>
  <si>
    <t>tomwhalefernmodright_context.png</t>
  </si>
  <si>
    <t>kategorillaferninstright_context.png</t>
  </si>
  <si>
    <t>kategorillafernmodleft_context.png</t>
  </si>
  <si>
    <t>tombuffaloferninstleft_context.png</t>
  </si>
  <si>
    <t>tombuffalofernmodright_context.png</t>
  </si>
  <si>
    <t>katehawkferninstright_context.png</t>
  </si>
  <si>
    <t>katehawkfernmodleft_context.png</t>
  </si>
  <si>
    <t>tomdolphinballinstright_context.png</t>
  </si>
  <si>
    <t>tomdolphinballmodleft_context.png</t>
  </si>
  <si>
    <t>katecowballinstleft_context.png</t>
  </si>
  <si>
    <t>tomfoxballmodleft_context.png</t>
  </si>
  <si>
    <t>tomfoxballinstright_context.png</t>
  </si>
  <si>
    <t>katecowballmodright_context.png</t>
  </si>
  <si>
    <t>katelionballinstleft_context.png</t>
  </si>
  <si>
    <t>katelionballmodright_context.png</t>
  </si>
  <si>
    <t>tomfrogballinstright_context.png</t>
  </si>
  <si>
    <t>tomfrogballmodleft_context.png</t>
  </si>
  <si>
    <t>kateturtleballinstleft_context.png</t>
  </si>
  <si>
    <t>kateturtleballmodright_context.png</t>
  </si>
  <si>
    <t>tompigovenmittinstright_context.png</t>
  </si>
  <si>
    <t>tompigovenmittmodleft_context.png</t>
  </si>
  <si>
    <t>kategirlovenmittinstleft_context.png</t>
  </si>
  <si>
    <t>kategirlovenmittmodright_context.png</t>
  </si>
  <si>
    <t>tomwhaleovenmittmodleft_context.png</t>
  </si>
  <si>
    <t>kategorillaovenmittinstleft_context.png</t>
  </si>
  <si>
    <t>kategorillaovenmittmodright_context.png</t>
  </si>
  <si>
    <t>tombuffaloovenmittinstright_context.png</t>
  </si>
  <si>
    <t>tombuffaloovenmittmodleft_context.png</t>
  </si>
  <si>
    <t>katehawkovenmittinstleft_context.png</t>
  </si>
  <si>
    <t>katedolphinferninstright_context.png</t>
  </si>
  <si>
    <t>katedolphinfernmodleft_context.png</t>
  </si>
  <si>
    <t>tomcowferninstleft_context.png</t>
  </si>
  <si>
    <t>tomcowfernmodright_context.png</t>
  </si>
  <si>
    <t>katefoxferninstright_context.png</t>
  </si>
  <si>
    <t>katefoxfernmodleft_context.png</t>
  </si>
  <si>
    <t>tomlionferninstleft_context.png</t>
  </si>
  <si>
    <t>tomlionfernmodright_context.png</t>
  </si>
  <si>
    <t>katefrogferninstright_context.png</t>
  </si>
  <si>
    <t>katefrogfernmodleft_context.png</t>
  </si>
  <si>
    <t>tomturtleferninstleft_context.png</t>
  </si>
  <si>
    <t>tomturtlefernmodright_context.png</t>
  </si>
  <si>
    <t>katepigwaterinstright_context.png</t>
  </si>
  <si>
    <t>katepigwatermodleft_context.png</t>
  </si>
  <si>
    <t>tomgirlwaterinstleft_context.png</t>
  </si>
  <si>
    <t>tomgirlwatermodright_context.png</t>
  </si>
  <si>
    <t>katewhalewaterinstright_context.png</t>
  </si>
  <si>
    <t>katewhalewatermodleft_context.png</t>
  </si>
  <si>
    <t>tomgorillawaterinstleft_context.png</t>
  </si>
  <si>
    <t>tomgorillawatermodright_context.png</t>
  </si>
  <si>
    <t>katebuffalowaterinstright_context.png</t>
  </si>
  <si>
    <t>katebuffalowatermodleft_context.png</t>
  </si>
  <si>
    <t>tomhawkwaterinstleft_context.png</t>
  </si>
  <si>
    <t>tomhawkwatermodright_context.png</t>
  </si>
  <si>
    <t>katedolphinovenmittinstleft_context.png</t>
  </si>
  <si>
    <t>katedolphinovenmittmodright_context.png</t>
  </si>
  <si>
    <t>tomcowovenmittinstright_context.png</t>
  </si>
  <si>
    <t>tomcowovenmittmodleft_context.png</t>
  </si>
  <si>
    <t>katefoxovenmittinstleft_context.png</t>
  </si>
  <si>
    <t>katefoxovenmittmodright_context.png</t>
  </si>
  <si>
    <t>tomlionovenmittinstright_context.png</t>
  </si>
  <si>
    <t>tomlionovenmittmodleft_context.png</t>
  </si>
  <si>
    <t>katefrogovenmittinstleft_context.png</t>
  </si>
  <si>
    <t>katefrogovenmittmodright_context.png</t>
  </si>
  <si>
    <t>tomturtleovenmittinstright_context.png</t>
  </si>
  <si>
    <t>tomturtleovenmittmodleft_context.png</t>
  </si>
  <si>
    <t>katepigballinstleft_context.png</t>
  </si>
  <si>
    <t>katepigballmodright_context.png</t>
  </si>
  <si>
    <t>tomgirlballinstright_context.png</t>
  </si>
  <si>
    <t>tomgirlballmodleft_context.png</t>
  </si>
  <si>
    <t>katewhaleballinstleft_context.png</t>
  </si>
  <si>
    <t>katewhaleballmodright_context.png</t>
  </si>
  <si>
    <t>tomgorillaballinstright_context.png</t>
  </si>
  <si>
    <t>tomgorillaballmodleft_context.png</t>
  </si>
  <si>
    <t>katebuffaloballinstleft_context.png</t>
  </si>
  <si>
    <t>katebuffaloballmodright_context.png</t>
  </si>
  <si>
    <t>tomhawkballinstright_context.png</t>
  </si>
  <si>
    <t>tomhawkballmodleft_context.png</t>
  </si>
  <si>
    <t>tomwhaleovenmittinstright_context.png</t>
  </si>
  <si>
    <t>katehawkovenmittmodright_context.png</t>
  </si>
  <si>
    <t>katebuffalomagnifyingglassinstright_context.png</t>
  </si>
  <si>
    <t>katesealladle_nopauses.mp3</t>
  </si>
  <si>
    <t>tomdolphincucumberinstleft_context.png</t>
  </si>
  <si>
    <t>tomdolphincucumbermodright_context.png</t>
  </si>
  <si>
    <t>katecowcucumberinstright_context.png</t>
  </si>
  <si>
    <t>katecowcucumbermodleft_context.png</t>
  </si>
  <si>
    <t>tomfoxcucumberinstleft_context.png</t>
  </si>
  <si>
    <t>tomfoxcucumbermodright_context.png</t>
  </si>
  <si>
    <t>katelioncucumberinstright_context.png</t>
  </si>
  <si>
    <t>katelioncucumbermodleft_context.png</t>
  </si>
  <si>
    <t>tomfrogcucumberinstleft_context.png</t>
  </si>
  <si>
    <t>tomfrogcucumbermodright_context.png</t>
  </si>
  <si>
    <t>kateturtlecucumberinstright_context.png</t>
  </si>
  <si>
    <t>kateturtlecucumbermodleft_context.png</t>
  </si>
  <si>
    <t>tompigtomatoinstleft_context.png</t>
  </si>
  <si>
    <t>tompigtomatomodright_context.png</t>
  </si>
  <si>
    <t>kategirltomatoinstright_context.png</t>
  </si>
  <si>
    <t>kategirltomatomodleft_context.png</t>
  </si>
  <si>
    <t>tomwhaletomatoinstleft_context.png</t>
  </si>
  <si>
    <t>tomwhaletomatomodright_context.png</t>
  </si>
  <si>
    <t>kategorillatomatoinstright_context.png</t>
  </si>
  <si>
    <t>kategorillatomatomodleft_context.png</t>
  </si>
  <si>
    <t>tombuffalotomatoinstleft_context.png</t>
  </si>
  <si>
    <t>tombuffalotomatomodright_context.png</t>
  </si>
  <si>
    <t>katehawktomatoinstright_context.png</t>
  </si>
  <si>
    <t>katehawktomatomodleft_context.png</t>
  </si>
  <si>
    <t>tomdolphinhorseshoeinstright_context.png</t>
  </si>
  <si>
    <t>tomdolphinhorseshoemodleft_context.png</t>
  </si>
  <si>
    <t>katecowhorseshoeinstleft_context.png</t>
  </si>
  <si>
    <t>katecowhorseshoemodright_context.png</t>
  </si>
  <si>
    <t>tomfoxhorseshoeinstright_context.png</t>
  </si>
  <si>
    <t>tomfoxhorseshoemodleft_context.png</t>
  </si>
  <si>
    <t>katelionhorseshoeinstleft_context.png</t>
  </si>
  <si>
    <t>katelionhorseshoemodright_context.png</t>
  </si>
  <si>
    <t>tomfroghorseshoeinstright_context.png</t>
  </si>
  <si>
    <t>tomfroghorseshoemodleft_context.png</t>
  </si>
  <si>
    <t>kateturtlehorseshoeinstleft_context.png</t>
  </si>
  <si>
    <t>kateturtlehorseshoemodright_context.png</t>
  </si>
  <si>
    <t>tompigrockinstright_context.png</t>
  </si>
  <si>
    <t>tompigrockmodleft_context.png</t>
  </si>
  <si>
    <t>kategirlrockinstleft_context.png</t>
  </si>
  <si>
    <t>kategirlrockmodright_context.png</t>
  </si>
  <si>
    <t>tomwhalerockinstright_context.png</t>
  </si>
  <si>
    <t>tomwhalerockmodleft_context.png</t>
  </si>
  <si>
    <t>kategorillarockinstleft_context.png</t>
  </si>
  <si>
    <t>kategorillarockmodright_context.png</t>
  </si>
  <si>
    <t>tombuffalorockinstright_context.png</t>
  </si>
  <si>
    <t>tombuffalorockmodleft_context.png</t>
  </si>
  <si>
    <t>katehawkrockinstleft_context.png</t>
  </si>
  <si>
    <t>katehawkrockmodright_context.png</t>
  </si>
  <si>
    <t>tomdolphinbootsinstleft_context.png</t>
  </si>
  <si>
    <t>tomdolphinbootsmodright_context.png</t>
  </si>
  <si>
    <t>katecowbootsinstright_context.png</t>
  </si>
  <si>
    <t>katecowbootsmodleft_context.png</t>
  </si>
  <si>
    <t>tomfoxbootsinstleft_context.png</t>
  </si>
  <si>
    <t>tomfoxbootsmodright_context.png</t>
  </si>
  <si>
    <t>katelionbootsinstright_context.png</t>
  </si>
  <si>
    <t>katelionbootsmodleft_context.png</t>
  </si>
  <si>
    <t>tomfrogbootsinstleft_context.png</t>
  </si>
  <si>
    <t>tomfrogbootsmodright_context.png</t>
  </si>
  <si>
    <t>kateturtlebootsinstright_context.png</t>
  </si>
  <si>
    <t>kateturtlebootsmodleft_context.png</t>
  </si>
  <si>
    <t>tompigmagicwandinstleft_context.png</t>
  </si>
  <si>
    <t>tompigmagicwandmodright_context.png</t>
  </si>
  <si>
    <t>kategirlmagicwandinstright_context.png</t>
  </si>
  <si>
    <t>kategirlmagicwandmodleft_context.png</t>
  </si>
  <si>
    <t>tomwhalemagicwandinstleft_context.png</t>
  </si>
  <si>
    <t>tomwhalemagicwandmodright_context.png</t>
  </si>
  <si>
    <t>kategorillamagicwandinstright_context.png</t>
  </si>
  <si>
    <t>kategorillamagicwandmodleft_context.png</t>
  </si>
  <si>
    <t>tombuffalomagicwandinstleft_context.png</t>
  </si>
  <si>
    <t>tombuffalomagicwandmodright_context.png</t>
  </si>
  <si>
    <t>katehawkmagicwandinstright_context.png</t>
  </si>
  <si>
    <t>katehawkmagicwandmodleft_context.png</t>
  </si>
  <si>
    <t>tomdolphinsandpaperinstright_context.png</t>
  </si>
  <si>
    <t>tomdolphinsandpapermodleft_context.png</t>
  </si>
  <si>
    <t>katecowsandpaperinstleft_context.png</t>
  </si>
  <si>
    <t>katecowsandpapermodright_context.png</t>
  </si>
  <si>
    <t>tomfoxsandpaperinstright_context.png</t>
  </si>
  <si>
    <t>tomfoxsandpapermodleft_context.png</t>
  </si>
  <si>
    <t>katelionsandpaperinstleft_context.png</t>
  </si>
  <si>
    <t>katelionsandpapermodright_context.png</t>
  </si>
  <si>
    <t>tomfrogsandpaperinstright_context.png</t>
  </si>
  <si>
    <t>tomfrogsandpapermodleft_context.png</t>
  </si>
  <si>
    <t>kateturtlesandpaperinstleft_context.png</t>
  </si>
  <si>
    <t>kateturtlesandpapermodright_context.png</t>
  </si>
  <si>
    <t>tompigcoralinstright_context.png</t>
  </si>
  <si>
    <t>tomwhalecoralinstright_context.png</t>
  </si>
  <si>
    <t>kategirlcoralinstleft_context.png</t>
  </si>
  <si>
    <t>kategirlcoralmodright_context.png</t>
  </si>
  <si>
    <t>kategorillacoralinstleft_context.png</t>
  </si>
  <si>
    <t>kategorillacoralmodright_context.png</t>
  </si>
  <si>
    <t>tombuffalocoralinstright_context.png</t>
  </si>
  <si>
    <t>katehawkcoralinstleft_context.png</t>
  </si>
  <si>
    <t>katehawkcoralmodright_context.png</t>
  </si>
  <si>
    <t>tomdolphinwateringcaninstleft_context.png</t>
  </si>
  <si>
    <t>tomdolphinwateringcanmodright_context.png</t>
  </si>
  <si>
    <t>katecowwateringcaninstright_context.png</t>
  </si>
  <si>
    <t>katecowwateringcanmodleft_context.png</t>
  </si>
  <si>
    <t>tomfoxwateringcaninstleft_context.png</t>
  </si>
  <si>
    <t>tomfoxwateringcanmodright_context.png</t>
  </si>
  <si>
    <t>katelionwateringcaninstright_context.png</t>
  </si>
  <si>
    <t>katelionwateringcanmodleft_context.png</t>
  </si>
  <si>
    <t>tomfrogwateringcaninstleft_context.png</t>
  </si>
  <si>
    <t>tomfrogwateringcanmodright_context.png</t>
  </si>
  <si>
    <t>kateturtlewateringcaninstright_context.png</t>
  </si>
  <si>
    <t>kateturtlewateringcanmodleft_context.png</t>
  </si>
  <si>
    <t>tompigpaninstleft_context.png</t>
  </si>
  <si>
    <t>tompigpanmodright_context.png</t>
  </si>
  <si>
    <t>kategirlpaninstright_context.png</t>
  </si>
  <si>
    <t>kategirlpanmodleft_context.png</t>
  </si>
  <si>
    <t>tomwhalepaninstleft_context.png</t>
  </si>
  <si>
    <t>tomwhalepanmodright_context.png</t>
  </si>
  <si>
    <t>kategorillapaninstright_context.png</t>
  </si>
  <si>
    <t>kategorillapanmodleft_context.png</t>
  </si>
  <si>
    <t>tombuffalopaninstleft_context.png</t>
  </si>
  <si>
    <t>tombuffalopanmodright_context.png</t>
  </si>
  <si>
    <t>tomdolphintapeinstright_context.png</t>
  </si>
  <si>
    <t>tomdolphintapemodleft_context.png</t>
  </si>
  <si>
    <t>katecowtapeinstleft_context.png</t>
  </si>
  <si>
    <t>katecowtapemodright_context.png</t>
  </si>
  <si>
    <t>katehawkpaninstright_context.png</t>
  </si>
  <si>
    <t>katehawkpanmodleft_context.png</t>
  </si>
  <si>
    <t>tomfoxtapeinstright_context.png</t>
  </si>
  <si>
    <t>tomfoxtapemodleft_context.png</t>
  </si>
  <si>
    <t>kateliontapeinstleft_context.png</t>
  </si>
  <si>
    <t>kateliontapemodright_context.png</t>
  </si>
  <si>
    <t>tomfrogtapeinstright_context.png</t>
  </si>
  <si>
    <t>tomfrogtapemodleft_context.png</t>
  </si>
  <si>
    <t>kateturtletapeinstleft_context.png</t>
  </si>
  <si>
    <t>kateturtletapemodright_context.png</t>
  </si>
  <si>
    <t>tompigstickynoteinstright_context.png</t>
  </si>
  <si>
    <t>tompigstickynotemodleft_context.png</t>
  </si>
  <si>
    <t>kategirlstickynoteinstleft_context.png</t>
  </si>
  <si>
    <t>kategirlstickynotemodright_context.png</t>
  </si>
  <si>
    <t>tomwhalestickynoteinstright_context.png</t>
  </si>
  <si>
    <t>tomwhalestickynotemodleft_context.png</t>
  </si>
  <si>
    <t>kategorillastickynoteinstleft_context.png</t>
  </si>
  <si>
    <t>kategorillastickynotemodright_context.png</t>
  </si>
  <si>
    <t>tombuffalostickynoteinstright_context.png</t>
  </si>
  <si>
    <t>tombuffalostickynotemodleft_context.png</t>
  </si>
  <si>
    <t>katehawkstickynoteinstleft_context.png</t>
  </si>
  <si>
    <t>katehawkstickynotemodright_context.png</t>
  </si>
  <si>
    <t>tomdolphinjewelinstleft_context.png</t>
  </si>
  <si>
    <t>tomdolphinjewelmodright_context.png</t>
  </si>
  <si>
    <t>katecowjewelinstright_context.png</t>
  </si>
  <si>
    <t>katecowjewelmodleft_context.png</t>
  </si>
  <si>
    <t>tomfoxjewelinstleft_context.png</t>
  </si>
  <si>
    <t>tomfoxjewelmodright_context.png</t>
  </si>
  <si>
    <t>katelionjewelinstright_context.png</t>
  </si>
  <si>
    <t>katelionjewelmodleft_context.png</t>
  </si>
  <si>
    <t>tomfrogjewelinstleft_context.png</t>
  </si>
  <si>
    <t>tomfrogjewelmodright_context.png</t>
  </si>
  <si>
    <t>kateturtlejewelinstright_context.png</t>
  </si>
  <si>
    <t>kateturtlejewelmodleft_context.png</t>
  </si>
  <si>
    <t>tompigcrystalinstleft_context.png</t>
  </si>
  <si>
    <t>tompigcrystalmodright_context.png</t>
  </si>
  <si>
    <t>kategirlcrystalinstright_context.png</t>
  </si>
  <si>
    <t>kategirlcrystalmodleft_context.png</t>
  </si>
  <si>
    <t>tomwhalecrystalinstleft_context.png</t>
  </si>
  <si>
    <t>tomwhalecrystalmodright_context.png</t>
  </si>
  <si>
    <t>kategorillacrystalinstright_context.png</t>
  </si>
  <si>
    <t>kategorillacrystalmodleft_context.png</t>
  </si>
  <si>
    <t>tombuffalocrystalinstleft_context.png</t>
  </si>
  <si>
    <t>tombuffalocrystalmodright_context.png</t>
  </si>
  <si>
    <t>katehawkcrystalinstright_context.png</t>
  </si>
  <si>
    <t>katehawkcrystalmodleft_context.png</t>
  </si>
  <si>
    <t>tomdolphinstickinstright_context.png</t>
  </si>
  <si>
    <t>tomdolphinstickmodleft_context.png</t>
  </si>
  <si>
    <t>katecowstickinstleft_context.png</t>
  </si>
  <si>
    <t>katecowstickmodright_context.png</t>
  </si>
  <si>
    <t>tomfoxstickinstright_context.png</t>
  </si>
  <si>
    <t>tomfoxstickmodleft_context.png</t>
  </si>
  <si>
    <t>katelionstickinstleft_context.png</t>
  </si>
  <si>
    <t>katelionstickmodright_context.png</t>
  </si>
  <si>
    <t>tomfrogstickinstright_context.png</t>
  </si>
  <si>
    <t>tomfrogstickmodleft_context.png</t>
  </si>
  <si>
    <t>kateturtlestickinstleft_context.png</t>
  </si>
  <si>
    <t>kateturtlestickmodright_context.png</t>
  </si>
  <si>
    <t>tompigchopsticksinstright_context.png</t>
  </si>
  <si>
    <t>tompigchopsticksmodleft_context.png</t>
  </si>
  <si>
    <t>kategirlchopsticksinstleft_context.png</t>
  </si>
  <si>
    <t>kategirlchopsticksmodright_context.png</t>
  </si>
  <si>
    <t>tomwhalechopsticksinstright_context.png</t>
  </si>
  <si>
    <t>tomwhalechopsticksmodleft_context.png</t>
  </si>
  <si>
    <t>kategorillachopsticksinstleft_context.png</t>
  </si>
  <si>
    <t>kategorillachopsticksmodright_context.png</t>
  </si>
  <si>
    <t>tombuffalochopsticksinstright_context.png</t>
  </si>
  <si>
    <t>tombuffalochopsticksmodleft_context.png</t>
  </si>
  <si>
    <t>katehawkchopsticksinstleft_context.png</t>
  </si>
  <si>
    <t>katehawkchopsticksmodright_context.png</t>
  </si>
  <si>
    <t>katedolphintomatoinstright_context.png</t>
  </si>
  <si>
    <t>katedolphintomatomodleft_context.png</t>
  </si>
  <si>
    <t>tomcowtomatoinstleft_context.png</t>
  </si>
  <si>
    <t>tomcowtomatomodright_context.png</t>
  </si>
  <si>
    <t>katefoxtomatoinstright_context.png</t>
  </si>
  <si>
    <t>katefoxtomatomodleft_context.png</t>
  </si>
  <si>
    <t>tomliontomatoinstleft_context.png</t>
  </si>
  <si>
    <t>tomliontomatomodright_context.png</t>
  </si>
  <si>
    <t>katefrogtomatoinstright_context.png</t>
  </si>
  <si>
    <t>katefrogtomatomodleft_context.png</t>
  </si>
  <si>
    <t>tomturtletomatoinstleft_context.png</t>
  </si>
  <si>
    <t>tomturtletomatomodright_context.png</t>
  </si>
  <si>
    <t>katepigcucumberinstright_context.png</t>
  </si>
  <si>
    <t>katepigcucumbermodleft_context.png</t>
  </si>
  <si>
    <t>tomgirlcucumberinstleft_context.png</t>
  </si>
  <si>
    <t>tomgirlcucumbermodright_context.png</t>
  </si>
  <si>
    <t>katewhalecucumberinstright_context.png</t>
  </si>
  <si>
    <t>katewhalecucumbermodleft_context.png</t>
  </si>
  <si>
    <t>tomgorillacucumberinstleft_context.png</t>
  </si>
  <si>
    <t>tomgorillacucumbermodright_context.png</t>
  </si>
  <si>
    <t>katebuffalocucumberinstright_context.png</t>
  </si>
  <si>
    <t>katebuffalocucumbermodleft_context.png</t>
  </si>
  <si>
    <t>tomhawkcucumberinstleft_context.png</t>
  </si>
  <si>
    <t>tomhawkcucumbermodright_context.png</t>
  </si>
  <si>
    <t>tomcowrockinstright_context.png</t>
  </si>
  <si>
    <t>tomcowrockmodleft_context.png</t>
  </si>
  <si>
    <t>katefoxrockinstleft_context.png</t>
  </si>
  <si>
    <t>katefoxrockmodright_context.png</t>
  </si>
  <si>
    <t>tomlionrockinstright_context.png</t>
  </si>
  <si>
    <t>tomlionrockmodleft_context.png</t>
  </si>
  <si>
    <t>katefrogrockinstleft_context.png</t>
  </si>
  <si>
    <t>katefrogrockmodright_context.png</t>
  </si>
  <si>
    <t>tomturtlerockinstright_context.png</t>
  </si>
  <si>
    <t>tomturtlerockmodleft_context.png</t>
  </si>
  <si>
    <t>katepighorseshoeinstleft_context.png</t>
  </si>
  <si>
    <t>katepighorseshoemodright_context.png</t>
  </si>
  <si>
    <t>tomgirlhorseshoeinstright_context.png</t>
  </si>
  <si>
    <t>tomgirlhorseshoemodleft_context.png</t>
  </si>
  <si>
    <t>katewhalehorseshoeinstleft_context.png</t>
  </si>
  <si>
    <t>katewhalehorseshoemodright_context.png</t>
  </si>
  <si>
    <t>tomgorillahorseshoeinstright_context.png</t>
  </si>
  <si>
    <t>tomgorillahorseshoemodleft_context.png</t>
  </si>
  <si>
    <t>katebuffalohorseshoeinstleft_context.png</t>
  </si>
  <si>
    <t>katebuffalohorseshoemodright_context.png</t>
  </si>
  <si>
    <t>tomhawkhorseshoeinstright_context.png</t>
  </si>
  <si>
    <t>tomhawkhorseshoemodleft_context.png</t>
  </si>
  <si>
    <t>katedolphinmagicwandinstright_context.png</t>
  </si>
  <si>
    <t>katedolphinmagicwandmodleft_context.png</t>
  </si>
  <si>
    <t>tomcowmagicwandinstleft_context.png</t>
  </si>
  <si>
    <t>tomcowmagicwandmodright_context.png</t>
  </si>
  <si>
    <t>katefoxmagicwandinstright_context.png</t>
  </si>
  <si>
    <t>katefoxmagicwandmodleft_context.png</t>
  </si>
  <si>
    <t>tomlionmagicwandinstleft_context.png</t>
  </si>
  <si>
    <t>tomlionmagicwandmodright_context.png</t>
  </si>
  <si>
    <t>katefrogmagicwandinstright_context.png</t>
  </si>
  <si>
    <t>katefrogmagicwandmodleft_context.png</t>
  </si>
  <si>
    <t>tomturtlemagicwandinstleft_context.png</t>
  </si>
  <si>
    <t>tomturtlemagicwandmodright_context.png</t>
  </si>
  <si>
    <t>katepigbootsinstright_context.png</t>
  </si>
  <si>
    <t>katepigbootsmodleft_context.png</t>
  </si>
  <si>
    <t>tomgirlbootsinstleft_context.png</t>
  </si>
  <si>
    <t>tomgirlbootsmodright_context.png</t>
  </si>
  <si>
    <t>katewhalebootsinstright_context.png</t>
  </si>
  <si>
    <t>katewhalebootsmodleft_context.png</t>
  </si>
  <si>
    <t>tomgorillabootsinstleft_context.png</t>
  </si>
  <si>
    <t>tomgorillabootsmodright_context.png</t>
  </si>
  <si>
    <t>katebuffalobootsinstright_context.png</t>
  </si>
  <si>
    <t>katebuffalobootsmodleft_context.png</t>
  </si>
  <si>
    <t>tomhawkbootsinstleft_context.png</t>
  </si>
  <si>
    <t>tomhawkbootsmodright_context.png</t>
  </si>
  <si>
    <t>katedolphincoralinstleft_context.png</t>
  </si>
  <si>
    <t>katedolphincoralmodright_context.png</t>
  </si>
  <si>
    <t>tomcowcoralinstright_context.png</t>
  </si>
  <si>
    <t>tomcowcoralmodleft_context.png</t>
  </si>
  <si>
    <t>katefoxcoralinstleft_context.png</t>
  </si>
  <si>
    <t>katefoxcoralmodright_context.png</t>
  </si>
  <si>
    <t>tomlioncoralinstright_context.png</t>
  </si>
  <si>
    <t>tomlioncoralmodleft_context.png</t>
  </si>
  <si>
    <t>katefrogcoralinstleft_context.png</t>
  </si>
  <si>
    <t>katefrogcoralmodright_context.png</t>
  </si>
  <si>
    <t>tomturtlecoralinstright_context.png</t>
  </si>
  <si>
    <t>tomturtlecoralmodleft_context.png</t>
  </si>
  <si>
    <t>katepigsandpaperinstleft_context.png</t>
  </si>
  <si>
    <t>katepigsandpapermodright_context.png</t>
  </si>
  <si>
    <t>tomgirlsandpaperinstright_context.png</t>
  </si>
  <si>
    <t>tomgirlsandpapermodleft_context.png</t>
  </si>
  <si>
    <t>katewhalesandpaperinstleft_context.png</t>
  </si>
  <si>
    <t>katewhalesandpapermodright_context.png</t>
  </si>
  <si>
    <t>tomgorillasandpaperinstright_context.png</t>
  </si>
  <si>
    <t>tomgorillasandpapermodleft_context.png</t>
  </si>
  <si>
    <t>katebuffalosandpaperinstleft_context.png</t>
  </si>
  <si>
    <t>katebuffalosandpapermodright_context.png</t>
  </si>
  <si>
    <t>tomhawksandpaperinstright_context.png</t>
  </si>
  <si>
    <t>tomhawksandpapermodleft_context.png</t>
  </si>
  <si>
    <t>tomdolphincarrotinstleft_context.png</t>
  </si>
  <si>
    <t>tomdolphincarrotmodright_context.png</t>
  </si>
  <si>
    <t>katecowcarrotinstright_context.png</t>
  </si>
  <si>
    <t>katecowcarrotmodleft_context.png</t>
  </si>
  <si>
    <t>tomfoxcarrotinstleft_context.png</t>
  </si>
  <si>
    <t>tomfoxcarrotmodright_context.png</t>
  </si>
  <si>
    <t>katelioncarrotinstright_context.png</t>
  </si>
  <si>
    <t>katelioncarrotmodleft_context.png</t>
  </si>
  <si>
    <t>tomfrogcarrotinstleft_context.png</t>
  </si>
  <si>
    <t>tomfrogcarrotmodright_context.png</t>
  </si>
  <si>
    <t>kateturtlecarrotinstright_context.png</t>
  </si>
  <si>
    <t>kateturtlecarrotmodleft_context.png</t>
  </si>
  <si>
    <t>tompigceleryinstleft_context.png</t>
  </si>
  <si>
    <t>tompigcelerymodright_context.png</t>
  </si>
  <si>
    <t>kategirlceleryinstright_context.png</t>
  </si>
  <si>
    <t>kategirlcelerymodleft_context.png</t>
  </si>
  <si>
    <t>tomwhaleceleryinstleft_context.png</t>
  </si>
  <si>
    <t>tomwhalecelerymodright_context.png</t>
  </si>
  <si>
    <t>kategorillaceleryinstright_context.png</t>
  </si>
  <si>
    <t>kategorillacelerymodleft_context.png</t>
  </si>
  <si>
    <t>tombuffaloceleryinstleft_context.png</t>
  </si>
  <si>
    <t>tombuffalocelerymodright_context.png</t>
  </si>
  <si>
    <t>katehawkceleryinstright_context.png</t>
  </si>
  <si>
    <t>katehawkcelerymodleft_context.png</t>
  </si>
  <si>
    <t>tomdolphineraserinstright_context.png</t>
  </si>
  <si>
    <t>tomdolphinerasermodleft_context.png</t>
  </si>
  <si>
    <t>katecoweraserinstleft_context.png</t>
  </si>
  <si>
    <t>katecowerasermodright_context.png</t>
  </si>
  <si>
    <t>tomfoxeraserinstright_context.png</t>
  </si>
  <si>
    <t>tomfoxerasermodleft_context.png</t>
  </si>
  <si>
    <t>katelioneraserinstleft_context.png</t>
  </si>
  <si>
    <t>katelionerasermodright_context.png</t>
  </si>
  <si>
    <t>tomfrogeraserinstright_context.png</t>
  </si>
  <si>
    <t>tomfrogerasermodleft_context.png</t>
  </si>
  <si>
    <t>kateturtleeraserinstleft_context.png</t>
  </si>
  <si>
    <t>kateturtleerasermodright_context.png</t>
  </si>
  <si>
    <t>tompigsoapinstright_context.png</t>
  </si>
  <si>
    <t>tompigsoapmodleft_context.png</t>
  </si>
  <si>
    <t>kategirlsoapinstleft_context.png</t>
  </si>
  <si>
    <t>kategirlsoapmodright_context.png</t>
  </si>
  <si>
    <t>tomwhalesoapinstright_context.png</t>
  </si>
  <si>
    <t>tomwhalesoapmodleft_context.png</t>
  </si>
  <si>
    <t>kategorillasoapinstleft_context.png</t>
  </si>
  <si>
    <t>kategorillasoapmodright_context.png</t>
  </si>
  <si>
    <t>tombuffalosoapinstright_context.png</t>
  </si>
  <si>
    <t>tombuffalosoapmodleft_context.png</t>
  </si>
  <si>
    <t>katehawksoapinstleft_context.png</t>
  </si>
  <si>
    <t>katehawksoapmodright_context.png</t>
  </si>
  <si>
    <t>tomdolphinpearmodright_context.png</t>
  </si>
  <si>
    <t>tomdolphinpearinstleft_context.png</t>
  </si>
  <si>
    <t>katecowpearmodleft_context.png</t>
  </si>
  <si>
    <t>tomfoxpearinstleft_context.png</t>
  </si>
  <si>
    <t>tomfoxpearmodright_context.png</t>
  </si>
  <si>
    <t>katelionpearmodleft_context.png</t>
  </si>
  <si>
    <t>tomfrogpearinstleft_context.png</t>
  </si>
  <si>
    <t>tomfrogpearmodright_context.png</t>
  </si>
  <si>
    <t>kateturtlepearmodleft_context.png</t>
  </si>
  <si>
    <t>tompigflowerinstleft_context.png</t>
  </si>
  <si>
    <t>tompigflowermodright_context.png</t>
  </si>
  <si>
    <t>kategirlflowermodleft_context.png</t>
  </si>
  <si>
    <t>tomwhaleflowerinstleft_context.png</t>
  </si>
  <si>
    <t>tomwhaleflowermodright_context.png</t>
  </si>
  <si>
    <t>kategorillaflowermodleft_context.png</t>
  </si>
  <si>
    <t>tombuffaloflowerinstleft_context.png</t>
  </si>
  <si>
    <t>tombuffaloflowermodright_context.png</t>
  </si>
  <si>
    <t>katehawkflowermodleft_context.png</t>
  </si>
  <si>
    <t>tomdolphincactusmodleft_context.png</t>
  </si>
  <si>
    <t>tomdolphincactusinstright_context.png</t>
  </si>
  <si>
    <t>katecowcactusmodright_context.png</t>
  </si>
  <si>
    <t>tomfoxcactusinstright_context.png</t>
  </si>
  <si>
    <t>katelioncactusmodright_context.png</t>
  </si>
  <si>
    <t>tomfrogcactusinstright_context.png</t>
  </si>
  <si>
    <t>kateturtlecactusmodright_context.png</t>
  </si>
  <si>
    <t>tompiglightningboltinstright_context.png</t>
  </si>
  <si>
    <t>tomfoxcactusmodleft_context.png</t>
  </si>
  <si>
    <t>tomfrogcactusmodleft_context.png</t>
  </si>
  <si>
    <t>tomwhalelightningboltinstright_context.png</t>
  </si>
  <si>
    <t>tombuffalolightningboltinstright_context.png</t>
  </si>
  <si>
    <t>tomdolphinnotebookinstleft_context.png</t>
  </si>
  <si>
    <t>tomdolphinnotebookmodright_context.png</t>
  </si>
  <si>
    <t>tombuffalolightningboltmodleft_context.png</t>
  </si>
  <si>
    <t>tomwhalelightningboltmodleft_context.png</t>
  </si>
  <si>
    <t>tompiglightningboltmodleft_context.png</t>
  </si>
  <si>
    <t>katecownotebookmodleft_context.png</t>
  </si>
  <si>
    <t>tomfoxnotebookinstleft_context.png</t>
  </si>
  <si>
    <t>tomfoxnotebookmodright_context.png</t>
  </si>
  <si>
    <t>katelionnotebookmodleft_context.png</t>
  </si>
  <si>
    <t>tomfrognotebookinstleft_context.png</t>
  </si>
  <si>
    <t>tomfrognotebookmodright_context.png</t>
  </si>
  <si>
    <t>kateturtlenotebookmodleft_context.png</t>
  </si>
  <si>
    <t>tompignetinstleft_context.png</t>
  </si>
  <si>
    <t>tompignetmodright_context.png</t>
  </si>
  <si>
    <t>kategirlnetmodleft_context.png</t>
  </si>
  <si>
    <t>tomwhalenetinstleft_context.png</t>
  </si>
  <si>
    <t>tomwhalenetmodright_context.png</t>
  </si>
  <si>
    <t>kategorillanetmodleft_context.png</t>
  </si>
  <si>
    <t>tombuffalonetinstleft_context.png</t>
  </si>
  <si>
    <t>tombuffalonetmodright_context.png</t>
  </si>
  <si>
    <t>katehawknetmodleft_context.png</t>
  </si>
  <si>
    <t>tomdolphinflowerpotinstright_context.png</t>
  </si>
  <si>
    <t>katecowflowerpotinstleft_context.png</t>
  </si>
  <si>
    <t>katecowflowerpotmodright_context.png</t>
  </si>
  <si>
    <t>tomfoxflowerpotinstright_context.png</t>
  </si>
  <si>
    <t>katelionflowerpotinstleft_context.png</t>
  </si>
  <si>
    <t>katelionflowerpotmodright_context.png</t>
  </si>
  <si>
    <t>tomfrogflowerpotinstright_context.png</t>
  </si>
  <si>
    <t>kateturtleflowerpotinstleft_context.png</t>
  </si>
  <si>
    <t>kateturtleflowerpotmodright_context.png</t>
  </si>
  <si>
    <t>tompigbowlinstright_context.png</t>
  </si>
  <si>
    <t>kategirlbowlinstleft_context.png</t>
  </si>
  <si>
    <t>tompigbowlmodleft_context.png</t>
  </si>
  <si>
    <t>tomfrogflowerpotmodleft_context.png</t>
  </si>
  <si>
    <t>tomfoxflowerpotmodleft_context.png</t>
  </si>
  <si>
    <t>tomdolphinflowerpotmodleft_context.png</t>
  </si>
  <si>
    <t>kategirlbowlmodright_context.png</t>
  </si>
  <si>
    <t>tomwhalebowlinstright_context.png</t>
  </si>
  <si>
    <t>tomwhalebowlmodleft_context.png</t>
  </si>
  <si>
    <t>kategorillabowlinstleft_context.png</t>
  </si>
  <si>
    <t>kategorillabowlmodright_context.png</t>
  </si>
  <si>
    <t>tombuffalobowlinstright_context.png</t>
  </si>
  <si>
    <t>tombuffalobowlmodleft_context.png</t>
  </si>
  <si>
    <t>katehawkbowlinstleft_context.png</t>
  </si>
  <si>
    <t>katehawkbowlmodright_context.png</t>
  </si>
  <si>
    <t>tomdolphinsackinstleft_context.png</t>
  </si>
  <si>
    <t>tomdolphinsackmodright_context.png</t>
  </si>
  <si>
    <t>katecowsackinstright_context.png</t>
  </si>
  <si>
    <t>katecowsackmodleft_context.png</t>
  </si>
  <si>
    <t>tomfoxsackinstleft_context.png</t>
  </si>
  <si>
    <t>tomfoxsackmodright_context.png</t>
  </si>
  <si>
    <t>katelionsackinstright_context.png</t>
  </si>
  <si>
    <t>katelionsackmodleft_context.png</t>
  </si>
  <si>
    <t>tomfrogsackinstleft_context.png</t>
  </si>
  <si>
    <t>tomfrogsackmodright_context.png</t>
  </si>
  <si>
    <t>kateturtlesackinstright_context.png</t>
  </si>
  <si>
    <t>kateturtlesackmodleft_context.png</t>
  </si>
  <si>
    <t>tompigtongsinstleft_context.png</t>
  </si>
  <si>
    <t>tompigtongsmodright_context.png</t>
  </si>
  <si>
    <t>kategirltongsinstright_context.png</t>
  </si>
  <si>
    <t>kategirltongsmodleft_context.png</t>
  </si>
  <si>
    <t>tomwhaletongsinstleft_context.png</t>
  </si>
  <si>
    <t>tomwhaletongsmodright_context.png</t>
  </si>
  <si>
    <t>kategorillatongsinstright_context.png</t>
  </si>
  <si>
    <t>kategorillatongsmodleft_context.png</t>
  </si>
  <si>
    <t>tombuffalotongsinstleft_context.png</t>
  </si>
  <si>
    <t>tombuffalotongsmodright_context.png</t>
  </si>
  <si>
    <t>katehawktongsinstright_context.png</t>
  </si>
  <si>
    <t>katehawktongsmodleft_context.png</t>
  </si>
  <si>
    <t>tomdolphinmegaphoneinstright_context.png</t>
  </si>
  <si>
    <t>tomdolphinmegaphonemodleft_context.png</t>
  </si>
  <si>
    <t>katecowmegaphoneinstleft_context.png</t>
  </si>
  <si>
    <t>katecowmegaphonemodright_context.png</t>
  </si>
  <si>
    <t>tomfoxmegaphoneinstright_context.png</t>
  </si>
  <si>
    <t>tomfoxmegaphonemodleft_context.png</t>
  </si>
  <si>
    <t>katelionmegaphoneinstleft_context.png</t>
  </si>
  <si>
    <t>katelionmegaphonemodright_context.png</t>
  </si>
  <si>
    <t>tomfrogmegaphoneinstright_context.png</t>
  </si>
  <si>
    <t>tomfrogmegaphonemodleft_context.png</t>
  </si>
  <si>
    <t>kateturtlemegaphoneinstleft_context.png</t>
  </si>
  <si>
    <t>kateturtlemegaphonemodright_context.png</t>
  </si>
  <si>
    <t>tompigwalkietalkieinstright_context.png</t>
  </si>
  <si>
    <t>tompigwalkietalkiemodleft_context.png</t>
  </si>
  <si>
    <t>kategirlwalkietalkieinstleft_context.png</t>
  </si>
  <si>
    <t>kategirlwalkietalkiemodright_context.png</t>
  </si>
  <si>
    <t>tomwhalewalkietalkieinstright_context.png</t>
  </si>
  <si>
    <t>tomwhalewalkietalkiemodleft_context.png</t>
  </si>
  <si>
    <t>kategorillawalkietalkieinstleft_context.png</t>
  </si>
  <si>
    <t>kategorillawalkietalkiemodright_context.png</t>
  </si>
  <si>
    <t>tombuffalowalkietalkieinstright_context.png</t>
  </si>
  <si>
    <t>tombuffalowalkietalkiemodleft_context.png</t>
  </si>
  <si>
    <t>katehawkwalkietalkieinstleft_context.png</t>
  </si>
  <si>
    <t>katehawkwalkietalkiemodright_context.png</t>
  </si>
  <si>
    <t>tomdolphintweezersinstleft_context.png</t>
  </si>
  <si>
    <t>tomdolphintweezersmodright_context.png</t>
  </si>
  <si>
    <t>katecowtweezersinstright_context.png</t>
  </si>
  <si>
    <t>katecowtweezersmodleft_context.png</t>
  </si>
  <si>
    <t>tomfoxtweezersinstleft_context.png</t>
  </si>
  <si>
    <t>tomfoxtweezersmodright_context.png</t>
  </si>
  <si>
    <t>kateliontweezersinstright_context.png</t>
  </si>
  <si>
    <t>kateliontweezersmodleft_context.png</t>
  </si>
  <si>
    <t>tomfrogtweezersinstleft_context.png</t>
  </si>
  <si>
    <t>tomfrogtweezersmodright_context.png</t>
  </si>
  <si>
    <t>kateturtletweezersinstright_context.png</t>
  </si>
  <si>
    <t>kateturtletweezersmodleft_context.png</t>
  </si>
  <si>
    <t>tompigpliersinstleft_context.png</t>
  </si>
  <si>
    <t>tompigpliersmodright_context.png</t>
  </si>
  <si>
    <t>kategirlpliersinstright_context.png</t>
  </si>
  <si>
    <t>kategirlpliersmodleft_context.png</t>
  </si>
  <si>
    <t>tomwhalepliersinstleft_context.png</t>
  </si>
  <si>
    <t>tomwhalepliersmodright_context.png</t>
  </si>
  <si>
    <t>kategorillapliersinstright_context.png</t>
  </si>
  <si>
    <t>kategorillapliersmodleft_context.png</t>
  </si>
  <si>
    <t>tombuffalopliersinstleft_context.png</t>
  </si>
  <si>
    <t>tombuffalopliersmodright_context.png</t>
  </si>
  <si>
    <t>katehawkpliersinstright_context.png</t>
  </si>
  <si>
    <t>katehawkpliersmodleft_context.png</t>
  </si>
  <si>
    <t>tomdolphinpininstright_context.png</t>
  </si>
  <si>
    <t>tomdolphinpinmodleft_context.png</t>
  </si>
  <si>
    <t>katecowpininstleft_context.png</t>
  </si>
  <si>
    <t>katecowpinmodright_context.png</t>
  </si>
  <si>
    <t>tomfoxpininstright_context.png</t>
  </si>
  <si>
    <t>tomfoxpinmodleft_context.png</t>
  </si>
  <si>
    <t>katelionpininstleft_context.png</t>
  </si>
  <si>
    <t>katelionpinmodright_context.png</t>
  </si>
  <si>
    <t>tomfrogpininstright_context.png</t>
  </si>
  <si>
    <t>tomfrogpinmodleft_context.png</t>
  </si>
  <si>
    <t>kateturtlepininstleft_context.png</t>
  </si>
  <si>
    <t>kateturtlepinmodright_context.png</t>
  </si>
  <si>
    <t>tompigcoloredpencilinstright_context.png</t>
  </si>
  <si>
    <t>tompigcoloredpencilmodleft_context.png</t>
  </si>
  <si>
    <t>kategirlcoloredpencilinstleft_context.png</t>
  </si>
  <si>
    <t>kategirlcoloredpencilmodright_context.png</t>
  </si>
  <si>
    <t>tomwhalecoloredpencilinstright_context.png</t>
  </si>
  <si>
    <t>tomwhalecoloredpencilmodleft_context.png</t>
  </si>
  <si>
    <t>kategorillacoloredpencilinstleft_context.png</t>
  </si>
  <si>
    <t>kategorillacoloredpencilmodright_context.png</t>
  </si>
  <si>
    <t>tombuffalocoloredpencilinstright_context.png</t>
  </si>
  <si>
    <t>tombuffalocoloredpencilmodleft_context.png</t>
  </si>
  <si>
    <t>katehawkcoloredpencilinstleft_context.png</t>
  </si>
  <si>
    <t>katehawkcoloredpencilmodright_context.png</t>
  </si>
  <si>
    <t>tomdolphinspatulainstleft_context.png</t>
  </si>
  <si>
    <t>tomdolphinspatulamodright_context.png</t>
  </si>
  <si>
    <t>katecowspatulainstright_context.png</t>
  </si>
  <si>
    <t>katecowspatulamodleft_context.png</t>
  </si>
  <si>
    <t>tomfoxspatulainstleft_context.png</t>
  </si>
  <si>
    <t>tomfoxspatulamodright_context.png</t>
  </si>
  <si>
    <t>katelionspatulainstright_context.png</t>
  </si>
  <si>
    <t>katelionspatulamodleft_context.png</t>
  </si>
  <si>
    <t>tomfrogspatulainstleft_context.png</t>
  </si>
  <si>
    <t>tomfrogspatulamodright_context.png</t>
  </si>
  <si>
    <t>kateturtlespatulainstright_context.png</t>
  </si>
  <si>
    <t>kateturtlespatulamodleft_context.png</t>
  </si>
  <si>
    <t>tompigspooninstleft_context.png</t>
  </si>
  <si>
    <t>tompigspoonmodright_context.png</t>
  </si>
  <si>
    <t>kategirlspooninstright_context.png</t>
  </si>
  <si>
    <t>kategirlspoonmodleft_context.png</t>
  </si>
  <si>
    <t>tomwhalespooninstleft_context.png</t>
  </si>
  <si>
    <t>tomwhalespoonmodright_context.png</t>
  </si>
  <si>
    <t>kategorillaspooninstright_context.png</t>
  </si>
  <si>
    <t>kategorillaspoonmodleft_context.png</t>
  </si>
  <si>
    <t>tombuffalospooninstleft_context.png</t>
  </si>
  <si>
    <t>tombuffalospoonmodright_context.png</t>
  </si>
  <si>
    <t>katehawkspooninstright_context.png</t>
  </si>
  <si>
    <t>katehawkspoonmodleft_context.png</t>
  </si>
  <si>
    <t>tomdolphinropeinstright_context.png</t>
  </si>
  <si>
    <t>tomdolphinropemodleft_context.png</t>
  </si>
  <si>
    <t>katecowropeinstleft_context.png</t>
  </si>
  <si>
    <t>katecowropemodright_context.png</t>
  </si>
  <si>
    <t>tomfoxropeinstright_context.png</t>
  </si>
  <si>
    <t>tomfoxropemodleft_context.png</t>
  </si>
  <si>
    <t>katelionropeinstleft_context.png</t>
  </si>
  <si>
    <t>katelionropemodright_context.png</t>
  </si>
  <si>
    <t>tomfrogropeinstright_context.png</t>
  </si>
  <si>
    <t>tomfrogropemodleft_context.png</t>
  </si>
  <si>
    <t>kateturtleropeinstleft_context.png</t>
  </si>
  <si>
    <t>kateturtleropemodright_context.png</t>
  </si>
  <si>
    <t>tompigfencepostinstright_context.png</t>
  </si>
  <si>
    <t>tompigfencepostmodleft_context.png</t>
  </si>
  <si>
    <t>kategirlfencepostinstleft_context.png</t>
  </si>
  <si>
    <t>kategirlfencepostmodright_context.png</t>
  </si>
  <si>
    <t>tomwhalefencepostinstright_context.png</t>
  </si>
  <si>
    <t>tomwhalefencepostmodleft_context.png</t>
  </si>
  <si>
    <t>kategorillafencepostinstleft_context.png</t>
  </si>
  <si>
    <t>kategorillafencepostmodright_context.png</t>
  </si>
  <si>
    <t>tombuffalofencepostinstright_context.png</t>
  </si>
  <si>
    <t>tombuffalofencepostmodleft_context.png</t>
  </si>
  <si>
    <t>katehawkfencepostinstleft_context.png</t>
  </si>
  <si>
    <t>katehawkfencepostmodright_context.png</t>
  </si>
  <si>
    <t>dolphinsack.png</t>
  </si>
  <si>
    <t>dolphintongs.png</t>
  </si>
  <si>
    <t>cowsack.png</t>
  </si>
  <si>
    <t>cowtongs.png</t>
  </si>
  <si>
    <t>foxtongs.png</t>
  </si>
  <si>
    <t>foxsack.png</t>
  </si>
  <si>
    <t>liontongs.png</t>
  </si>
  <si>
    <t>lionsack.png</t>
  </si>
  <si>
    <t>sack.png</t>
  </si>
  <si>
    <t>tongs.png</t>
  </si>
  <si>
    <t>turtlesack.png</t>
  </si>
  <si>
    <t>turtletongs.png</t>
  </si>
  <si>
    <t>pigsack.png</t>
  </si>
  <si>
    <t>pigtongs.png</t>
  </si>
  <si>
    <t>girlsack.png</t>
  </si>
  <si>
    <t>girltongs.png</t>
  </si>
  <si>
    <t>whaletongs.png</t>
  </si>
  <si>
    <t>whalesack.png</t>
  </si>
  <si>
    <t>buffalosack.png</t>
  </si>
  <si>
    <t>buffalotongs.png</t>
  </si>
  <si>
    <t>hawksack.png</t>
  </si>
  <si>
    <t>hawktongs.png</t>
  </si>
  <si>
    <t>dolphinmegaphone.png</t>
  </si>
  <si>
    <t>dolphinwalkietalkie.png</t>
  </si>
  <si>
    <t>cowmegaphone.png</t>
  </si>
  <si>
    <t>cowwalkietalkie.png</t>
  </si>
  <si>
    <t>foxwalkietalkie.png</t>
  </si>
  <si>
    <t>foxmegaphone.png</t>
  </si>
  <si>
    <t>walkietalkie.png</t>
  </si>
  <si>
    <t>megaphone.png</t>
  </si>
  <si>
    <t>turtlemegaphone.png</t>
  </si>
  <si>
    <t>turtlewalkietalkie.png</t>
  </si>
  <si>
    <t>pigmegaphone.png</t>
  </si>
  <si>
    <t>pigwalkietalkie.png</t>
  </si>
  <si>
    <t>girlmegaphone.png</t>
  </si>
  <si>
    <t>girlwalkietalkie.png</t>
  </si>
  <si>
    <t>whalewalkietalkie.png</t>
  </si>
  <si>
    <t>whalemegaphone.png</t>
  </si>
  <si>
    <t>gorillawalkietalkie.png</t>
  </si>
  <si>
    <t>gorillamegaphone.png</t>
  </si>
  <si>
    <t>buffalomegaphone.png</t>
  </si>
  <si>
    <t>buffalowalkietalkie.png</t>
  </si>
  <si>
    <t>hawkmegaphone.png</t>
  </si>
  <si>
    <t>hawkwalkietalkie.png</t>
  </si>
  <si>
    <t>dolphintweezers.png</t>
  </si>
  <si>
    <t>dolphinpliers.png</t>
  </si>
  <si>
    <t>cowtweezers.png</t>
  </si>
  <si>
    <t>cowpliers.png</t>
  </si>
  <si>
    <t>foxpliers.png</t>
  </si>
  <si>
    <t>foxtweezers.png</t>
  </si>
  <si>
    <t>lionpliers.png</t>
  </si>
  <si>
    <t>liontweezers.png</t>
  </si>
  <si>
    <t>frogtweezers.png</t>
  </si>
  <si>
    <t>frogpliers.png</t>
  </si>
  <si>
    <t>turtletweezers.png</t>
  </si>
  <si>
    <t>turtlepliers.png</t>
  </si>
  <si>
    <t>pigtweezers.png</t>
  </si>
  <si>
    <t>pigpliers.png</t>
  </si>
  <si>
    <t>girltweezers.png</t>
  </si>
  <si>
    <t>girlpliers.png</t>
  </si>
  <si>
    <t>whalepliers.png</t>
  </si>
  <si>
    <t>whaletweezers.png</t>
  </si>
  <si>
    <t>gorillapliers.png</t>
  </si>
  <si>
    <t>gorillatweezers.png</t>
  </si>
  <si>
    <t>tweezers.png</t>
  </si>
  <si>
    <t>pliers.png</t>
  </si>
  <si>
    <t>dolphinpin.png</t>
  </si>
  <si>
    <t>dolphincoloredpencil.png</t>
  </si>
  <si>
    <t>pin.png</t>
  </si>
  <si>
    <t>coloredpencil.png</t>
  </si>
  <si>
    <t>foxcoloredpencil.png</t>
  </si>
  <si>
    <t>foxpin.png</t>
  </si>
  <si>
    <t>lioncoloredpencil.png</t>
  </si>
  <si>
    <t>lionpin.png</t>
  </si>
  <si>
    <t>frogpin.png</t>
  </si>
  <si>
    <t>frogcoloredpencil.png</t>
  </si>
  <si>
    <t>turtlepin.png</t>
  </si>
  <si>
    <t>turtlecoloredpencil.png</t>
  </si>
  <si>
    <t>pigcoloredpencil.png</t>
  </si>
  <si>
    <t>pigpin.png</t>
  </si>
  <si>
    <t>girlcoloredpencil.png</t>
  </si>
  <si>
    <t>girlpin.png</t>
  </si>
  <si>
    <t>gorillacoloredpencil.png</t>
  </si>
  <si>
    <t>gorillapin.png</t>
  </si>
  <si>
    <t>buffalocoloredpencil.png</t>
  </si>
  <si>
    <t>buffalopin.png</t>
  </si>
  <si>
    <t>hawkcoloredpencil.png</t>
  </si>
  <si>
    <t>hawkpin.png</t>
  </si>
  <si>
    <t>spatula.png</t>
  </si>
  <si>
    <t>spoon.png</t>
  </si>
  <si>
    <t>foxspatula.png</t>
  </si>
  <si>
    <t>foxspoon.png</t>
  </si>
  <si>
    <t>lionspatula.png</t>
  </si>
  <si>
    <t>lionspoon.png</t>
  </si>
  <si>
    <t>frogspatula.png</t>
  </si>
  <si>
    <t>frogspoon.png</t>
  </si>
  <si>
    <t>turtlespatula.png</t>
  </si>
  <si>
    <t>turtlespoon.png</t>
  </si>
  <si>
    <t>pigspoon.png</t>
  </si>
  <si>
    <t>pigspatula.png</t>
  </si>
  <si>
    <t>girlspoon.png</t>
  </si>
  <si>
    <t>girlspatula.png</t>
  </si>
  <si>
    <t>whalespoon.png</t>
  </si>
  <si>
    <t>whalespatula.png</t>
  </si>
  <si>
    <t>gorillaspoon.png</t>
  </si>
  <si>
    <t>gorillaspatula.png</t>
  </si>
  <si>
    <t>buffalospoon.png</t>
  </si>
  <si>
    <t>buffalospatula.png</t>
  </si>
  <si>
    <t>hawkspoon.png</t>
  </si>
  <si>
    <t>hawkspatula.png</t>
  </si>
  <si>
    <t>dolphinrope.png</t>
  </si>
  <si>
    <t>dolphinfencepost.png</t>
  </si>
  <si>
    <t>cowrope.png</t>
  </si>
  <si>
    <t>foxrope.png</t>
  </si>
  <si>
    <t>foxfencepost.png</t>
  </si>
  <si>
    <t>rope.png</t>
  </si>
  <si>
    <t>fencepost.png</t>
  </si>
  <si>
    <t>turtlerope.png</t>
  </si>
  <si>
    <t>turtlefencepost.png</t>
  </si>
  <si>
    <t>pigfencepost.png</t>
  </si>
  <si>
    <t>pigrope.png</t>
  </si>
  <si>
    <t>girlfencepost.png</t>
  </si>
  <si>
    <t>girlrope.png</t>
  </si>
  <si>
    <t>whalefencepost.png</t>
  </si>
  <si>
    <t>whalerope.png</t>
  </si>
  <si>
    <t>gorillafencepost.png</t>
  </si>
  <si>
    <t>gorillarope.png</t>
  </si>
  <si>
    <t>buffalofencepost.png</t>
  </si>
  <si>
    <t>buffalorope.png</t>
  </si>
  <si>
    <t>hawkfencepost.png</t>
  </si>
  <si>
    <t>hawkrope.png</t>
  </si>
  <si>
    <t>cowfencepost.png</t>
  </si>
  <si>
    <t>katedolphinsoapinstleft_context.png</t>
  </si>
  <si>
    <t>katedolphinsoapmodright_context.png</t>
  </si>
  <si>
    <t>tomcowsoapinstright_context.png</t>
  </si>
  <si>
    <t>tomcowsoapmodleft_context.png</t>
  </si>
  <si>
    <t>katefoxsoapinstleft_context.png</t>
  </si>
  <si>
    <t>katefoxsoapmodright_context.png</t>
  </si>
  <si>
    <t>tomlionsoapinstright_context.png</t>
  </si>
  <si>
    <t>tomlionsoapmodleft_context.png</t>
  </si>
  <si>
    <t>katefrogsoapinstleft_context.png</t>
  </si>
  <si>
    <t>katefrogsoapmodright_context.png</t>
  </si>
  <si>
    <t>tomturtlesoapinstright_context.png</t>
  </si>
  <si>
    <t>tomturtlesoapmodleft_context.png</t>
  </si>
  <si>
    <t>katepigeraserinstleft_context.png</t>
  </si>
  <si>
    <t>katepigerasermodright_context.png</t>
  </si>
  <si>
    <t>tomgirleraserinstright_context.png</t>
  </si>
  <si>
    <t>tomgirlerasermodleft_context.png</t>
  </si>
  <si>
    <t>katewhaleeraserinstleft_context.png</t>
  </si>
  <si>
    <t>katewhaleerasermodright_context.png</t>
  </si>
  <si>
    <t>tomgorillaeraserinstright_context.png</t>
  </si>
  <si>
    <t>tomgorillaerasermodleft_context.png</t>
  </si>
  <si>
    <t>katebuffaloeraserinstleft_context.png</t>
  </si>
  <si>
    <t>katebuffaloerasermodright_context.png</t>
  </si>
  <si>
    <t>tomhawkeraserinstright_context.png</t>
  </si>
  <si>
    <t>tomhawkerasermodleft_context.png</t>
  </si>
  <si>
    <t>katedolphinflowerinstright_context.png</t>
  </si>
  <si>
    <t>katedolphinflowermodleft_context.png</t>
  </si>
  <si>
    <t>tomcowflowerinstleft_context.png</t>
  </si>
  <si>
    <t>tomcowflowermodright_context.png</t>
  </si>
  <si>
    <t>katefoxflowerinstright_context.png</t>
  </si>
  <si>
    <t>katefoxflowermodleft_context.png</t>
  </si>
  <si>
    <t>tomlionflowerinstleft_context.png</t>
  </si>
  <si>
    <t>tomlionflowermodright_context.png</t>
  </si>
  <si>
    <t>katefrogflowerinstright_context.png</t>
  </si>
  <si>
    <t>katefrogflowermodleft_context.png</t>
  </si>
  <si>
    <t>tomturtleflowerinstleft_context.png</t>
  </si>
  <si>
    <t>tomturtleflowermodright_context.png</t>
  </si>
  <si>
    <t>katepigpearinstright_context.png</t>
  </si>
  <si>
    <t>katepigpearmodleft_context.png</t>
  </si>
  <si>
    <t>tomgirlpearinstleft_context.png</t>
  </si>
  <si>
    <t>tomgirlpearmodright_context.png</t>
  </si>
  <si>
    <t>katewhalepearinstright_context.png</t>
  </si>
  <si>
    <t>katewhalepearmodleft_context.png</t>
  </si>
  <si>
    <t>tomgorillapearinstleft_context.png</t>
  </si>
  <si>
    <t>tomgorillapearmodright_context.png</t>
  </si>
  <si>
    <t>katebuffalopearinstright_context.png</t>
  </si>
  <si>
    <t>katebuffalopearmodleft_context.png</t>
  </si>
  <si>
    <t>tomhawkpearinstleft_context.png</t>
  </si>
  <si>
    <t>tomhawkpearmodright_context.png</t>
  </si>
  <si>
    <t>katedolphinlightningboltinstleft_context.png</t>
  </si>
  <si>
    <t>katedolphinlightningboltmodright_context.png</t>
  </si>
  <si>
    <t>tomcowlightningboltinstright_context.png</t>
  </si>
  <si>
    <t>tomcowlightningboltmodleft_context.png</t>
  </si>
  <si>
    <t>katefoxlightningboltinstleft_context.png</t>
  </si>
  <si>
    <t>katefoxlightningboltmodright_context.png</t>
  </si>
  <si>
    <t>tomlionlightningboltinstright_context.png</t>
  </si>
  <si>
    <t>tomlionlightningboltmodleft_context.png</t>
  </si>
  <si>
    <t>katefroglightningboltinstleft_context.png</t>
  </si>
  <si>
    <t>katefroglightningboltmodright_context.png</t>
  </si>
  <si>
    <t>tomturtlelightningboltinstright_context.png</t>
  </si>
  <si>
    <t>tomturtlelightningboltmodleft_context.png</t>
  </si>
  <si>
    <t>katepigcactusinstleft_context.png</t>
  </si>
  <si>
    <t>katepigcactusmodright_context.png</t>
  </si>
  <si>
    <t>tomgirlcactusinstright_context.png</t>
  </si>
  <si>
    <t>tomgirlcactusmodleft_context.png</t>
  </si>
  <si>
    <t>katewhalecactusinstleft_context.png</t>
  </si>
  <si>
    <t>katewhalecactusmodright_context.png</t>
  </si>
  <si>
    <t>tomgorillacactusinstright_context.png</t>
  </si>
  <si>
    <t>tomgorillacactusmodleft_context.png</t>
  </si>
  <si>
    <t>katebuffalocactusinstleft_context.png</t>
  </si>
  <si>
    <t>katebuffalocactusmodright_context.png</t>
  </si>
  <si>
    <t>tomhawkcactusinstright_context.png</t>
  </si>
  <si>
    <t>tomhawkcactusmodleft_context.png</t>
  </si>
  <si>
    <t>katedolphinnetinstright_context.png</t>
  </si>
  <si>
    <t>katedolphinnetmodleft_context.png</t>
  </si>
  <si>
    <t>tomcownetmodright_context.png</t>
  </si>
  <si>
    <t>tomcownetinstleft_context.png</t>
  </si>
  <si>
    <t>katefoxnetinstright_context.png</t>
  </si>
  <si>
    <t>katefoxnetmodleft_context.png</t>
  </si>
  <si>
    <t>tomlionnetinstleft_context.png</t>
  </si>
  <si>
    <t>tomlionnetmodright_context.png</t>
  </si>
  <si>
    <t>katefrognetinstright_context.png</t>
  </si>
  <si>
    <t>katefrognetmodleft_context.png</t>
  </si>
  <si>
    <t>tomturtlenetinstleft_context.png</t>
  </si>
  <si>
    <t>tomturtlenetmodright_context.png</t>
  </si>
  <si>
    <t>katepignotebookinstright_context.png</t>
  </si>
  <si>
    <t>katepignotebookmodleft_context.png</t>
  </si>
  <si>
    <t>tomgirlnotebookinstleft_context.png</t>
  </si>
  <si>
    <t>tomgirlnotebookmodright_context.png</t>
  </si>
  <si>
    <t>katewhalenotebookinstright_context.png</t>
  </si>
  <si>
    <t>katewhalenotebookmodleft_context.png</t>
  </si>
  <si>
    <t>tomgorillanotebookinstleft_context.png</t>
  </si>
  <si>
    <t>tomgorillanotebookmodright_context.png</t>
  </si>
  <si>
    <t>katebuffalonotebookinstright_context.png</t>
  </si>
  <si>
    <t>katebuffalonotebookmodleft_context.png</t>
  </si>
  <si>
    <t>tomhawknotebookinstleft_context.png</t>
  </si>
  <si>
    <t>tomhawknotebookmodright_context.png</t>
  </si>
  <si>
    <t>katedolphinbowlinstleft_context.png</t>
  </si>
  <si>
    <t>katedolphinbowlmodright_context.png</t>
  </si>
  <si>
    <t>tomcowbowlinstright_context.png</t>
  </si>
  <si>
    <t>tomcowbowlmodleft_context.png</t>
  </si>
  <si>
    <t>katefoxbowlinstleft_context.png</t>
  </si>
  <si>
    <t>katefoxbowlmodright_context.png</t>
  </si>
  <si>
    <t>tomlionbowlinstright_context.png</t>
  </si>
  <si>
    <t>tomlionbowlmodleft_context.png</t>
  </si>
  <si>
    <t>katefrogbowlinstleft_context.png</t>
  </si>
  <si>
    <t>katefrogbowlmodright_context.png</t>
  </si>
  <si>
    <t>tomturtlebowlinstright_context.png</t>
  </si>
  <si>
    <t>tomturtlebowlmodleft_context.png</t>
  </si>
  <si>
    <t>katepigflowerpotinstleft_context.png</t>
  </si>
  <si>
    <t>katepigflowerpotmodright_context.png</t>
  </si>
  <si>
    <t>tomgirlflowerpotinstright_context.png</t>
  </si>
  <si>
    <t>tomgirlflowerpotmodleft_context.png</t>
  </si>
  <si>
    <t>katewhaleflowerpotinstleft_context.png</t>
  </si>
  <si>
    <t>katewhaleflowerpotmodright_context.png</t>
  </si>
  <si>
    <t>tomgorillaflowerpotinstright_context.png</t>
  </si>
  <si>
    <t>tomgorillaflowerpotmodleft_context.png</t>
  </si>
  <si>
    <t>katebuffaloflowerpotinstleft_context.png</t>
  </si>
  <si>
    <t>katebuffaloflowerpotmodright_context.png</t>
  </si>
  <si>
    <t>tomhawkflowerpotinstright_context.png</t>
  </si>
  <si>
    <t>tomhawkflowerpotmodleft_context.png</t>
  </si>
  <si>
    <t>katedolphinceleryinstright_context.png</t>
  </si>
  <si>
    <t>katedolphincelerymodleft_context.png</t>
  </si>
  <si>
    <t>tomcowceleryinstleft_context.png</t>
  </si>
  <si>
    <t>tomcowcelerymodright_context.png</t>
  </si>
  <si>
    <t>katefoxceleryinstright_context.png</t>
  </si>
  <si>
    <t>katefoxcelerymodleft_context.png</t>
  </si>
  <si>
    <t>tomlionceleryinstleft_context.png</t>
  </si>
  <si>
    <t>tomlioncelerymodright_context.png</t>
  </si>
  <si>
    <t>katefrogceleryinstright_context.png</t>
  </si>
  <si>
    <t>katefrogcelerymodleft_context.png</t>
  </si>
  <si>
    <t>tomturtleceleryinstleft_context.png</t>
  </si>
  <si>
    <t>tomturtlecelerymodright_context.png</t>
  </si>
  <si>
    <t>katepigcarrotinstright_context.png</t>
  </si>
  <si>
    <t>katepigcarrotmodleft_context.png</t>
  </si>
  <si>
    <t>tomgirlcarrotinstleft_context.png</t>
  </si>
  <si>
    <t>tomgirlcarrotmodright_context.png</t>
  </si>
  <si>
    <t>katewhalecarrotinstright_context.png</t>
  </si>
  <si>
    <t>katewhalecarrotmodleft_context.png</t>
  </si>
  <si>
    <t>tomgorillacarrotinstleft_context.png</t>
  </si>
  <si>
    <t>tomgorillacarrotmodright_context.png</t>
  </si>
  <si>
    <t>katebuffalocarrotinstright_context.png</t>
  </si>
  <si>
    <t>katebuffalocarrotmodleft_context.png</t>
  </si>
  <si>
    <t>tomhawkcarrotinstleft_context.png</t>
  </si>
  <si>
    <t>tomhawkcarrotmodright_context.png</t>
  </si>
  <si>
    <t>katedolphinfernmodleft2_context.png</t>
  </si>
  <si>
    <t>katedolphinferninstright2_context.png</t>
  </si>
  <si>
    <t>tomcowferninstleft2_context.png</t>
  </si>
  <si>
    <t>tomcowfernmodright2_context.png</t>
  </si>
  <si>
    <t>katefoxferninstright2_context.png</t>
  </si>
  <si>
    <t>katefoxfernmodleft2_context.png</t>
  </si>
  <si>
    <t>tomlionferninstleft2_context.png</t>
  </si>
  <si>
    <t>tomlionfernmodright2_context.png</t>
  </si>
  <si>
    <t>katefrogferninstright2_context.png</t>
  </si>
  <si>
    <t>katefrogfernmodleft2_context.png</t>
  </si>
  <si>
    <t>tomturtleferninstleft2_context.png</t>
  </si>
  <si>
    <t>tomturtlefernmodright2_context.png</t>
  </si>
  <si>
    <t>katepigwaterinstright2_context.png</t>
  </si>
  <si>
    <t>katepigwatermodleft2_context.png</t>
  </si>
  <si>
    <t>tomgirlwaterinstleft2_context.png</t>
  </si>
  <si>
    <t>tomgirlwatermodright2_context.png</t>
  </si>
  <si>
    <t>katewhalewaterinstright2_context.png</t>
  </si>
  <si>
    <t>katewhalewatermodleft2_context.png</t>
  </si>
  <si>
    <t>tomgorillawaterinstleft2_context.png</t>
  </si>
  <si>
    <t>tomgorillawatermodright2_context.png</t>
  </si>
  <si>
    <t>katebuffalowaterinstright2_context.png</t>
  </si>
  <si>
    <t>katebuffalowatermodleft2_context.png</t>
  </si>
  <si>
    <t>tomhawkwaterinstleft2_context.png</t>
  </si>
  <si>
    <t>tomhawkwatermodright2_context.png</t>
  </si>
  <si>
    <t>katedolphinovenmittinstleft2_context.png</t>
  </si>
  <si>
    <t>katedolphinovenmittmodright2_context.png</t>
  </si>
  <si>
    <t>tomcowovenmittinstright2_context.png</t>
  </si>
  <si>
    <t>tomcowovenmittmodleft2_context.png</t>
  </si>
  <si>
    <t>katefoxovenmittinstleft2_context.png</t>
  </si>
  <si>
    <t>katefoxovenmittmodright2_context.png</t>
  </si>
  <si>
    <t>tomlionovenmittinstright2_context.png</t>
  </si>
  <si>
    <t>tomlionovenmittmodleft2_context.png</t>
  </si>
  <si>
    <t>katefrogovenmittinstleft2_context.png</t>
  </si>
  <si>
    <t>katefrogovenmittmodright2_context.png</t>
  </si>
  <si>
    <t>tomturtleovenmittinstright2_context.png</t>
  </si>
  <si>
    <t>tomturtleovenmittmodleft2_context.png</t>
  </si>
  <si>
    <t>katepigballinstleft2_context.png</t>
  </si>
  <si>
    <t>katepigballmodright2_context.png</t>
  </si>
  <si>
    <t>tomgirlballinstright2_context.png</t>
  </si>
  <si>
    <t>tomgirlballmodleft2_context.png</t>
  </si>
  <si>
    <t>katewhaleballinstleft2_context.png</t>
  </si>
  <si>
    <t>katewhaleballmodright2_context.png</t>
  </si>
  <si>
    <t>tomgorillaballinstright2_context.png</t>
  </si>
  <si>
    <t>tomgorillaballmodleft2_context.png</t>
  </si>
  <si>
    <t>katebuffaloballinstleft2_context.png</t>
  </si>
  <si>
    <t>katebuffaloballmodright2_context.png</t>
  </si>
  <si>
    <t>tomhawkballinstright2_context.png</t>
  </si>
  <si>
    <t>tomhawkballmodleft2_context.png</t>
  </si>
  <si>
    <t>katedolphintomatoinstright2_context.png</t>
  </si>
  <si>
    <t>katedolphintomatomodleft2_context.png</t>
  </si>
  <si>
    <t>tomcowtomatoinstleft2_context.png</t>
  </si>
  <si>
    <t>tomcowtomatomodright2_context.png</t>
  </si>
  <si>
    <t>katefoxtomatoinstright2_context.png</t>
  </si>
  <si>
    <t>katefoxtomatomodleft2_context.png</t>
  </si>
  <si>
    <t>tomliontomatoinstleft2_context.png</t>
  </si>
  <si>
    <t>tomliontomatomodright2_context.png</t>
  </si>
  <si>
    <t>katefrogtomatoinstright2_context.png</t>
  </si>
  <si>
    <t>katefrogtomatomodleft2_context.png</t>
  </si>
  <si>
    <t>tomturtletomatoinstleft2_context.png</t>
  </si>
  <si>
    <t>tomturtletomatomodright2_context.png</t>
  </si>
  <si>
    <t>katepigcucumberinstright2_context.png</t>
  </si>
  <si>
    <t>katepigcucumbermodleft2_context.png</t>
  </si>
  <si>
    <t>tomgirlcucumberinstleft2_context.png</t>
  </si>
  <si>
    <t>tomgirlcucumbermodright2_context.png</t>
  </si>
  <si>
    <t>katewhalecucumberinstright2_context.png</t>
  </si>
  <si>
    <t>katewhalecucumbermodleft2_context.png</t>
  </si>
  <si>
    <t>tomgorillacucumberinstleft2_context.png</t>
  </si>
  <si>
    <t>tomgorillacucumbermodright2_context.png</t>
  </si>
  <si>
    <t>katebuffalocucumberinstright2_context.png</t>
  </si>
  <si>
    <t>katebuffalocucumbermodleft2_context.png</t>
  </si>
  <si>
    <t>tomhawkcucumberinstleft2_context.png</t>
  </si>
  <si>
    <t>tomhawkcucumbermodright2_context.png</t>
  </si>
  <si>
    <t>tomcowrockinstright2_context.png</t>
  </si>
  <si>
    <t>tomcowrockmodleft2_context.png</t>
  </si>
  <si>
    <t>katefoxrockinstleft2_context.png</t>
  </si>
  <si>
    <t>katefoxrockmodright2_context.png</t>
  </si>
  <si>
    <t>tomlionrockinstright2_context.png</t>
  </si>
  <si>
    <t>tomlionrockmodleft2_context.png</t>
  </si>
  <si>
    <t>katefrogrockinstleft2_context.png</t>
  </si>
  <si>
    <t>katefrogrockmodright2_context.png</t>
  </si>
  <si>
    <t>tomturtlerockinstright2_context.png</t>
  </si>
  <si>
    <t>tomturtlerockmodleft2_context.png</t>
  </si>
  <si>
    <t>katepighorseshoeinstleft2_context.png</t>
  </si>
  <si>
    <t>katepighorseshoemodright2_context.png</t>
  </si>
  <si>
    <t>tomgirlhorseshoeinstright2_context.png</t>
  </si>
  <si>
    <t>tomgirlhorseshoemodleft2_context.png</t>
  </si>
  <si>
    <t>katewhalehorseshoeinstleft2_context.png</t>
  </si>
  <si>
    <t>katewhalehorseshoemodright2_context.png</t>
  </si>
  <si>
    <t>tomgorillahorseshoeinstright2_context.png</t>
  </si>
  <si>
    <t>tomgorillahorseshoemodleft2_context.png</t>
  </si>
  <si>
    <t>katebuffalohorseshoeinstleft2_context.png</t>
  </si>
  <si>
    <t>katebuffalohorseshoemodright2_context.png</t>
  </si>
  <si>
    <t>tomhawkhorseshoeinstright2_context.png</t>
  </si>
  <si>
    <t>tomhawkhorseshoemodleft2_context.png</t>
  </si>
  <si>
    <t>katedolphinmagicwandinstright2_context.png</t>
  </si>
  <si>
    <t>katedolphinmagicwandmodleft2_context.png</t>
  </si>
  <si>
    <t>tomcowmagicwandinstleft2_context.png</t>
  </si>
  <si>
    <t>tomcowmagicwandmodright2_context.png</t>
  </si>
  <si>
    <t>katefoxmagicwandinstright2_context.png</t>
  </si>
  <si>
    <t>katefoxmagicwandmodleft2_context.png</t>
  </si>
  <si>
    <t>tomlionmagicwandinstleft2_context.png</t>
  </si>
  <si>
    <t>tomlionmagicwandmodright2_context.png</t>
  </si>
  <si>
    <t>katefrogmagicwandinstright2_context.png</t>
  </si>
  <si>
    <t>katefrogmagicwandmodleft2_context.png</t>
  </si>
  <si>
    <t>tomturtlemagicwandinstleft2_context.png</t>
  </si>
  <si>
    <t>tomturtlemagicwandmodright2_context.png</t>
  </si>
  <si>
    <t>katepigbootsinstright2_context.png</t>
  </si>
  <si>
    <t>katepigbootsmodleft2_context.png</t>
  </si>
  <si>
    <t>tomgirlbootsinstleft2_context.png</t>
  </si>
  <si>
    <t>tomgirlbootsmodright2_context.png</t>
  </si>
  <si>
    <t>katewhalebootsinstright2_context.png</t>
  </si>
  <si>
    <t>katewhalebootsmodleft2_context.png</t>
  </si>
  <si>
    <t>tomgorillabootsinstleft2_context.png</t>
  </si>
  <si>
    <t>tomgorillabootsmodright2_context.png</t>
  </si>
  <si>
    <t>katebuffalobootsinstright2_context.png</t>
  </si>
  <si>
    <t>katebuffalobootsmodleft2_context.png</t>
  </si>
  <si>
    <t>tomhawkbootsinstleft2_context.png</t>
  </si>
  <si>
    <t>tomhawkbootsmodright2_context.png</t>
  </si>
  <si>
    <t>katedolphincoralinstleft2_context.png</t>
  </si>
  <si>
    <t>katedolphincoralmodright2_context.png</t>
  </si>
  <si>
    <t>tomcowcoralinstright2_context.png</t>
  </si>
  <si>
    <t>tomcowcoralmodleft2_context.png</t>
  </si>
  <si>
    <t>katefoxcoralinstleft2_context.png</t>
  </si>
  <si>
    <t>katefoxcoralmodright2_context.png</t>
  </si>
  <si>
    <t>tomlioncoralinstright2_context.png</t>
  </si>
  <si>
    <t>tomlioncoralmodleft2_context.png</t>
  </si>
  <si>
    <t>katefrogcoralinstleft2_context.png</t>
  </si>
  <si>
    <t>katefrogcoralmodright2_context.png</t>
  </si>
  <si>
    <t>tomturtlecoralinstright2_context.png</t>
  </si>
  <si>
    <t>tomturtlecoralmodleft2_context.png</t>
  </si>
  <si>
    <t>katepigsandpaperinstleft2_context.png</t>
  </si>
  <si>
    <t>katepigsandpapermodright2_context.png</t>
  </si>
  <si>
    <t>tomgirlsandpaperinstright2_context.png</t>
  </si>
  <si>
    <t>tomgirlsandpapermodleft2_context.png</t>
  </si>
  <si>
    <t>katewhalesandpaperinstleft2_context.png</t>
  </si>
  <si>
    <t>katewhalesandpapermodright2_context.png</t>
  </si>
  <si>
    <t>tomgorillasandpaperinstright2_context.png</t>
  </si>
  <si>
    <t>tomgorillasandpapermodleft2_context.png</t>
  </si>
  <si>
    <t>katebuffalosandpaperinstleft2_context.png</t>
  </si>
  <si>
    <t>katebuffalosandpapermodright2_context.png</t>
  </si>
  <si>
    <t>tomhawksandpaperinstright2_context.png</t>
  </si>
  <si>
    <t>tomhawksandpapermodleft2_context.png</t>
  </si>
  <si>
    <t>katedolphinceleryinstright2_context.png</t>
  </si>
  <si>
    <t>katedolphincelerymodleft2_context.png</t>
  </si>
  <si>
    <t>tomcowceleryinstleft2_context.png</t>
  </si>
  <si>
    <t>tomcowcelerymodright2_context.png</t>
  </si>
  <si>
    <t>katefoxceleryinstright2_context.png</t>
  </si>
  <si>
    <t>katefoxcelerymodleft2_context.png</t>
  </si>
  <si>
    <t>tomlionceleryinstleft2_context.png</t>
  </si>
  <si>
    <t>tomlioncelerymodright2_context.png</t>
  </si>
  <si>
    <t>katefrogceleryinstright2_context.png</t>
  </si>
  <si>
    <t>katefrogcelerymodleft2_context.png</t>
  </si>
  <si>
    <t>tomturtleceleryinstleft2_context.png</t>
  </si>
  <si>
    <t>tomturtlecelerymodright2_context.png</t>
  </si>
  <si>
    <t>katepigcarrotinstright2_context.png</t>
  </si>
  <si>
    <t>katepigcarrotmodleft2_context.png</t>
  </si>
  <si>
    <t>tomgirlcarrotinstleft2_context.png</t>
  </si>
  <si>
    <t>tomgirlcarrotmodright2_context.png</t>
  </si>
  <si>
    <t>katewhalecarrotinstright2_context.png</t>
  </si>
  <si>
    <t>katewhalecarrotmodleft2_context.png</t>
  </si>
  <si>
    <t>tomgorillacarrotinstleft2_context.png</t>
  </si>
  <si>
    <t>tomgorillacarrotmodright2_context.png</t>
  </si>
  <si>
    <t>katebuffalocarrotinstright2_context.png</t>
  </si>
  <si>
    <t>katebuffalocarrotmodleft2_context.png</t>
  </si>
  <si>
    <t>tomhawkcarrotinstleft2_context.png</t>
  </si>
  <si>
    <t>tomhawkcarrotmodright2_context.png</t>
  </si>
  <si>
    <t>katedolphinsoapinstleft2_context.png</t>
  </si>
  <si>
    <t>katedolphinsoapmodright2_context.png</t>
  </si>
  <si>
    <t>tomcowsoapinstright2_context.png</t>
  </si>
  <si>
    <t>tomcowsoapmodleft2_context.png</t>
  </si>
  <si>
    <t>katefoxsoapinstleft2_context.png</t>
  </si>
  <si>
    <t>katefoxsoapmodright2_context.png</t>
  </si>
  <si>
    <t>tomlionsoapinstright2_context.png</t>
  </si>
  <si>
    <t>tomlionsoapmodleft2_context.png</t>
  </si>
  <si>
    <t>katefrogsoapinstleft2_context.png</t>
  </si>
  <si>
    <t>katefrogsoapmodright2_context.png</t>
  </si>
  <si>
    <t>tomturtlesoapinstright2_context.png</t>
  </si>
  <si>
    <t>tomturtlesoapmodleft2_context.png</t>
  </si>
  <si>
    <t>katepigeraserinstleft2_context.png</t>
  </si>
  <si>
    <t>katepigerasermodright2_context.png</t>
  </si>
  <si>
    <t>tomgirleraserinstright2_context.png</t>
  </si>
  <si>
    <t>tomgirlerasermodleft2_context.png</t>
  </si>
  <si>
    <t>katewhaleeraserinstleft2_context.png</t>
  </si>
  <si>
    <t>katewhaleerasermodright2_context.png</t>
  </si>
  <si>
    <t>tomgorillaeraserinstright2_context.png</t>
  </si>
  <si>
    <t>tomgorillaerasermodleft2_context.png</t>
  </si>
  <si>
    <t>katebuffaloeraserinstleft2_context.png</t>
  </si>
  <si>
    <t>katebuffaloerasermodright2_context.png</t>
  </si>
  <si>
    <t>tomhawkeraserinstright2_context.png</t>
  </si>
  <si>
    <t>tomhawkerasermodleft2_context.png</t>
  </si>
  <si>
    <t>katedolphinflowerinstright2_context.png</t>
  </si>
  <si>
    <t>katedolphinflowermodleft2_context.png</t>
  </si>
  <si>
    <t>tomcowflowerinstleft2_context.png</t>
  </si>
  <si>
    <t>tomcowflowermodright2_context.png</t>
  </si>
  <si>
    <t>katefoxflowerinstright2_context.png</t>
  </si>
  <si>
    <t>katefoxflowermodleft2_context.png</t>
  </si>
  <si>
    <t>tomlionflowerinstleft2_context.png</t>
  </si>
  <si>
    <t>tomlionflowermodright2_context.png</t>
  </si>
  <si>
    <t>katefrogflowerinstright2_context.png</t>
  </si>
  <si>
    <t>katefrogflowermodleft2_context.png</t>
  </si>
  <si>
    <t>tomturtleflowerinstleft2_context.png</t>
  </si>
  <si>
    <t>tomturtleflowermodright2_context.png</t>
  </si>
  <si>
    <t>katepigpearinstright2_context.png</t>
  </si>
  <si>
    <t>katepigpearmodleft2_context.png</t>
  </si>
  <si>
    <t>tomgirlpearinstleft2_context.png</t>
  </si>
  <si>
    <t>tomgirlpearmodright2_context.png</t>
  </si>
  <si>
    <t>katewhalepearinstright2_context.png</t>
  </si>
  <si>
    <t>katewhalepearmodleft2_context.png</t>
  </si>
  <si>
    <t>tomgorillapearinstleft2_context.png</t>
  </si>
  <si>
    <t>tomgorillapearmodright2_context.png</t>
  </si>
  <si>
    <t>katebuffalopearinstright2_context.png</t>
  </si>
  <si>
    <t>katebuffalopearmodleft2_context.png</t>
  </si>
  <si>
    <t>tomhawkpearinstleft2_context.png</t>
  </si>
  <si>
    <t>tomhawkpearmodright2_context.png</t>
  </si>
  <si>
    <t>katedolphinlightningboltinstleft2_context.png</t>
  </si>
  <si>
    <t>katedolphinlightningboltmodright2_context.png</t>
  </si>
  <si>
    <t>tomcowlightningboltinstright2_context.png</t>
  </si>
  <si>
    <t>tomcowlightningboltmodleft2_context.png</t>
  </si>
  <si>
    <t>katefoxlightningboltinstleft2_context.png</t>
  </si>
  <si>
    <t>katefoxlightningboltmodright2_context.png</t>
  </si>
  <si>
    <t>tomlionlightningboltinstright2_context.png</t>
  </si>
  <si>
    <t>tomlionlightningboltmodleft2_context.png</t>
  </si>
  <si>
    <t>katefroglightningboltinstleft2_context.png</t>
  </si>
  <si>
    <t>katefroglightningboltmodright2_context.png</t>
  </si>
  <si>
    <t>tomturtlelightningboltinstright2_context.png</t>
  </si>
  <si>
    <t>tomturtlelightningboltmodleft2_context.png</t>
  </si>
  <si>
    <t>katepigcactusinstleft2_context.png</t>
  </si>
  <si>
    <t>katepigcactusmodright2_context.png</t>
  </si>
  <si>
    <t>tomgirlcactusinstright2_context.png</t>
  </si>
  <si>
    <t>tomgirlcactusmodleft2_context.png</t>
  </si>
  <si>
    <t>katewhalecactusinstleft2_context.png</t>
  </si>
  <si>
    <t>katewhalecactusmodright2_context.png</t>
  </si>
  <si>
    <t>tomgorillacactusinstright2_context.png</t>
  </si>
  <si>
    <t>tomgorillacactusmodleft2_context.png</t>
  </si>
  <si>
    <t>katebuffalocactusinstleft2_context.png</t>
  </si>
  <si>
    <t>katebuffalocactusmodright2_context.png</t>
  </si>
  <si>
    <t>tomhawkcactusinstright2_context.png</t>
  </si>
  <si>
    <t>tomhawkcactusmodleft2_context.png</t>
  </si>
  <si>
    <t>katedolphinnetinstright2_context.png</t>
  </si>
  <si>
    <t>katedolphinnetmodleft2_context.png</t>
  </si>
  <si>
    <t>tomcownetinstleft2_context.png</t>
  </si>
  <si>
    <t>tomcownetmodright2_context.png</t>
  </si>
  <si>
    <t>katefoxnetinstright2_context.png</t>
  </si>
  <si>
    <t>katefoxnetmodleft2_context.png</t>
  </si>
  <si>
    <t>tomlionnetinstleft2_context.png</t>
  </si>
  <si>
    <t>tomlionnetmodright2_context.png</t>
  </si>
  <si>
    <t>katefrognetinstright2_context.png</t>
  </si>
  <si>
    <t>katefrognetmodleft2_context.png</t>
  </si>
  <si>
    <t>tomturtlenetinstleft2_context.png</t>
  </si>
  <si>
    <t>tomturtlenetmodright2_context.png</t>
  </si>
  <si>
    <t>katepignotebookinstright2_context.png</t>
  </si>
  <si>
    <t>katepignotebookmodleft2_context.png</t>
  </si>
  <si>
    <t>tomgirlnotebookinstleft2_context.png</t>
  </si>
  <si>
    <t>tomgirlnotebookmodright2_context.png</t>
  </si>
  <si>
    <t>katewhalenotebookinstright2_context.png</t>
  </si>
  <si>
    <t>katewhalenotebookmodleft2_context.png</t>
  </si>
  <si>
    <t>tomgorillanotebookinstleft2_context.png</t>
  </si>
  <si>
    <t>tomgorillanotebookmodright2_context.png</t>
  </si>
  <si>
    <t>katebuffalonotebookinstright2_context.png</t>
  </si>
  <si>
    <t>katebuffalonotebookmodleft2_context.png</t>
  </si>
  <si>
    <t>tomhawknotebookinstleft2_context.png</t>
  </si>
  <si>
    <t>tomhawknotebookmodright2_context.png</t>
  </si>
  <si>
    <t>katedolphinbowlinstleft2_context.png</t>
  </si>
  <si>
    <t>katedolphinbowlmodright2_context.png</t>
  </si>
  <si>
    <t>tomcowbowlinstright2_context.png</t>
  </si>
  <si>
    <t>tomcowbowlmodleft2_context.png</t>
  </si>
  <si>
    <t>katefoxbowlinstleft2_context.png</t>
  </si>
  <si>
    <t>katefoxbowlmodright2_context.png</t>
  </si>
  <si>
    <t>tomlionbowlinstright2_context.png</t>
  </si>
  <si>
    <t>tomlionbowlmodleft2_context.png</t>
  </si>
  <si>
    <t>katefrogbowlinstleft2_context.png</t>
  </si>
  <si>
    <t>katefrogbowlmodright2_context.png</t>
  </si>
  <si>
    <t>tomturtlebowlinstright2_context.png</t>
  </si>
  <si>
    <t>tomturtlebowlmodleft2_context.png</t>
  </si>
  <si>
    <t>katepigflowerpotinstleft2_context.png</t>
  </si>
  <si>
    <t>katepigflowerpotmodright2_context.png</t>
  </si>
  <si>
    <t>tomgirlflowerpotinstright2_context.png</t>
  </si>
  <si>
    <t>tomgirlflowerpotmodleft2_context.png</t>
  </si>
  <si>
    <t>katewhaleflowerpotinstleft2_context.png</t>
  </si>
  <si>
    <t>katewhaleflowerpotmodright2_context.png</t>
  </si>
  <si>
    <t>tomgorillaflowerpotinstright2_context.png</t>
  </si>
  <si>
    <t>tomgorillaflowerpotmodleft2_context.png</t>
  </si>
  <si>
    <t>katebuffaloflowerpotinstleft2_context.png</t>
  </si>
  <si>
    <t>katebuffaloflowerpotmodright2_context.png</t>
  </si>
  <si>
    <t>tomhawkflowerpotinstright2_context.png</t>
  </si>
  <si>
    <t>tomhawkflowerpotmodleft2_context.png</t>
  </si>
  <si>
    <t>tomdolphinwaterinstleft2_context.png</t>
  </si>
  <si>
    <t>tomdolphinwatermodright2_context.png</t>
  </si>
  <si>
    <t>katecowwaterinstright2_context.png</t>
  </si>
  <si>
    <t>katecowwatermodleft2_context.png</t>
  </si>
  <si>
    <t>tomfoxwaterinstleft2_context.png</t>
  </si>
  <si>
    <t>tomfoxwatermodright2_context.png</t>
  </si>
  <si>
    <t>katelionwaterinstright2_context.png</t>
  </si>
  <si>
    <t>katelionwatermodleft2_context.png</t>
  </si>
  <si>
    <t>tomfrogwaterinstleft2_context.png</t>
  </si>
  <si>
    <t>tomfrogwatermodright2_context.png</t>
  </si>
  <si>
    <t>kateturtlewaterinstright2_context.png</t>
  </si>
  <si>
    <t>kateturtlewatermodleft2_context.png</t>
  </si>
  <si>
    <t>tompigferninstleft2_context.png</t>
  </si>
  <si>
    <t>tompigfernmodright2_context.png</t>
  </si>
  <si>
    <t>kategirlferninstright2_context.png</t>
  </si>
  <si>
    <t>kategirlfernmodleft2_context.png</t>
  </si>
  <si>
    <t>tomwhaleferninstleft2_context.png</t>
  </si>
  <si>
    <t>tomwhalefernmodright2_context.png</t>
  </si>
  <si>
    <t>kategorillaferninstright2_context.png</t>
  </si>
  <si>
    <t>kategorillafernmodleft2_context.png</t>
  </si>
  <si>
    <t>tombuffaloferninstleft2_context.png</t>
  </si>
  <si>
    <t>tombuffalofernmodright2_context.png</t>
  </si>
  <si>
    <t>katehawkferninstright2_context.png</t>
  </si>
  <si>
    <t>katehawkfernmodleft2_context.png</t>
  </si>
  <si>
    <t>tomdolphinballinstright2_context.png</t>
  </si>
  <si>
    <t>tomdolphinballmodleft2_context.png</t>
  </si>
  <si>
    <t>katecowballinstleft2_context.png</t>
  </si>
  <si>
    <t>katecowballmodright2_context.png</t>
  </si>
  <si>
    <t>tomfoxballinstright2_context.png</t>
  </si>
  <si>
    <t>tomfoxballmodleft2_context.png</t>
  </si>
  <si>
    <t>katelionballinstleft2_context.png</t>
  </si>
  <si>
    <t>katelionballmodright2_context.png</t>
  </si>
  <si>
    <t>tomfrogballinstright2_context.png</t>
  </si>
  <si>
    <t>tomfrogballmodleft2_context.png</t>
  </si>
  <si>
    <t>kateturtleballinstleft2_context.png</t>
  </si>
  <si>
    <t>kateturtleballmodright2_context.png</t>
  </si>
  <si>
    <t>tompigovenmittinstright2_context.png</t>
  </si>
  <si>
    <t>tompigovenmittmodleft2_context.png</t>
  </si>
  <si>
    <t>kategirlovenmittinstleft2_context.png</t>
  </si>
  <si>
    <t>kategirlovenmittmodright2_context.png</t>
  </si>
  <si>
    <t>tomwhaleovenmittinstright2_context.png</t>
  </si>
  <si>
    <t>tomwhaleovenmittmodleft2_context.png</t>
  </si>
  <si>
    <t>kategorillaovenmittinstleft2_context.png</t>
  </si>
  <si>
    <t>kategorillaovenmittmodright2_context.png</t>
  </si>
  <si>
    <t>tombuffaloovenmittinstright2_context.png</t>
  </si>
  <si>
    <t>tombuffaloovenmittmodleft2_context.png</t>
  </si>
  <si>
    <t>katehawkovenmittinstleft2_context.png</t>
  </si>
  <si>
    <t>katehawkovenmittmodright2_context.png</t>
  </si>
  <si>
    <t>tomdolphincucumberinstleft2_context.png</t>
  </si>
  <si>
    <t>tomdolphincucumbermodright2_context.png</t>
  </si>
  <si>
    <t>katecowcucumberinstright2_context.png</t>
  </si>
  <si>
    <t>katecowcucumbermodleft2_context.png</t>
  </si>
  <si>
    <t>tomfoxcucumberinstleft2_context.png</t>
  </si>
  <si>
    <t>tomfoxcucumbermodright2_context.png</t>
  </si>
  <si>
    <t>katelioncucumberinstright2_context.png</t>
  </si>
  <si>
    <t>katelioncucumbermodleft2_context.png</t>
  </si>
  <si>
    <t>tomfrogcucumberinstleft2_context.png</t>
  </si>
  <si>
    <t>tomfrogcucumbermodright2_context.png</t>
  </si>
  <si>
    <t>kateturtlecucumberinstright2_context.png</t>
  </si>
  <si>
    <t>kateturtlecucumbermodleft2_context.png</t>
  </si>
  <si>
    <t>tompigtomatoinstleft2_context.png</t>
  </si>
  <si>
    <t>tompigtomatomodright2_context.png</t>
  </si>
  <si>
    <t>kategirltomatoinstright2_context.png</t>
  </si>
  <si>
    <t>kategirltomatomodleft2_context.png</t>
  </si>
  <si>
    <t>tomwhaletomatoinstleft2_context.png</t>
  </si>
  <si>
    <t>tomwhaletomatomodright2_context.png</t>
  </si>
  <si>
    <t>kategorillatomatoinstright2_context.png</t>
  </si>
  <si>
    <t>kategorillatomatomodleft2_context.png</t>
  </si>
  <si>
    <t>tombuffalotomatoinstleft2_context.png</t>
  </si>
  <si>
    <t>tombuffalotomatomodright2_context.png</t>
  </si>
  <si>
    <t>katehawktomatoinstright2_context.png</t>
  </si>
  <si>
    <t>katehawktomatomodleft2_context.png</t>
  </si>
  <si>
    <t>tomdolphinhorseshoeinstright2_context.png</t>
  </si>
  <si>
    <t>tomdolphinhorseshoemodleft2_context.png</t>
  </si>
  <si>
    <t>katecowhorseshoeinstleft2_context.png</t>
  </si>
  <si>
    <t>katecowhorseshoemodright2_context.png</t>
  </si>
  <si>
    <t>tomfoxhorseshoeinstright2_context.png</t>
  </si>
  <si>
    <t>tomfoxhorseshoemodleft2_context.png</t>
  </si>
  <si>
    <t>katelionhorseshoeinstleft2_context.png</t>
  </si>
  <si>
    <t>katelionhorseshoemodright2_context.png</t>
  </si>
  <si>
    <t>tomfroghorseshoeinstright2_context.png</t>
  </si>
  <si>
    <t>tomfroghorseshoemodleft2_context.png</t>
  </si>
  <si>
    <t>kateturtlehorseshoeinstleft2_context.png</t>
  </si>
  <si>
    <t>kateturtlehorseshoemodright2_context.png</t>
  </si>
  <si>
    <t>tompigrockinstright2_context.png</t>
  </si>
  <si>
    <t>tompigrockmodleft2_context.png</t>
  </si>
  <si>
    <t>kategirlrockinstleft2_context.png</t>
  </si>
  <si>
    <t>kategirlrockmodright2_context.png</t>
  </si>
  <si>
    <t>tomwhalerockinstright2_context.png</t>
  </si>
  <si>
    <t>tomwhalerockmodleft2_context.png</t>
  </si>
  <si>
    <t>kategorillarockinstleft2_context.png</t>
  </si>
  <si>
    <t>kategorillarockmodright2_context.png</t>
  </si>
  <si>
    <t>tombuffalorockinstright2_context.png</t>
  </si>
  <si>
    <t>tombuffalorockmodleft2_context.png</t>
  </si>
  <si>
    <t>katehawkrockinstleft2_context.png</t>
  </si>
  <si>
    <t>katehawkrockmodright2_context.png</t>
  </si>
  <si>
    <t>tomdolphinbootsinstleft2_context.png</t>
  </si>
  <si>
    <t>tomdolphinbootsmodright2_context.png</t>
  </si>
  <si>
    <t>katecowbootsinstright2_context.png</t>
  </si>
  <si>
    <t>katecowbootsmodleft2_context.png</t>
  </si>
  <si>
    <t>tomfoxbootsinstleft2_context.png</t>
  </si>
  <si>
    <t>tomfoxbootsmodright2_context.png</t>
  </si>
  <si>
    <t>katelionbootsinstright2_context.png</t>
  </si>
  <si>
    <t>katelionbootsmodleft2_context.png</t>
  </si>
  <si>
    <t>tomfrogbootsinstleft2_context.png</t>
  </si>
  <si>
    <t>tomfrogbootsmodright2_context.png</t>
  </si>
  <si>
    <t>kateturtlebootsinstright2_context.png</t>
  </si>
  <si>
    <t>kateturtlebootsmodleft2_context.png</t>
  </si>
  <si>
    <t>tompigmagicwandinstleft2_context.png</t>
  </si>
  <si>
    <t>tompigmagicwandmodright2_context.png</t>
  </si>
  <si>
    <t>kategirlmagicwandinstright2_context.png</t>
  </si>
  <si>
    <t>kategirlmagicwandmodleft2_context.png</t>
  </si>
  <si>
    <t>tomwhalemagicwandinstleft2_context.png</t>
  </si>
  <si>
    <t>tomwhalemagicwandmodright2_context.png</t>
  </si>
  <si>
    <t>kategorillamagicwandinstright2_context.png</t>
  </si>
  <si>
    <t>kategorillamagicwandmodleft2_context.png</t>
  </si>
  <si>
    <t>tombuffalomagicwandinstleft2_context.png</t>
  </si>
  <si>
    <t>tombuffalomagicwandmodright2_context.png</t>
  </si>
  <si>
    <t>katehawkmagicwandinstright2_context.png</t>
  </si>
  <si>
    <t>katehawkmagicwandmodleft2_context.png</t>
  </si>
  <si>
    <t>tomdolphinsandpaperinstright2_context.png</t>
  </si>
  <si>
    <t>tomdolphinsandpapermodleft2_context.png</t>
  </si>
  <si>
    <t>katecowsandpaperinstleft2_context.png</t>
  </si>
  <si>
    <t>katecowsandpapermodright2_context.png</t>
  </si>
  <si>
    <t>tomfoxsandpaperinstright2_context.png</t>
  </si>
  <si>
    <t>tomfoxsandpapermodleft2_context.png</t>
  </si>
  <si>
    <t>katelionsandpaperinstleft2_context.png</t>
  </si>
  <si>
    <t>katelionsandpapermodright2_context.png</t>
  </si>
  <si>
    <t>tomfrogsandpaperinstright2_context.png</t>
  </si>
  <si>
    <t>tomfrogsandpapermodleft2_context.png</t>
  </si>
  <si>
    <t>kateturtlesandpaperinstleft2_context.png</t>
  </si>
  <si>
    <t>kateturtlesandpapermodright2_context.png</t>
  </si>
  <si>
    <t>tompigcoralinstright2_context.png</t>
  </si>
  <si>
    <t>kategirlcoralinstleft2_context.png</t>
  </si>
  <si>
    <t>kategirlcoralmodright2_context.png</t>
  </si>
  <si>
    <t>tomwhalecoralinstright2_context.png</t>
  </si>
  <si>
    <t>kategorillacoralinstleft2_context.png</t>
  </si>
  <si>
    <t>kategorillacoralmodright2_context.png</t>
  </si>
  <si>
    <t>tombuffalocoralinstright2_context.png</t>
  </si>
  <si>
    <t>katehawkcoralinstleft2_context.png</t>
  </si>
  <si>
    <t>katehawkcoralmodright2_context.png</t>
  </si>
  <si>
    <t>tomdolphincarrotinstleft2_context.png</t>
  </si>
  <si>
    <t>tomdolphincarrotmodright2_context.png</t>
  </si>
  <si>
    <t>katecowcarrotinstright2_context.png</t>
  </si>
  <si>
    <t>katecowcarrotmodleft2_context.png</t>
  </si>
  <si>
    <t>tomfoxcarrotinstleft2_context.png</t>
  </si>
  <si>
    <t>tomfoxcarrotmodright2_context.png</t>
  </si>
  <si>
    <t>katelioncarrotinstright2_context.png</t>
  </si>
  <si>
    <t>katelioncarrotmodleft2_context.png</t>
  </si>
  <si>
    <t>tomfrogcarrotinstleft2_context.png</t>
  </si>
  <si>
    <t>tomfrogcarrotmodright2_context.png</t>
  </si>
  <si>
    <t>kateturtlecarrotinstright2_context.png</t>
  </si>
  <si>
    <t>kateturtlecarrotmodleft2_context.png</t>
  </si>
  <si>
    <t>tompigceleryinstleft2_context.png</t>
  </si>
  <si>
    <t>tompigcelerymodright2_context.png</t>
  </si>
  <si>
    <t>kategirlceleryinstright2_context.png</t>
  </si>
  <si>
    <t>kategirlcelerymodleft2_context.png</t>
  </si>
  <si>
    <t>tomwhaleceleryinstleft2_context.png</t>
  </si>
  <si>
    <t>tomwhalecelerymodright2_context.png</t>
  </si>
  <si>
    <t>kategorillaceleryinstright2_context.png</t>
  </si>
  <si>
    <t>kategorillacelerymodleft2_context.png</t>
  </si>
  <si>
    <t>tombuffaloceleryinstleft2_context.png</t>
  </si>
  <si>
    <t>tombuffalocelerymodright2_context.png</t>
  </si>
  <si>
    <t>katehawkceleryinstright2_context.png</t>
  </si>
  <si>
    <t>katehawkcelerymodleft2_context.png</t>
  </si>
  <si>
    <t>tomdolphineraserinstright2_context.png</t>
  </si>
  <si>
    <t>tomdolphinerasermodleft2_context.png</t>
  </si>
  <si>
    <t>katecoweraserinstleft2_context.png</t>
  </si>
  <si>
    <t>katecowerasermodright2_context.png</t>
  </si>
  <si>
    <t>tomfoxeraserinstright2_context.png</t>
  </si>
  <si>
    <t>tomfoxerasermodleft2_context.png</t>
  </si>
  <si>
    <t>katelioneraserinstleft2_context.png</t>
  </si>
  <si>
    <t>katelionerasermodright2_context.png</t>
  </si>
  <si>
    <t>tomfrogeraserinstright2_context.png</t>
  </si>
  <si>
    <t>tomfrogerasermodleft2_context.png</t>
  </si>
  <si>
    <t>kateturtleeraserinstleft2_context.png</t>
  </si>
  <si>
    <t>kateturtleerasermodright2_context.png</t>
  </si>
  <si>
    <t>tompigsoapinstright2_context.png</t>
  </si>
  <si>
    <t>tompigsoapmodleft2_context.png</t>
  </si>
  <si>
    <t>kategirlsoapinstleft2_context.png</t>
  </si>
  <si>
    <t>kategirlsoapmodright2_context.png</t>
  </si>
  <si>
    <t>tomwhalesoapinstright2_context.png</t>
  </si>
  <si>
    <t>tomwhalesoapmodleft2_context.png</t>
  </si>
  <si>
    <t>kategorillasoapinstleft2_context.png</t>
  </si>
  <si>
    <t>kategorillasoapmodright2_context.png</t>
  </si>
  <si>
    <t>tombuffalosoapinstright2_context.png</t>
  </si>
  <si>
    <t>tombuffalosoapmodleft2_context.png</t>
  </si>
  <si>
    <t>katehawksoapinstleft2_context.png</t>
  </si>
  <si>
    <t>katehawksoapmodright2_context.png</t>
  </si>
  <si>
    <t>tomdolphinpearinstleft2_context.png</t>
  </si>
  <si>
    <t>tomdolphinpearmodright2_context.png</t>
  </si>
  <si>
    <t>katecowpearmodleft2_context.png</t>
  </si>
  <si>
    <t>tomfoxpearinstleft2_context.png</t>
  </si>
  <si>
    <t>tomfoxpearmodright2_context.png</t>
  </si>
  <si>
    <t>katelionpearmodleft2_context.png</t>
  </si>
  <si>
    <t>tomfrogpearinstleft2_context.png</t>
  </si>
  <si>
    <t>tomfrogpearmodright2_context.png</t>
  </si>
  <si>
    <t>kateturtlepearmodleft2_context.png</t>
  </si>
  <si>
    <t>tompigflowerinstleft2_context.png</t>
  </si>
  <si>
    <t>tompigflowermodright2_context.png</t>
  </si>
  <si>
    <t>kategirlflowermodleft2_context.png</t>
  </si>
  <si>
    <t>tomwhaleflowerinstleft2_context.png</t>
  </si>
  <si>
    <t>tomwhaleflowermodright2_context.png</t>
  </si>
  <si>
    <t>kategorillaflowermodleft2_context.png</t>
  </si>
  <si>
    <t>tombuffaloflowerinstleft2_context.png</t>
  </si>
  <si>
    <t>tombuffaloflowermodright2_context.png</t>
  </si>
  <si>
    <t>katehawkflowermodleft2_context.png</t>
  </si>
  <si>
    <t>tomdolphincactusinstright2_context.png</t>
  </si>
  <si>
    <t>tomdolphincactusmodleft2_context.png</t>
  </si>
  <si>
    <t>katecowcactusmodright2_context.png</t>
  </si>
  <si>
    <t>tomfoxcactusinstright2_context.png</t>
  </si>
  <si>
    <t>tomfoxcactusmodleft2_context.png</t>
  </si>
  <si>
    <t>katelioncactusmodright2_context.png</t>
  </si>
  <si>
    <t>tomfrogcactusinstright2_context.png</t>
  </si>
  <si>
    <t>tomfrogcactusmodleft2_context.png</t>
  </si>
  <si>
    <t>kateturtlecactusmodright2_context.png</t>
  </si>
  <si>
    <t>tompiglightningboltinstright2_context.png</t>
  </si>
  <si>
    <t>tompiglightningboltmodleft2_context.png</t>
  </si>
  <si>
    <t>tomwhalelightningboltinstright2_context.png</t>
  </si>
  <si>
    <t>tomwhalelightningboltmodleft2_context.png</t>
  </si>
  <si>
    <t>tombuffalolightningboltinstright2_context.png</t>
  </si>
  <si>
    <t>tombuffalolightningboltmodleft2_context.png</t>
  </si>
  <si>
    <t>tomdolphinnotebookinstleft2_context.png</t>
  </si>
  <si>
    <t>tomdolphinnotebookmodright2_context.png</t>
  </si>
  <si>
    <t>katecownotebookmodleft2_context.png</t>
  </si>
  <si>
    <t>tomfoxnotebookinstleft2_context.png</t>
  </si>
  <si>
    <t>tomfoxnotebookmodright2_context.png</t>
  </si>
  <si>
    <t>katelionnotebookmodleft2_context.png</t>
  </si>
  <si>
    <t>tomfrognotebookinstleft2_context.png</t>
  </si>
  <si>
    <t>tomfrognotebookmodright2_context.png</t>
  </si>
  <si>
    <t>kateturtlenotebookmodleft2_context.png</t>
  </si>
  <si>
    <t>tompignetinstleft2_context.png</t>
  </si>
  <si>
    <t>tompignetmodright2_context.png</t>
  </si>
  <si>
    <t>kategirlnetmodleft2_context.png</t>
  </si>
  <si>
    <t>tomwhalenetinstleft2_context.png</t>
  </si>
  <si>
    <t>tomwhalenetmodright2_context.png</t>
  </si>
  <si>
    <t>kategorillanetmodleft2_context.png</t>
  </si>
  <si>
    <t>tombuffalonetinstleft2_context.png</t>
  </si>
  <si>
    <t>tombuffalonetmodright2_context.png</t>
  </si>
  <si>
    <t>katehawknetmodleft2_context.png</t>
  </si>
  <si>
    <t>tomdolphinflowerpotinstright2_context.png</t>
  </si>
  <si>
    <t>tomdolphinflowerpotmodleft2_context.png</t>
  </si>
  <si>
    <t>katecowflowerpotinstleft2_context.png</t>
  </si>
  <si>
    <t>katecowflowerpotmodright2_context.png</t>
  </si>
  <si>
    <t>tomfoxflowerpotinstright2_context.png</t>
  </si>
  <si>
    <t>tomfoxflowerpotmodleft2_context.png</t>
  </si>
  <si>
    <t>katelionflowerpotinstleft2_context.png</t>
  </si>
  <si>
    <t>katelionflowerpotmodright2_context.png</t>
  </si>
  <si>
    <t>tomfrogflowerpotinstright2_context.png</t>
  </si>
  <si>
    <t>tomfrogflowerpotmodleft2_context.png</t>
  </si>
  <si>
    <t>kateturtleflowerpotinstleft2_context.png</t>
  </si>
  <si>
    <t>kateturtleflowerpotmodright2_context.png</t>
  </si>
  <si>
    <t>tompigbowlinstright2_context.png</t>
  </si>
  <si>
    <t>tompigbowlmodleft2_context.png</t>
  </si>
  <si>
    <t>kategirlbowlinstleft2_context.png</t>
  </si>
  <si>
    <t>kategirlbowlmodright2_context.png</t>
  </si>
  <si>
    <t>tomwhalebowlinstright2_context.png</t>
  </si>
  <si>
    <t>tomwhalebowlmodleft2_context.png</t>
  </si>
  <si>
    <t>kategorillabowlinstleft2_context.png</t>
  </si>
  <si>
    <t>kategorillabowlmodright2_context.png</t>
  </si>
  <si>
    <t>tombuffalobowlinstright2_context.png</t>
  </si>
  <si>
    <t>tombuffalobowlmodleft2_context.png</t>
  </si>
  <si>
    <t>katehawkbowlinstleft2_context.png</t>
  </si>
  <si>
    <t>katehawkbowlmodright2_context.png</t>
  </si>
  <si>
    <t>katedolphinfeatherinstright2_context.png</t>
  </si>
  <si>
    <t>katedolphinfeathermodleft2_context.png</t>
  </si>
  <si>
    <t>tomcowfeatherinstleft2_context.png</t>
  </si>
  <si>
    <t>tomcowfeathermodright2_context.png</t>
  </si>
  <si>
    <t>katefoxfeatherinstright2_context.png</t>
  </si>
  <si>
    <t>katefoxfeathermodleft2_context.png</t>
  </si>
  <si>
    <t>tomlionfeatherinstleft2_context.png</t>
  </si>
  <si>
    <t>tomlionfeathermodright2_context.png</t>
  </si>
  <si>
    <t>katefrogfeatherinstright2_context.png</t>
  </si>
  <si>
    <t>katefrogfeathermodleft2_context.png</t>
  </si>
  <si>
    <t>tomturtlefeatherinstleft2_context.png</t>
  </si>
  <si>
    <t>tomturtlefeathermodright2_context.png</t>
  </si>
  <si>
    <t>katepiggrassinstright2_context.png</t>
  </si>
  <si>
    <t>katepiggrassmodleft2_context.png</t>
  </si>
  <si>
    <t>tomgirlgrassinstleft2_context.png</t>
  </si>
  <si>
    <t>tomgirlgrassmodright2_context.png</t>
  </si>
  <si>
    <t>katewhalegrassinstright2_context.png</t>
  </si>
  <si>
    <t>katewhalegrassmodleft2_context.png</t>
  </si>
  <si>
    <t>tomgorillagrassinstleft2_context.png</t>
  </si>
  <si>
    <t>tomgorillagrassmodright2_context.png</t>
  </si>
  <si>
    <t>katebuffalograssinstright2_context.png</t>
  </si>
  <si>
    <t>katebuffalograssmodleft2_context.png</t>
  </si>
  <si>
    <t>tomhawkgrassinstleft2_context.png</t>
  </si>
  <si>
    <t>tomhawkgrassmodright2_context.png</t>
  </si>
  <si>
    <t>katedolphinpillowmodright2_context.png</t>
  </si>
  <si>
    <t>katedolphinpillowinstleft2_context.png</t>
  </si>
  <si>
    <t>tomcowpillowinstright2_context.png</t>
  </si>
  <si>
    <t>tomcowpillowmodleft2_context.png</t>
  </si>
  <si>
    <t>katefoxpillowinstleft2_context.png</t>
  </si>
  <si>
    <t>katefoxpillowmodright2_context.png</t>
  </si>
  <si>
    <t>tomlionpillowinstright2_context.png</t>
  </si>
  <si>
    <t>tomlionpillowmodleft2_context.png</t>
  </si>
  <si>
    <t>katefrogpillowinstleft2_context.png</t>
  </si>
  <si>
    <t>katefrogpillowmodright2_context.png</t>
  </si>
  <si>
    <t>tomturtlepillowinstright2_context.png</t>
  </si>
  <si>
    <t>tomturtlepillowmodleft2_context.png</t>
  </si>
  <si>
    <t>katepigleafinstleft2_context.png</t>
  </si>
  <si>
    <t>katepigleafmodright2_context.png</t>
  </si>
  <si>
    <t>tomgirlleafinstright2_context.png</t>
  </si>
  <si>
    <t>tomgirlleafmodleft2_context.png</t>
  </si>
  <si>
    <t>katewhaleleafinstleft2_context.png</t>
  </si>
  <si>
    <t>katewhaleleafmodright2_context.png</t>
  </si>
  <si>
    <t>tomgorillaleafinstright2_context.png</t>
  </si>
  <si>
    <t>tomgorillaleafmodleft2_context.png</t>
  </si>
  <si>
    <t>katebuffaloleafinstleft2_context.png</t>
  </si>
  <si>
    <t>katebuffaloleafmodright2_context.png</t>
  </si>
  <si>
    <t>tomhawkleafinstright2_context.png</t>
  </si>
  <si>
    <t>tomhawkleafmodleft2_context.png</t>
  </si>
  <si>
    <t>katedolphinpaninstright2_context.png</t>
  </si>
  <si>
    <t>katedolphinpanmodleft2_context.png</t>
  </si>
  <si>
    <t>tomcowpaninstleft2_context.png</t>
  </si>
  <si>
    <t>tomcowpanmodright2_context.png</t>
  </si>
  <si>
    <t>katefoxpaninstright2_context.png</t>
  </si>
  <si>
    <t>katefoxpanmodleft2_context.png</t>
  </si>
  <si>
    <t>tomlionpaninstleft2_context.png</t>
  </si>
  <si>
    <t>tomlionpanmodright2_context.png</t>
  </si>
  <si>
    <t>katefrogpaninstright2_context.png</t>
  </si>
  <si>
    <t>katefrogpanmodleft2_context.png</t>
  </si>
  <si>
    <t>tomturtlepaninstleft2_context.png</t>
  </si>
  <si>
    <t>tomturtlepanmodright2_context.png</t>
  </si>
  <si>
    <t>katepigwateringcaninstright2_context.png</t>
  </si>
  <si>
    <t>katepigwateringcanmodleft2_context.png</t>
  </si>
  <si>
    <t>tomgirlwateringcaninstleft2_context.png</t>
  </si>
  <si>
    <t>tomgirlwateringcanmodright2_context.png</t>
  </si>
  <si>
    <t>katewhalewateringcaninstright2_context.png</t>
  </si>
  <si>
    <t>katewhalewateringcanmodleft2_context.png</t>
  </si>
  <si>
    <t>tomgorillawateringcaninstleft2_context.png</t>
  </si>
  <si>
    <t>tomgorillawateringcanmodright2_context.png</t>
  </si>
  <si>
    <t>katebuffalowateringcaninstright2_context.png</t>
  </si>
  <si>
    <t>katebuffalowateringcanmodleft2_context.png</t>
  </si>
  <si>
    <t>tomhawkwateringcaninstleft2_context.png</t>
  </si>
  <si>
    <t>tomhawkwateringcanmodright2_context.png</t>
  </si>
  <si>
    <t>katedolphinstickynoteinstleft2_context.png</t>
  </si>
  <si>
    <t>katedolphinstickynotemodright2_context.png</t>
  </si>
  <si>
    <t>tomcowstickynoteinstright2_context.png</t>
  </si>
  <si>
    <t>tomcowstickynotemodleft2_context.png</t>
  </si>
  <si>
    <t>katefoxstickynoteinstleft2_context.png</t>
  </si>
  <si>
    <t>katefoxstickynotemodright2_context.png</t>
  </si>
  <si>
    <t>tomlionstickynoteinstright2_context.png</t>
  </si>
  <si>
    <t>tomlionstickynotemodleft2_context.png</t>
  </si>
  <si>
    <t>katefrogstickynoteinstleft2_context.png</t>
  </si>
  <si>
    <t>katefrogstickynotemodright2_context.png</t>
  </si>
  <si>
    <t>tomturtlestickynoteinstright2_context.png</t>
  </si>
  <si>
    <t>tomturtlestickynotemodleft2_context.png</t>
  </si>
  <si>
    <t>katepigtapeinstleft2_context.png</t>
  </si>
  <si>
    <t>katepigtapemodright2_context.png</t>
  </si>
  <si>
    <t>tomgirltapeinstright2_context.png</t>
  </si>
  <si>
    <t>tomgirltapemodleft2_context.png</t>
  </si>
  <si>
    <t>katewhaletapeinstleft2_context.png</t>
  </si>
  <si>
    <t>katewhaletapemodright2_context.png</t>
  </si>
  <si>
    <t>tomgorillatapeinstright2_context.png</t>
  </si>
  <si>
    <t>tomgorillatapemodleft2_context.png</t>
  </si>
  <si>
    <t>katebuffalotapeinstleft2_context.png</t>
  </si>
  <si>
    <t>katebuffalotapemodright2_context.png</t>
  </si>
  <si>
    <t>tomhawktapeinstright2_context.png</t>
  </si>
  <si>
    <t>tomhawktapemodleft2_context.png</t>
  </si>
  <si>
    <t>katedolphincrystalinstright2_context.png</t>
  </si>
  <si>
    <t>katedolphincrystalmodleft2_context.png</t>
  </si>
  <si>
    <t>tomcowcrystalinstleft2_context.png</t>
  </si>
  <si>
    <t>tomcowcrystalmodright2_context.png</t>
  </si>
  <si>
    <t>katefoxcrystalinstright2_context.png</t>
  </si>
  <si>
    <t>katefoxcrystalmodleft2_context.png</t>
  </si>
  <si>
    <t>tomlioncrystalinstleft2_context.png</t>
  </si>
  <si>
    <t>tomlioncrystalmodright2_context.png</t>
  </si>
  <si>
    <t>katefrogcrystalinstright2_context.png</t>
  </si>
  <si>
    <t>katefrogcrystalmodleft2_context.png</t>
  </si>
  <si>
    <t>tomturtlecrystalinstleft2_context.png</t>
  </si>
  <si>
    <t>tomturtlecrystalmodright2_context.png</t>
  </si>
  <si>
    <t>katepigjewelinstright2_context.png</t>
  </si>
  <si>
    <t>katepigjewelmodleft2_context.png</t>
  </si>
  <si>
    <t>tomgirljewelinstleft2_context.png</t>
  </si>
  <si>
    <t>tomgirljewelmodright2_context.png</t>
  </si>
  <si>
    <t>katewhalejewelinstright2_context.png</t>
  </si>
  <si>
    <t>katewhalejewelmodleft2_context.png</t>
  </si>
  <si>
    <t>tomgorillajewelinstleft2_context.png</t>
  </si>
  <si>
    <t>tomgorillajewelmodright2_context.png</t>
  </si>
  <si>
    <t>katebuffalojewelinstright2_context.png</t>
  </si>
  <si>
    <t>katebuffalojewelmodleft2_context.png</t>
  </si>
  <si>
    <t>tomhawkjewelinstleft2_context.png</t>
  </si>
  <si>
    <t>tomhawkjewelmodright2_context.png</t>
  </si>
  <si>
    <t>katedolphinchopsticksinstleft2_context.png</t>
  </si>
  <si>
    <t>katedolphinchopsticksmodright2_context.png</t>
  </si>
  <si>
    <t>tomcowchopsticksinstright2_context.png</t>
  </si>
  <si>
    <t>tomcowchopsticksmodleft2_context.png</t>
  </si>
  <si>
    <t>katefoxchopsticksinstleft2_context.png</t>
  </si>
  <si>
    <t>katefoxchopsticksmodright2_context.png</t>
  </si>
  <si>
    <t>tomlionchopsticksinstright2_context.png</t>
  </si>
  <si>
    <t>tomlionchopsticksmodleft2_context.png</t>
  </si>
  <si>
    <t>katefrogchopsticksinstleft2_context.png</t>
  </si>
  <si>
    <t>katefrogchopsticksmodright2_context.png</t>
  </si>
  <si>
    <t>tomturtlechopsticksinstright2_context.png</t>
  </si>
  <si>
    <t>tomturtlechopsticksmodleft2_context.png</t>
  </si>
  <si>
    <t>katepigstickinstleft2_context.png</t>
  </si>
  <si>
    <t>katepigstickmodright2_context.png</t>
  </si>
  <si>
    <t>tomgirlstickinstright2_context.png</t>
  </si>
  <si>
    <t>tomgirlstickmodleft2_context.png</t>
  </si>
  <si>
    <t>katewhalestickinstleft2_context.png</t>
  </si>
  <si>
    <t>katewhalestickmodright2_context.png</t>
  </si>
  <si>
    <t>tomgorillastickinstright2_context.png</t>
  </si>
  <si>
    <t>tomgorillastickmodleft2_context.png</t>
  </si>
  <si>
    <t>katebuffalostickinstleft2_context.png</t>
  </si>
  <si>
    <t>katebuffalostickmodright2_context.png</t>
  </si>
  <si>
    <t>tomhawkstickinstright2_context.png</t>
  </si>
  <si>
    <t>tomhawkstickmodleft2_context.png</t>
  </si>
  <si>
    <t>katedolphintongsinstright2_context.png</t>
  </si>
  <si>
    <t>katedolphintongsmodleft2_context.png</t>
  </si>
  <si>
    <t>tomcowtongsinstleft2_context.png</t>
  </si>
  <si>
    <t>tomcowtongsmodright2_context.png</t>
  </si>
  <si>
    <t>katefoxtongsinstright2_context.png</t>
  </si>
  <si>
    <t>katefoxtongsmodleft2_context.png</t>
  </si>
  <si>
    <t>tomliontongsinstleft2_context.png</t>
  </si>
  <si>
    <t>tomliontongsmodright2_context.png</t>
  </si>
  <si>
    <t>katefrogtongsinstright2_context.png</t>
  </si>
  <si>
    <t>katefrogtongsmodleft2_context.png</t>
  </si>
  <si>
    <t>tomturtletongsinstleft2_context.png</t>
  </si>
  <si>
    <t>tomturtletongsmodright2_context.png</t>
  </si>
  <si>
    <t>katepigsackinstright2_context.png</t>
  </si>
  <si>
    <t>katepigsackmodleft2_context.png</t>
  </si>
  <si>
    <t>tomgirlsackinstleft2_context.png</t>
  </si>
  <si>
    <t>tomgirlsackmodright2_context.png</t>
  </si>
  <si>
    <t>katewhalesackinstright2_context.png</t>
  </si>
  <si>
    <t>katewhalesackmodleft2_context.png</t>
  </si>
  <si>
    <t>tomgorillasackinstleft2_context.png</t>
  </si>
  <si>
    <t>tomgorillasackmodright2_context.png</t>
  </si>
  <si>
    <t>katebuffalosackinstright2_context.png</t>
  </si>
  <si>
    <t>katebuffalosackmodleft2_context.png</t>
  </si>
  <si>
    <t>tomhawksackinstleft2_context.png</t>
  </si>
  <si>
    <t>tomhawksackmodright2_context.png</t>
  </si>
  <si>
    <t>katedolphinwalkietalkieinstleft2_context.png</t>
  </si>
  <si>
    <t>katedolphinwalkietalkiemodright2_context.png</t>
  </si>
  <si>
    <t>tomcowwalkietalkieinstright2_context.png</t>
  </si>
  <si>
    <t>tomcowwalkietalkiemodleft2_context.png</t>
  </si>
  <si>
    <t>katefoxwalkietalkieinstleft2_context.png</t>
  </si>
  <si>
    <t>katefoxwalkietalkiemodright2_context.png</t>
  </si>
  <si>
    <t>tomlionwalkietalkieinstright2_context.png</t>
  </si>
  <si>
    <t>tomlionwalkietalkiemodleft2_context.png</t>
  </si>
  <si>
    <t>katefrogwalkietalkieinstleft2_context.png</t>
  </si>
  <si>
    <t>katefrogwalkietalkiemodright2_context.png</t>
  </si>
  <si>
    <t>tomturtlewalkietalkieinstright2_context.png</t>
  </si>
  <si>
    <t>tomturtlewalkietalkiemodleft2_context.png</t>
  </si>
  <si>
    <t>katepigmegaphoneinstleft2_context.png</t>
  </si>
  <si>
    <t>katepigmegaphonemodright2_context.png</t>
  </si>
  <si>
    <t>tomgirlmegaphoneinstright2_context.png</t>
  </si>
  <si>
    <t>tomgirlmegaphonemodleft2_context.png</t>
  </si>
  <si>
    <t>katewhalemegaphoneinstleft2_context.png</t>
  </si>
  <si>
    <t>katewhalemegaphonemodright2_context.png</t>
  </si>
  <si>
    <t>tomgorillamegaphoneinstright2_context.png</t>
  </si>
  <si>
    <t>tomgorillamegaphonemodleft2_context.png</t>
  </si>
  <si>
    <t>katebuffalomegaphoneinstleft2_context.png</t>
  </si>
  <si>
    <t>katebuffalomegaphonemodright2_context.png</t>
  </si>
  <si>
    <t>tomhawkmegaphoneinstright2_context.png</t>
  </si>
  <si>
    <t>tomhawkmegaphonemodleft2_context.png</t>
  </si>
  <si>
    <t>katedolphinpliersinstright2_context.png</t>
  </si>
  <si>
    <t>katedolphinpliersmodleft2_context.png</t>
  </si>
  <si>
    <t>tomcowpliersinstleft2_context.png</t>
  </si>
  <si>
    <t>tomcowpliersmodright2_context.png</t>
  </si>
  <si>
    <t>katefoxpliersinstright2_context.png</t>
  </si>
  <si>
    <t>katefoxpliersmodleft2_context.png</t>
  </si>
  <si>
    <t>tomlionpliersinstleft2_context.png</t>
  </si>
  <si>
    <t>tomlionpliersmodright2_context.png</t>
  </si>
  <si>
    <t>katefrogpliersinstright2_context.png</t>
  </si>
  <si>
    <t>katefrogpliersmodleft2_context.png</t>
  </si>
  <si>
    <t>tomturtlepliersinstleft2_context.png</t>
  </si>
  <si>
    <t>tomturtlepliersmodright2_context.png</t>
  </si>
  <si>
    <t>katepigtweezersinstright2_context.png</t>
  </si>
  <si>
    <t>katepigtweezersmodleft2_context.png</t>
  </si>
  <si>
    <t>tomgirltweezersinstleft2_context.png</t>
  </si>
  <si>
    <t>tomgirltweezersmodright2_context.png</t>
  </si>
  <si>
    <t>katewhaletweezersinstright2_context.png</t>
  </si>
  <si>
    <t>katewhaletweezersmodleft2_context.png</t>
  </si>
  <si>
    <t>tomgorillatweezersinstleft2_context.png</t>
  </si>
  <si>
    <t>tomgorillatweezersmodright2_context.png</t>
  </si>
  <si>
    <t>katebuffalotweezersinstright2_context.png</t>
  </si>
  <si>
    <t>katebuffalotweezersmodleft2_context.png</t>
  </si>
  <si>
    <t>tomhawktweezersinstleft2_context.png</t>
  </si>
  <si>
    <t>tomhawktweezersmodright2_context.png</t>
  </si>
  <si>
    <t>katedolphincoloredpencilinstleft2_context.png</t>
  </si>
  <si>
    <t>katedolphincoloredpencilmodright2_context.png</t>
  </si>
  <si>
    <t>tomcowcoloredpencilinstright2_context.png</t>
  </si>
  <si>
    <t>tomcowcoloredpencilmodleft2_context.png</t>
  </si>
  <si>
    <t>katefoxcoloredpencilinstleft2_context.png</t>
  </si>
  <si>
    <t>katefoxcoloredpencilmodright2_context.png</t>
  </si>
  <si>
    <t>tomlioncoloredpencilinstright2_context.png</t>
  </si>
  <si>
    <t>tomlioncoloredpencilmodleft2_context.png</t>
  </si>
  <si>
    <t>katefrogcoloredpencilinstleft2_context.png</t>
  </si>
  <si>
    <t>katefrogcoloredpencilmodright2_context.png</t>
  </si>
  <si>
    <t>tomturtlecoloredpencilinstright2_context.png</t>
  </si>
  <si>
    <t>tomturtlecoloredpencilmodleft2_context.png</t>
  </si>
  <si>
    <t>katepigpininstleft2_context.png</t>
  </si>
  <si>
    <t>katepigpinmodright2_context.png</t>
  </si>
  <si>
    <t>tomgirlpininstright2_context.png</t>
  </si>
  <si>
    <t>tomgirlpinmodleft2_context.png</t>
  </si>
  <si>
    <t>katewhalepininstleft2_context.png</t>
  </si>
  <si>
    <t>katewhalepinmodright2_context.png</t>
  </si>
  <si>
    <t>tomgorillapininstright2_context.png</t>
  </si>
  <si>
    <t>tomgorillapinmodleft2_context.png</t>
  </si>
  <si>
    <t>katebuffalopininstleft2_context.png</t>
  </si>
  <si>
    <t>katebuffalopinmodright2_context.png</t>
  </si>
  <si>
    <t>tomhawkpininstright2_context.png</t>
  </si>
  <si>
    <t>tomhawkpinmodleft2_context.png</t>
  </si>
  <si>
    <t>katedolphinspooninstright2_context.png</t>
  </si>
  <si>
    <t>katedolphinspoonmodleft2_context.png</t>
  </si>
  <si>
    <t>tomcowspooninstleft2_context.png</t>
  </si>
  <si>
    <t>tomcowspoonmodright2_context.png</t>
  </si>
  <si>
    <t>katefoxspooninstright2_context.png</t>
  </si>
  <si>
    <t>katefoxspoonmodleft2_context.png</t>
  </si>
  <si>
    <t>tomlionspooninstleft2_context.png</t>
  </si>
  <si>
    <t>tomlionspoonmodright2_context.png</t>
  </si>
  <si>
    <t>katefrogspooninstright2_context.png</t>
  </si>
  <si>
    <t>katefrogspoonmodleft2_context.png</t>
  </si>
  <si>
    <t>tomturtlespooninstleft2_context.png</t>
  </si>
  <si>
    <t>tomturtlespoonmodright2_context.png</t>
  </si>
  <si>
    <t>katepigspatulainstright2_context.png</t>
  </si>
  <si>
    <t>katepigspatulamodleft2_context.png</t>
  </si>
  <si>
    <t>tomgirlspatulainstleft2_context.png</t>
  </si>
  <si>
    <t>tomgirlspatulamodright2_context.png</t>
  </si>
  <si>
    <t>katewhalespatulainstright2_context.png</t>
  </si>
  <si>
    <t>katewhalespatulamodleft2_context.png</t>
  </si>
  <si>
    <t>tomgorillaspatulainstleft2_context.png</t>
  </si>
  <si>
    <t>tomgorillaspatulamodright2_context.png</t>
  </si>
  <si>
    <t>katebuffalospatulainstright2_context.png</t>
  </si>
  <si>
    <t>katebuffalospatulamodleft2_context.png</t>
  </si>
  <si>
    <t>tomhawkspatulainstleft2_context.png</t>
  </si>
  <si>
    <t>tomhawkspatulamodright2_context.png</t>
  </si>
  <si>
    <t>katedolphinfencepostinstleft2_context.png</t>
  </si>
  <si>
    <t>katedolphinfencepostmodright2_context.png</t>
  </si>
  <si>
    <t>tomcowfencepostinstright2_context.png</t>
  </si>
  <si>
    <t>tomcowfencepostmodleft2_context.png</t>
  </si>
  <si>
    <t>katefoxfencepostinstleft2_context.png</t>
  </si>
  <si>
    <t>katefoxfencepostmodright2_context.png</t>
  </si>
  <si>
    <t>tomlionfencepostinstright2_context.png</t>
  </si>
  <si>
    <t>tomlionfencepostmodleft2_context.png</t>
  </si>
  <si>
    <t>katefrogfencepostinstleft2_context.png</t>
  </si>
  <si>
    <t>katefrogfencepostmodright2_context.png</t>
  </si>
  <si>
    <t>tomturtlefencepostinstright2_context.png</t>
  </si>
  <si>
    <t>tomturtlefencepostmodleft2_context.png</t>
  </si>
  <si>
    <t>katepigropeinstleft2_context.png</t>
  </si>
  <si>
    <t>katepigropemodright2_context.png</t>
  </si>
  <si>
    <t>tomgirlropeinstright2_context.png</t>
  </si>
  <si>
    <t>tomgirlropemodleft2_context.png</t>
  </si>
  <si>
    <t>katewhaleropeinstleft2_context.png</t>
  </si>
  <si>
    <t>katewhaleropemodright2_context.png</t>
  </si>
  <si>
    <t>tomgorillaropeinstright2_context.png</t>
  </si>
  <si>
    <t>tomgorillaropemodleft2_context.png</t>
  </si>
  <si>
    <t>katebuffaloropeinstleft2_context.png</t>
  </si>
  <si>
    <t>katebuffaloropemodright2_context.png</t>
  </si>
  <si>
    <t>tomhawkropeinstright2_context.png</t>
  </si>
  <si>
    <t>tomhawkropemodleft2_context.png</t>
  </si>
  <si>
    <t>piggrass.png</t>
  </si>
  <si>
    <t>pigfeather.png</t>
  </si>
  <si>
    <t>whalegrass.png</t>
  </si>
  <si>
    <t>whalefeather.png</t>
  </si>
  <si>
    <t>hawkleaf.png</t>
  </si>
  <si>
    <t>hawkpillow.png</t>
  </si>
  <si>
    <t>frogstickynote.png</t>
  </si>
  <si>
    <t>frogtape.png</t>
  </si>
  <si>
    <t>turtlestickynote.png</t>
  </si>
  <si>
    <t>turtletape.png</t>
  </si>
  <si>
    <t>turtlejewel.png</t>
  </si>
  <si>
    <t>frogtongs.png</t>
  </si>
  <si>
    <t>frogsack.png</t>
  </si>
  <si>
    <t>gorillasack.png</t>
  </si>
  <si>
    <t>gorillatongs.png</t>
  </si>
  <si>
    <t>lionwalkietalkie.png</t>
  </si>
  <si>
    <t>lionmegaphone.png</t>
  </si>
  <si>
    <t>frogwalkietalkie.png</t>
  </si>
  <si>
    <t>frogmegaphone.png</t>
  </si>
  <si>
    <t>buffalotweezers.png</t>
  </si>
  <si>
    <t>buffalopliers.png</t>
  </si>
  <si>
    <t>hawktweezers.png</t>
  </si>
  <si>
    <t>hawkpliers.png</t>
  </si>
  <si>
    <t>whalepin.png</t>
  </si>
  <si>
    <t>whalecoloredpencil.png</t>
  </si>
  <si>
    <t>dolphinspoon.png</t>
  </si>
  <si>
    <t>dolphinspatula.png</t>
  </si>
  <si>
    <t>cowspoon.png</t>
  </si>
  <si>
    <t>cowspatula.png</t>
  </si>
  <si>
    <t>lionfencepost.png</t>
  </si>
  <si>
    <t>lionrope.png</t>
  </si>
  <si>
    <t>frogfencepost.png</t>
  </si>
  <si>
    <t>frogrope.png</t>
  </si>
  <si>
    <t>tomdolphincarrot_nopauses.mp3</t>
  </si>
  <si>
    <t>katecowcarrot_nopauses.mp3</t>
  </si>
  <si>
    <t>tomfoxcarrot_nopauses.mp3</t>
  </si>
  <si>
    <t>katelioncarrot_nopauses.mp3</t>
  </si>
  <si>
    <t>tomfrogcarrot_nopauses.mp3</t>
  </si>
  <si>
    <t>kateturtlecarrot_nopauses.mp3</t>
  </si>
  <si>
    <t>tompigcelery_nopauses.mp3</t>
  </si>
  <si>
    <t>kategirlcelery_nopauses.mp3</t>
  </si>
  <si>
    <t>tomwhalecelery_nopauses.mp3</t>
  </si>
  <si>
    <t>kategorillacelery_nopauses.mp3</t>
  </si>
  <si>
    <t>tombuffalocelery_nopauses.mp3</t>
  </si>
  <si>
    <t>katehawkcelery_nopauses.mp3</t>
  </si>
  <si>
    <t>tomdolphineraser_nopauses.mp3</t>
  </si>
  <si>
    <t>katecoweraser_nopauses.mp3</t>
  </si>
  <si>
    <t>tomfoxeraser_nopauses.mp3</t>
  </si>
  <si>
    <t>katelioneraser_nopauses.mp3</t>
  </si>
  <si>
    <t>tomfrogeraser_nopauses.mp3</t>
  </si>
  <si>
    <t>kateturtleeraser_nopauses.mp3</t>
  </si>
  <si>
    <t>tompigsoap_nopauses.mp3</t>
  </si>
  <si>
    <t>kategirlsoap_nopauses.mp3</t>
  </si>
  <si>
    <t>tomwhalesoap_nopauses.mp3</t>
  </si>
  <si>
    <t>kategorillasoap_nopauses.mp3</t>
  </si>
  <si>
    <t>tombuffalosoap_nopauses.mp3</t>
  </si>
  <si>
    <t>katehawksoap_nopauses.mp3</t>
  </si>
  <si>
    <t>tomdolphinpear_nopauses.mp3</t>
  </si>
  <si>
    <t>katecowpear_nopauses.mp3</t>
  </si>
  <si>
    <t>tomfoxpear_nopauses.mp3</t>
  </si>
  <si>
    <t>katelionpear_nopauses.mp3</t>
  </si>
  <si>
    <t>tomfrogpear_nopauses.mp3</t>
  </si>
  <si>
    <t>kateturtlepear_nopauses.mp3</t>
  </si>
  <si>
    <t>tompigflower_nopauses.mp3</t>
  </si>
  <si>
    <t>kategirlflower_nopauses.mp3</t>
  </si>
  <si>
    <t>tomwhaleflower_nopauses.mp3</t>
  </si>
  <si>
    <t>kategorillaflower_nopauses.mp3</t>
  </si>
  <si>
    <t>tombuffaloflower_nopauses.mp3</t>
  </si>
  <si>
    <t>katehawkflower_nopauses.mp3</t>
  </si>
  <si>
    <t>tomdolphincactus_nopauses.mp3</t>
  </si>
  <si>
    <t>katecowcactus_nopauses.mp3</t>
  </si>
  <si>
    <t>tomfoxcactus_nopauses.mp3</t>
  </si>
  <si>
    <t>katelioncactus_nopauses.mp3</t>
  </si>
  <si>
    <t>tomfrogcactus_nopauses.mp3</t>
  </si>
  <si>
    <t>kateturtlecactus_nopauses.mp3</t>
  </si>
  <si>
    <t>tompiglightningbolt_nopauses.mp3</t>
  </si>
  <si>
    <t>kategirllightningbolt_nopauses.mp3</t>
  </si>
  <si>
    <t>tomwhalelightningbolt_nopauses.mp3</t>
  </si>
  <si>
    <t>kategorillalightningbolt_nopauses.mp3</t>
  </si>
  <si>
    <t>tombuffalolightningbolt_nopauses.mp3</t>
  </si>
  <si>
    <t>katehawklightningbolt_nopauses.mp3</t>
  </si>
  <si>
    <t>tomdolphinnotebook_nopauses.mp3</t>
  </si>
  <si>
    <t>katecownotebook_nopauses.mp3</t>
  </si>
  <si>
    <t>tomfoxnotebook_nopauses.mp3</t>
  </si>
  <si>
    <t>katelionnotebook_nopauses.mp3</t>
  </si>
  <si>
    <t>tomfrognotebook_nopauses.mp3</t>
  </si>
  <si>
    <t>kateturtlenotebook_nopauses.mp3</t>
  </si>
  <si>
    <t>tompignet_nopauses.mp3</t>
  </si>
  <si>
    <t>kategirlnet_nopauses.mp3</t>
  </si>
  <si>
    <t>tomwhalenet_nopauses.mp3</t>
  </si>
  <si>
    <t>kategorillanet_nopauses.mp3</t>
  </si>
  <si>
    <t>tombuffalonet_nopauses.mp3</t>
  </si>
  <si>
    <t>katehawknet_nopauses.mp3</t>
  </si>
  <si>
    <t>tomdolphinflowerpot_nopauses.mp3</t>
  </si>
  <si>
    <t>katecowflowerpot_nopauses.mp3</t>
  </si>
  <si>
    <t>tomfoxflowerpot_nopauses.mp3</t>
  </si>
  <si>
    <t>katelionflowerpot_nopauses.mp3</t>
  </si>
  <si>
    <t>tomfrogflowerpot_nopauses.mp3</t>
  </si>
  <si>
    <t>kateturtleflowerpot_nopauses.mp3</t>
  </si>
  <si>
    <t>tompigbowl_nopauses.mp3</t>
  </si>
  <si>
    <t>kategirlbowl_nopauses.mp3</t>
  </si>
  <si>
    <t>tomwhalebowl_nopauses.mp3</t>
  </si>
  <si>
    <t>kategorillabowl_nopauses.mp3</t>
  </si>
  <si>
    <t>tombuffalobowl_nopauses.mp3</t>
  </si>
  <si>
    <t>katehawkbowl_nopauses.mp3</t>
  </si>
  <si>
    <t>katedolphincelery_nopauses.mp3</t>
  </si>
  <si>
    <t>tomcowcelery_nopauses.mp3</t>
  </si>
  <si>
    <t>katefoxcelery_nopauses.mp3</t>
  </si>
  <si>
    <t>tomlioncelery_nopauses.mp3</t>
  </si>
  <si>
    <t>katefrogcelery_nopauses.mp3</t>
  </si>
  <si>
    <t>tomturtlecelery_nopauses.mp3</t>
  </si>
  <si>
    <t>katepigcarrot_nopauses.mp3</t>
  </si>
  <si>
    <t>tomgirlcarrot_nopauses.mp3</t>
  </si>
  <si>
    <t>katewhalecarrot_nopauses.mp3</t>
  </si>
  <si>
    <t>tomgorillacarrot_nopauses.mp3</t>
  </si>
  <si>
    <t>katebuffalocarrot_nopauses.mp3</t>
  </si>
  <si>
    <t>tomhawkcarrot_nopauses.mp3</t>
  </si>
  <si>
    <t>katedolphinsoap_nopauses.mp3</t>
  </si>
  <si>
    <t>tomcowsoap_nopauses.mp3</t>
  </si>
  <si>
    <t>katefoxsoap_nopauses.mp3</t>
  </si>
  <si>
    <t>tomlionsoap_nopauses.mp3</t>
  </si>
  <si>
    <t>katefrogsoap_nopauses.mp3</t>
  </si>
  <si>
    <t>tomturtlesoap_nopauses.mp3</t>
  </si>
  <si>
    <t>katepigeraser_nopauses.mp3</t>
  </si>
  <si>
    <t>tomgirleraser_nopauses.mp3</t>
  </si>
  <si>
    <t>katewhaleeraser_nopauses.mp3</t>
  </si>
  <si>
    <t>tomgorillaeraser_nopauses.mp3</t>
  </si>
  <si>
    <t>katebuffaloeraser_nopauses.mp3</t>
  </si>
  <si>
    <t>tomhawkeraser_nopauses.mp3</t>
  </si>
  <si>
    <t>katedolphinflower_nopauses.mp3</t>
  </si>
  <si>
    <t>tomcowflower_nopauses.mp3</t>
  </si>
  <si>
    <t>katefoxflower_nopauses.mp3</t>
  </si>
  <si>
    <t>tomlionflower_nopauses.mp3</t>
  </si>
  <si>
    <t>katefrogflower_nopauses.mp3</t>
  </si>
  <si>
    <t>tomturtleflower_nopauses.mp3</t>
  </si>
  <si>
    <t>katepigpear_nopauses.mp3</t>
  </si>
  <si>
    <t>tomgirlpear_nopauses.mp3</t>
  </si>
  <si>
    <t>katewhalepear_nopauses.mp3</t>
  </si>
  <si>
    <t>tomgorillapear_nopauses.mp3</t>
  </si>
  <si>
    <t>katebuffalopear_nopauses.mp3</t>
  </si>
  <si>
    <t>tomhawkpear_nopauses.mp3</t>
  </si>
  <si>
    <t>katedolphinlightningbolt_nopauses.mp3</t>
  </si>
  <si>
    <t>tomcowlightningbolt_nopauses.mp3</t>
  </si>
  <si>
    <t>katefoxlightningbolt_nopauses.mp3</t>
  </si>
  <si>
    <t>tomlionlightningbolt_nopauses.mp3</t>
  </si>
  <si>
    <t>katefroglightningbolt_nopauses.mp3</t>
  </si>
  <si>
    <t>tomturtlelightningbolt_nopauses.mp3</t>
  </si>
  <si>
    <t>katepigcactus_nopauses.mp3</t>
  </si>
  <si>
    <t>tomgirlcactus_nopauses.mp3</t>
  </si>
  <si>
    <t>katewhalecactus_nopauses.mp3</t>
  </si>
  <si>
    <t>tomgorillacactus_nopauses.mp3</t>
  </si>
  <si>
    <t>katebuffalocactus_nopauses.mp3</t>
  </si>
  <si>
    <t>tomhawkcactus_nopauses.mp3</t>
  </si>
  <si>
    <t>katedolphinnet_nopauses.mp3</t>
  </si>
  <si>
    <t>tomcownet_nopauses.mp3</t>
  </si>
  <si>
    <t>katefoxnet_nopauses.mp3</t>
  </si>
  <si>
    <t>tomlionnet_nopauses.mp3</t>
  </si>
  <si>
    <t>katefrognet_nopauses.mp3</t>
  </si>
  <si>
    <t>tomturtlenet_nopauses.mp3</t>
  </si>
  <si>
    <t>katepignotebook_nopauses.mp3</t>
  </si>
  <si>
    <t>tomgirlnotebook_nopauses.mp3</t>
  </si>
  <si>
    <t>katewhalenotebook_nopauses.mp3</t>
  </si>
  <si>
    <t>tomgorillanotebook_nopauses.mp3</t>
  </si>
  <si>
    <t>katebuffalonotebook_nopauses.mp3</t>
  </si>
  <si>
    <t>tomhawknotebook_nopauses.mp3</t>
  </si>
  <si>
    <t>katedolphinbowl_nopauses.mp3</t>
  </si>
  <si>
    <t>tomcowbowl_nopauses.mp3</t>
  </si>
  <si>
    <t>katefoxbowl_nopauses.mp3</t>
  </si>
  <si>
    <t>tomlionbowl_nopauses.mp3</t>
  </si>
  <si>
    <t>katefrogbowl_nopauses.mp3</t>
  </si>
  <si>
    <t>tomturtlebowl_nopauses.mp3</t>
  </si>
  <si>
    <t>katepigflowerpot_nopauses.mp3</t>
  </si>
  <si>
    <t>tomgirlflowerpot_nopauses.mp3</t>
  </si>
  <si>
    <t>katewhaleflowerpot_nopauses.mp3</t>
  </si>
  <si>
    <t>tomgorillaflowerpot_nopauses.mp3</t>
  </si>
  <si>
    <t>katebuffaloflowerpot_nopauses.mp3</t>
  </si>
  <si>
    <t>tomhawkflowerpot_nopauses.mp3</t>
  </si>
  <si>
    <t>tomdolphinsack_nopauses.mp3</t>
  </si>
  <si>
    <t>katecowsack_nopauses.mp3</t>
  </si>
  <si>
    <t>tomfrogsack_nopauses.mp3</t>
  </si>
  <si>
    <t>katelionsack_nopauses.mp3</t>
  </si>
  <si>
    <t>tomfoxsack_nopauses.mp3</t>
  </si>
  <si>
    <t>kateturtlesack_nopauses.mp3</t>
  </si>
  <si>
    <t>tompigtongs_nopauses.mp3</t>
  </si>
  <si>
    <t>kategirltongs_nopauses.mp3</t>
  </si>
  <si>
    <t>tomwhaletongs_nopauses.mp3</t>
  </si>
  <si>
    <t>kategorillatongs_nopauses.mp3</t>
  </si>
  <si>
    <t>tombuffalotongs_nopauses.mp3</t>
  </si>
  <si>
    <t>katehawktongs_nopauses.mp3</t>
  </si>
  <si>
    <t>tomdolphinmegaphone_nopauses.mp3</t>
  </si>
  <si>
    <t>katecowmegaphone_nopauses.mp3</t>
  </si>
  <si>
    <t>tomfoxmegaphone_nopauses.mp3</t>
  </si>
  <si>
    <t>katelionmegaphone_nopauses.mp3</t>
  </si>
  <si>
    <t>tomfrogmegaphone_nopauses.mp3</t>
  </si>
  <si>
    <t>kateturtlemegaphone_nopauses.mp3</t>
  </si>
  <si>
    <t>tompigwalkietalkie_nopauses.mp3</t>
  </si>
  <si>
    <t>kategirlwalkietalkie_nopauses.mp3</t>
  </si>
  <si>
    <t>tomwhalewalkietalkie_nopauses.mp3</t>
  </si>
  <si>
    <t>kategorillawalkietalkie_nopauses.mp3</t>
  </si>
  <si>
    <t>tombuffalowalkietalkie_nopauses.mp3</t>
  </si>
  <si>
    <t>katehawkwalkietalkie_nopauses.mp3</t>
  </si>
  <si>
    <t>tomdolphintweezers_nopauses.mp3</t>
  </si>
  <si>
    <t>katecowtweezers_nopauses.mp3</t>
  </si>
  <si>
    <t>tomfoxtweezers_nopauses.mp3</t>
  </si>
  <si>
    <t>kateliontweezers_nopauses.mp3</t>
  </si>
  <si>
    <t>tomfrogtweezers_nopauses.mp3</t>
  </si>
  <si>
    <t>kateturtletweezers_nopauses.mp3</t>
  </si>
  <si>
    <t>tompigpliers_nopauses.mp3</t>
  </si>
  <si>
    <t>kategirlpliers_nopauses.mp3</t>
  </si>
  <si>
    <t>tomwhalepliers_nopauses.mp3</t>
  </si>
  <si>
    <t>kategorillapliers_nopauses.mp3</t>
  </si>
  <si>
    <t>tombuffalopliers_nopauses.mp3</t>
  </si>
  <si>
    <t>katehawkpliers_nopauses.mp3</t>
  </si>
  <si>
    <t>tomdolphinpin_nopauses.mp3</t>
  </si>
  <si>
    <t>katecowpin_nopauses.mp3</t>
  </si>
  <si>
    <t>tomfoxpin_nopauses.mp3</t>
  </si>
  <si>
    <t>katelionpin_nopauses.mp3</t>
  </si>
  <si>
    <t>tomfrogpin_nopauses.mp3</t>
  </si>
  <si>
    <t>kateturtlepin_nopauses.mp3</t>
  </si>
  <si>
    <t>tompigcoloredpencil_nopauses.mp3</t>
  </si>
  <si>
    <t>kategirlcoloredpencil_nopauses.mp3</t>
  </si>
  <si>
    <t>tomwhalecoloredpencil_nopauses.mp3</t>
  </si>
  <si>
    <t>kategorillacoloredpencil_nopauses.mp3</t>
  </si>
  <si>
    <t>tombuffalocoloredpencil_nopauses.mp3</t>
  </si>
  <si>
    <t>katehawkcoloredpencil_nopauses.mp3</t>
  </si>
  <si>
    <t>tomdolphinspatula_nopauses.mp3</t>
  </si>
  <si>
    <t>katecowspatula_nopauses.mp3</t>
  </si>
  <si>
    <t>tomfoxspatula_nopauses.mp3</t>
  </si>
  <si>
    <t>katelionspatula_nopauses.mp3</t>
  </si>
  <si>
    <t>tomfrogspatula_nopauses.mp3</t>
  </si>
  <si>
    <t>kateturtlespatula_nopauses.mp3</t>
  </si>
  <si>
    <t>tompigspoon_nopauses.mp3</t>
  </si>
  <si>
    <t>kategirlspoon_nopauses.mp3</t>
  </si>
  <si>
    <t>tomwhalespoon_nopauses.mp3</t>
  </si>
  <si>
    <t>kategorillaspoon_nopauses.mp3</t>
  </si>
  <si>
    <t>tombuffalospoon_nopauses.mp3</t>
  </si>
  <si>
    <t>katehawkspoon_nopauses.mp3</t>
  </si>
  <si>
    <t>tomdolphinrope_nopauses.mp3</t>
  </si>
  <si>
    <t>katecowrope_nopauses.mp3</t>
  </si>
  <si>
    <t>tomfoxrope_nopauses.mp3</t>
  </si>
  <si>
    <t>katelionrope_nopauses.mp3</t>
  </si>
  <si>
    <t>tomfrogrope_nopauses.mp3</t>
  </si>
  <si>
    <t>kateturtlerope_nopauses.mp3</t>
  </si>
  <si>
    <t>tompigfencepost_nopauses.mp3</t>
  </si>
  <si>
    <t>kategirlfencepost_nopauses.mp3</t>
  </si>
  <si>
    <t>tomwhalefencepost_nopauses.mp3</t>
  </si>
  <si>
    <t>kategorillafencepost_nopauses.mp3</t>
  </si>
  <si>
    <t>tombuffalofencepost_nopauses.mp3</t>
  </si>
  <si>
    <t>katehawkfencepost_nopauses.mp3</t>
  </si>
  <si>
    <t>whichtoytomjab.mp3</t>
  </si>
  <si>
    <t>whichtoykatejab.mp3</t>
  </si>
  <si>
    <t>whichtoytomrub.mp3</t>
  </si>
  <si>
    <t>whichtoykaterub.mp3</t>
  </si>
  <si>
    <t>whichtoytomcrush.mp3</t>
  </si>
  <si>
    <t>whichtoykatecrush.mp3</t>
  </si>
  <si>
    <t>whichtoytomsting.mp3</t>
  </si>
  <si>
    <t>whichtoykatesting.mp3</t>
  </si>
  <si>
    <t>whichtoytomslap.mp3</t>
  </si>
  <si>
    <t>whichtoykateslap.mp3</t>
  </si>
  <si>
    <t>whichtoytomsmash.mp3</t>
  </si>
  <si>
    <t>whichtoykatesmash.mp3</t>
  </si>
  <si>
    <t>katedolphinfeather_nopauses.mp3</t>
  </si>
  <si>
    <t>tomcowfeather_nopauses.mp3</t>
  </si>
  <si>
    <t>katefoxfeather_nopauses.mp3</t>
  </si>
  <si>
    <t>tomlionfeather_nopauses.mp3</t>
  </si>
  <si>
    <t>katefrogfeather_nopauses.mp3</t>
  </si>
  <si>
    <t>tomturtlefeather_nopauses.mp3</t>
  </si>
  <si>
    <t>katepiggrass_nopauses.mp3</t>
  </si>
  <si>
    <t>tomgirlgrass_nopauses.mp3</t>
  </si>
  <si>
    <t>katewhalegrass_nopauses.mp3</t>
  </si>
  <si>
    <t>tomgorillagrass_nopauses.mp3</t>
  </si>
  <si>
    <t>katebuffalograss_nopauses.mp3</t>
  </si>
  <si>
    <t>tomhawkgrass_nopauses.mp3</t>
  </si>
  <si>
    <t>katedolphinpillow_nopauses.mp3</t>
  </si>
  <si>
    <t>tomcowpillow_nopauses.mp3</t>
  </si>
  <si>
    <t>katefoxpillow_nopauses.mp3</t>
  </si>
  <si>
    <t>tomlionpillow_nopauses.mp3</t>
  </si>
  <si>
    <t>katefrogpillow_nopauses.mp3</t>
  </si>
  <si>
    <t>tomturtlepillow_nopauses.mp3</t>
  </si>
  <si>
    <t>katepigleaf_nopauses.mp3</t>
  </si>
  <si>
    <t>tomgirlleaf_nopauses.mp3</t>
  </si>
  <si>
    <t>katewhaleleaf_nopauses.mp3</t>
  </si>
  <si>
    <t>tomgorillaleaf_nopauses.mp3</t>
  </si>
  <si>
    <t>katebuffaloleaf_nopauses.mp3</t>
  </si>
  <si>
    <t>tomhawkleaf_nopauses.mp3</t>
  </si>
  <si>
    <t>katedolphinpan_nopauses.mp3</t>
  </si>
  <si>
    <t>tomcowpan_nopauses.mp3</t>
  </si>
  <si>
    <t>katefoxpan_nopauses.mp3</t>
  </si>
  <si>
    <t>tomlionpan_nopauses.mp3</t>
  </si>
  <si>
    <t>katefrogpan_nopauses.mp3</t>
  </si>
  <si>
    <t>tomturtlepan_nopauses.mp3</t>
  </si>
  <si>
    <t>katepigwateringcan_nopauses.mp3</t>
  </si>
  <si>
    <t>tomgirlwateringcan_nopauses.mp3</t>
  </si>
  <si>
    <t>katewhalewateringcan_nopauses.mp3</t>
  </si>
  <si>
    <t>tomgorillawateringcan_nopauses.mp3</t>
  </si>
  <si>
    <t>katebuffalowateringcan_nopauses.mp3</t>
  </si>
  <si>
    <t>tomhawkwateringcan_nopauses.mp3</t>
  </si>
  <si>
    <t>katedolphinstickynote_nopauses.mp3</t>
  </si>
  <si>
    <t>tomcowstickynote_nopauses.mp3</t>
  </si>
  <si>
    <t>katefoxstickynote_nopauses.mp3</t>
  </si>
  <si>
    <t>tomlionstickynote_nopauses.mp3</t>
  </si>
  <si>
    <t>katefrogstickynote_nopauses.mp3</t>
  </si>
  <si>
    <t>tomturtlestickynote_nopauses.mp3</t>
  </si>
  <si>
    <t>katepigtape_nopauses.mp3</t>
  </si>
  <si>
    <t>tomgirltape_nopauses.mp3</t>
  </si>
  <si>
    <t>katewhaletape_nopauses.mp3</t>
  </si>
  <si>
    <t>tomgorillatape_nopauses.mp3</t>
  </si>
  <si>
    <t>katebuffalotape_nopauses.mp3</t>
  </si>
  <si>
    <t>tomhawktape_nopauses.mp3</t>
  </si>
  <si>
    <t>katedolphincrystal_nopauses.mp3</t>
  </si>
  <si>
    <t>tomcowcrystal_nopauses.mp3</t>
  </si>
  <si>
    <t>katefoxcrystal_nopauses.mp3</t>
  </si>
  <si>
    <t>tomlioncrystal_nopauses.mp3</t>
  </si>
  <si>
    <t>katefrogcrystal_nopauses.mp3</t>
  </si>
  <si>
    <t>tomturtlecrystal_nopauses.mp3</t>
  </si>
  <si>
    <t>katepigjewel_nopauses.mp3</t>
  </si>
  <si>
    <t>tomgirljewel_nopauses.mp3</t>
  </si>
  <si>
    <t>katewhalejewel_nopauses.mp3</t>
  </si>
  <si>
    <t>tomgorillajewel_nopauses.mp3</t>
  </si>
  <si>
    <t>katebuffalojewel_nopauses.mp3</t>
  </si>
  <si>
    <t>tomhawkjewel_nopauses.mp3</t>
  </si>
  <si>
    <t>katedolphinchopsticks_nopauses.mp3</t>
  </si>
  <si>
    <t>tomcowchopsticks_nopauses.mp3</t>
  </si>
  <si>
    <t>katefoxchopsticks_nopauses.mp3</t>
  </si>
  <si>
    <t>tomlionchopsticks_nopauses.mp3</t>
  </si>
  <si>
    <t>katefrogchopsticks_nopauses.mp3</t>
  </si>
  <si>
    <t>tomturtlechopsticks_nopauses.mp3</t>
  </si>
  <si>
    <t>katepigstick_nopauses.mp3</t>
  </si>
  <si>
    <t>tomgirlstick_nopauses.mp3</t>
  </si>
  <si>
    <t>tomgorillastick_nopauses.mp3</t>
  </si>
  <si>
    <t>katebuffalostick_nopauses.mp3</t>
  </si>
  <si>
    <t>tomhawkstick_nopauses.mp3</t>
  </si>
  <si>
    <t>katedolphintongs_nopauses.mp3</t>
  </si>
  <si>
    <t>tomcowtongs_nopauses.mp3</t>
  </si>
  <si>
    <t>katefoxtongs_nopauses.mp3</t>
  </si>
  <si>
    <t>tomliontongs_nopauses.mp3</t>
  </si>
  <si>
    <t>katefrogtongs_nopauses.mp3</t>
  </si>
  <si>
    <t>tomturtletongs_nopauses.mp3</t>
  </si>
  <si>
    <t>katepigsack_nopauses.mp3</t>
  </si>
  <si>
    <t>tomgirlsack_nopauses.mp3</t>
  </si>
  <si>
    <t>katewhalesack_nopauses.mp3</t>
  </si>
  <si>
    <t>katewhalestick_nopauses.mp3</t>
  </si>
  <si>
    <t>tomgorillasack_nopauses.mp3</t>
  </si>
  <si>
    <t>katebuffalosack_nopauses.mp3</t>
  </si>
  <si>
    <t>tomhawksack_nopauses.mp3</t>
  </si>
  <si>
    <t>katedolphinwalkietalkie_nopauses.mp3</t>
  </si>
  <si>
    <t>tomcowwalkietalkie_nopauses.mp3</t>
  </si>
  <si>
    <t>katefoxwalkietalkie_nopauses.mp3</t>
  </si>
  <si>
    <t>tomlionwalkietalkie_nopauses.mp3</t>
  </si>
  <si>
    <t>katefrogwalkietalkie_nopauses.mp3</t>
  </si>
  <si>
    <t>tomturtlewalkietalkie_nopauses.mp3</t>
  </si>
  <si>
    <t>katepigmegaphone_nopauses.mp3</t>
  </si>
  <si>
    <t>tomgirlmegaphone_nopauses.mp3</t>
  </si>
  <si>
    <t>katewhalemegaphone_nopauses.mp3</t>
  </si>
  <si>
    <t>tomgorillamegaphone_nopauses.mp3</t>
  </si>
  <si>
    <t>katebuffalomegaphone_nopauses.mp3</t>
  </si>
  <si>
    <t>tomhawkmegaphone_nopauses.mp3</t>
  </si>
  <si>
    <t>katedolphinpliers_nopauses.mp3</t>
  </si>
  <si>
    <t>tomcowpliers_nopauses.mp3</t>
  </si>
  <si>
    <t>katefoxpliers_nopauses.mp3</t>
  </si>
  <si>
    <t>tomlionpliers_nopauses.mp3</t>
  </si>
  <si>
    <t>katefrogpliers_nopauses.mp3</t>
  </si>
  <si>
    <t>tomturtlepliers_nopauses.mp3</t>
  </si>
  <si>
    <t>katepigtweezers_nopauses.mp3</t>
  </si>
  <si>
    <t>tomgirltweezers_nopauses.mp3</t>
  </si>
  <si>
    <t>katewhaletweezers_nopauses.mp3</t>
  </si>
  <si>
    <t>tomgorillatweezers_nopauses.mp3</t>
  </si>
  <si>
    <t>katebuffalotweezers_nopauses.mp3</t>
  </si>
  <si>
    <t>tomhawktweezers_nopauses.mp3</t>
  </si>
  <si>
    <t>katedolphincoloredpencil_nopauses.mp3</t>
  </si>
  <si>
    <t>tomcowcoloredpencil_nopauses.mp3</t>
  </si>
  <si>
    <t>katefoxcoloredpencil_nopauses.mp3</t>
  </si>
  <si>
    <t>tomlioncoloredpencil_nopauses.mp3</t>
  </si>
  <si>
    <t>katefrogcoloredpencil_nopauses.mp3</t>
  </si>
  <si>
    <t>tomturtlecoloredpencil_nopauses.mp3</t>
  </si>
  <si>
    <t>katepigpin_nopauses.mp3</t>
  </si>
  <si>
    <t>tomgirlpin_nopauses.mp3</t>
  </si>
  <si>
    <t>katewhalepin_nopauses.mp3</t>
  </si>
  <si>
    <t>tomgorillapin_nopauses.mp3</t>
  </si>
  <si>
    <t>katebuffalopin_nopauses.mp3</t>
  </si>
  <si>
    <t>tomhawkpin_nopauses.mp3</t>
  </si>
  <si>
    <t>katedolphinspoon_nopauses.mp3</t>
  </si>
  <si>
    <t>tomcowspoon_nopauses.mp3</t>
  </si>
  <si>
    <t>katefoxspoon_nopauses.mp3</t>
  </si>
  <si>
    <t>tomlionspoon_nopauses.mp3</t>
  </si>
  <si>
    <t>katefrogspoon_nopauses.mp3</t>
  </si>
  <si>
    <t>tomturtlespoon_nopauses.mp3</t>
  </si>
  <si>
    <t>katepigspatula_nopauses.mp3</t>
  </si>
  <si>
    <t>tomgirlspatula_nopauses.mp3</t>
  </si>
  <si>
    <t>katewhalespatula_nopauses.mp3</t>
  </si>
  <si>
    <t>tomgorillaspatula_nopauses.mp3</t>
  </si>
  <si>
    <t>katebuffalospatula_nopauses.mp3</t>
  </si>
  <si>
    <t>tomhawkspatula_nopauses.mp3</t>
  </si>
  <si>
    <t>katedolphinfencepost_nopauses.mp3</t>
  </si>
  <si>
    <t>tomcowfencepost_nopauses.mp3</t>
  </si>
  <si>
    <t>katefoxfencepost_nopauses.mp3</t>
  </si>
  <si>
    <t>tomlionfencepost_nopauses.mp3</t>
  </si>
  <si>
    <t>katefrogfencepost_nopauses.mp3</t>
  </si>
  <si>
    <t>tomturtlefencepost_nopauses.mp3</t>
  </si>
  <si>
    <t>katepigrope_nopauses.mp3</t>
  </si>
  <si>
    <t>tomgirlrope_nopauses.mp3</t>
  </si>
  <si>
    <t>katewhalerope_nopauses.mp3</t>
  </si>
  <si>
    <t>tomgorillarope_nopauses.mp3</t>
  </si>
  <si>
    <t>katebuffalorope_nopauses.mp3</t>
  </si>
  <si>
    <t>tomhawkrope_nopauses.mp3</t>
  </si>
  <si>
    <t>katecowpearinstright_context.png</t>
  </si>
  <si>
    <t>katelionpearinstright_context.png</t>
  </si>
  <si>
    <t>kateturtlepearinstright_context.png</t>
  </si>
  <si>
    <t>kategirlflowerinstright_context.png</t>
  </si>
  <si>
    <t>kategorillaflowerinstright_context.png</t>
  </si>
  <si>
    <t>katehawkflowerinstright_context.png</t>
  </si>
  <si>
    <t>katecowcactusinstleft_context.png</t>
  </si>
  <si>
    <t>katelioncactusinstleft_context.png</t>
  </si>
  <si>
    <t>kateturtlecactusinstleft_context.png</t>
  </si>
  <si>
    <t>kategirllightningboltinstleft_context.png</t>
  </si>
  <si>
    <t>kategorillalightningboltinstleft_context.png</t>
  </si>
  <si>
    <t>katehawklightningboltinstleft_context.png</t>
  </si>
  <si>
    <t>katecownotebookinstright_context.png</t>
  </si>
  <si>
    <t>katelionnotebookinstright_context.png</t>
  </si>
  <si>
    <t>kateturtlenotebookinstright_context.png</t>
  </si>
  <si>
    <t>kategirlnetinstright_context.png</t>
  </si>
  <si>
    <t>kategorillanetinstright_context.png</t>
  </si>
  <si>
    <t>katehawknetinstright_context.png</t>
  </si>
  <si>
    <t>kategirllightningboltmodright_context.png</t>
  </si>
  <si>
    <t>kategorillalightningboltmodright_context.png</t>
  </si>
  <si>
    <t>katehawklightningboltmodright_context.png</t>
  </si>
  <si>
    <t>tompigcoralmodleft_context.png</t>
  </si>
  <si>
    <t>tomwhalecoralmodleft_context.png</t>
  </si>
  <si>
    <t>tombuffalocoralmodleft_context.png</t>
  </si>
  <si>
    <t>katedolphinrockinstleft_context.png</t>
  </si>
  <si>
    <t>katedolphinrockmodright_context.png</t>
  </si>
  <si>
    <t>katedolphinrockinstleft2_context.png</t>
  </si>
  <si>
    <t>katedolphinrockmodright2_context.png</t>
  </si>
  <si>
    <t>turtlecrystal.png</t>
  </si>
  <si>
    <t>katecowpearinstright2_context.png</t>
  </si>
  <si>
    <t>katelionpearinstright2_context.png</t>
  </si>
  <si>
    <t>kateturtlepearinstright2_context.png</t>
  </si>
  <si>
    <t>kategirlflowerinstright2_context.png</t>
  </si>
  <si>
    <t>kategorillaflowerinstright2_context.png</t>
  </si>
  <si>
    <t>katehawkflowerinstright2_context.png</t>
  </si>
  <si>
    <t>katecowcactusinstleft2_context.png</t>
  </si>
  <si>
    <t>katelioncactusinstleft2_context.png</t>
  </si>
  <si>
    <t>kateturtlecactusinstleft2_context.png</t>
  </si>
  <si>
    <t>kategirllightningboltinstleft2_context.png</t>
  </si>
  <si>
    <t>kategorillalightningboltinstleft2_context.png</t>
  </si>
  <si>
    <t>katehawklightningboltinstleft2_context.png</t>
  </si>
  <si>
    <t>katecownotebookinstright2_context.png</t>
  </si>
  <si>
    <t>katelionnotebookinstright2_context.png</t>
  </si>
  <si>
    <t>kateturtlenotebookinstright2_context.png</t>
  </si>
  <si>
    <t>kategirlnetinstright2_context.png</t>
  </si>
  <si>
    <t>kategorillanetinstright2_context.png</t>
  </si>
  <si>
    <t>katehawknetinstright2_context.png</t>
  </si>
  <si>
    <t>kategirllightningboltmodright2_context.png</t>
  </si>
  <si>
    <t>kategorillalightningboltmodright2_context.png</t>
  </si>
  <si>
    <t>katehawklightningboltmodright2_context.png</t>
  </si>
  <si>
    <t>tompigcoralmodleft2_context.png</t>
  </si>
  <si>
    <t>tomwhalecoralmodleft2_context.png</t>
  </si>
  <si>
    <t>tombuffalocoralmodleft2_context.png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</si>
</sst>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C6FF"/>
        <bgColor rgb="FF000000"/>
      </patternFill>
    </fill>
    <fill>
      <patternFill patternType="solid">
        <fgColor rgb="FFF4B084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ont="1"/>
    <xf numFmtId="0" fontId="3" fillId="0" borderId="0" xfId="0" applyFont="1"/>
    <xf numFmtId="0" fontId="0" fillId="2" borderId="0" xfId="0" applyFill="1"/>
    <xf numFmtId="0" fontId="0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3" borderId="0" xfId="0" applyFont="1" applyFill="1"/>
    <xf numFmtId="0" fontId="2" fillId="3" borderId="0" xfId="0" applyFont="1" applyFill="1"/>
    <xf numFmtId="0" fontId="1" fillId="3" borderId="0" xfId="0" applyFont="1" applyFill="1"/>
    <xf numFmtId="0" fontId="3" fillId="3" borderId="0" xfId="0" applyFont="1" applyFill="1"/>
    <xf numFmtId="0" fontId="0" fillId="4" borderId="0" xfId="0" applyFill="1"/>
    <xf numFmtId="0" fontId="0" fillId="4" borderId="0" xfId="0" applyFont="1" applyFill="1"/>
    <xf numFmtId="0" fontId="2" fillId="4" borderId="0" xfId="0" applyFont="1" applyFill="1"/>
    <xf numFmtId="0" fontId="1" fillId="4" borderId="0" xfId="0" applyFont="1" applyFill="1"/>
    <xf numFmtId="0" fontId="3" fillId="4" borderId="0" xfId="0" applyFont="1" applyFill="1"/>
    <xf numFmtId="0" fontId="0" fillId="5" borderId="0" xfId="0" applyFill="1"/>
    <xf numFmtId="0" fontId="0" fillId="5" borderId="0" xfId="0" applyFont="1" applyFill="1"/>
    <xf numFmtId="0" fontId="2" fillId="5" borderId="0" xfId="0" applyFont="1" applyFill="1"/>
    <xf numFmtId="0" fontId="1" fillId="5" borderId="0" xfId="0" applyFont="1" applyFill="1"/>
    <xf numFmtId="0" fontId="3" fillId="5" borderId="0" xfId="0" applyFont="1" applyFill="1"/>
    <xf numFmtId="0" fontId="0" fillId="6" borderId="0" xfId="0" applyFill="1"/>
    <xf numFmtId="0" fontId="0" fillId="6" borderId="0" xfId="0" applyFont="1" applyFill="1"/>
    <xf numFmtId="0" fontId="2" fillId="6" borderId="0" xfId="0" applyFont="1" applyFill="1"/>
    <xf numFmtId="0" fontId="1" fillId="6" borderId="0" xfId="0" applyFont="1" applyFill="1"/>
    <xf numFmtId="0" fontId="3" fillId="6" borderId="0" xfId="0" applyFont="1" applyFill="1"/>
    <xf numFmtId="0" fontId="0" fillId="7" borderId="0" xfId="0" applyFill="1"/>
    <xf numFmtId="0" fontId="0" fillId="7" borderId="0" xfId="0" applyFont="1" applyFill="1"/>
    <xf numFmtId="0" fontId="2" fillId="7" borderId="0" xfId="0" applyFont="1" applyFill="1"/>
    <xf numFmtId="0" fontId="3" fillId="7" borderId="0" xfId="0" applyFont="1" applyFill="1"/>
    <xf numFmtId="0" fontId="1" fillId="7" borderId="0" xfId="0" applyFont="1" applyFill="1"/>
    <xf numFmtId="0" fontId="0" fillId="8" borderId="0" xfId="0" applyFill="1"/>
    <xf numFmtId="0" fontId="0" fillId="8" borderId="0" xfId="0" applyFont="1" applyFill="1"/>
    <xf numFmtId="0" fontId="2" fillId="8" borderId="0" xfId="0" applyFont="1" applyFill="1"/>
    <xf numFmtId="0" fontId="1" fillId="8" borderId="0" xfId="0" applyFont="1" applyFill="1"/>
    <xf numFmtId="0" fontId="3" fillId="8" borderId="0" xfId="0" applyFont="1" applyFill="1"/>
    <xf numFmtId="0" fontId="1" fillId="0" borderId="0" xfId="0" applyFont="1" applyFill="1"/>
    <xf numFmtId="0" fontId="0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4" fillId="0" borderId="0" xfId="0" applyFont="1"/>
    <xf numFmtId="0" fontId="5" fillId="0" borderId="0" xfId="0" applyFont="1"/>
    <xf numFmtId="0" fontId="0" fillId="9" borderId="0" xfId="0" applyFill="1"/>
    <xf numFmtId="0" fontId="6" fillId="0" borderId="0" xfId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AudioFiles/Practice/tomsheepmallet_nopauses.mp3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AudioFiles/Practice/tomsheepmallet_nopauses.mp3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elly-marshall/DriftDiffusionAdaptation/blob/main/Pictures/Practice/tomsheepmalletinstright.png?raw=true" TargetMode="External"/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7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elly-marshall/DriftDiffusionAdaptation/blob/main/Pictures/Practice/tomsheepmalletinstright.png?raw=true" TargetMode="External"/><Relationship Id="rId13" Type="http://schemas.openxmlformats.org/officeDocument/2006/relationships/hyperlink" Target="https://github.com/kelly-marshall/DriftDiffusionAdaptation/blob/main/Pictures/Practice/tomsheepmalletinstright.png?raw=true" TargetMode="External"/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7" Type="http://schemas.openxmlformats.org/officeDocument/2006/relationships/hyperlink" Target="https://github.com/kelly-marshall/DriftDiffusionAdaptation/blob/main/Pictures/Practice/tomsheepmalletinstright.png?raw=true" TargetMode="External"/><Relationship Id="rId12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6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11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15" Type="http://schemas.openxmlformats.org/officeDocument/2006/relationships/hyperlink" Target="https://github.com/kelly-marshall/DriftDiffusionAdaptation/blob/main/Pictures/Practice/tomsheepmalletinstright.png?raw=true" TargetMode="External"/><Relationship Id="rId10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Relationship Id="rId9" Type="http://schemas.openxmlformats.org/officeDocument/2006/relationships/hyperlink" Target="https://github.com/kelly-marshall/DriftDiffusionAdaptation/blob/main/Pictures/Practice/tomsheepmalletinstright.png?raw=true" TargetMode="External"/><Relationship Id="rId1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elly-marshall/DriftDiffusionAdaptation/blob/main/Pictures/Practice/tomsheepmalletinstright.png?raw=true" TargetMode="External"/><Relationship Id="rId13" Type="http://schemas.openxmlformats.org/officeDocument/2006/relationships/hyperlink" Target="https://github.com/kelly-marshall/DriftDiffusionAdaptation/blob/main/Pictures/Practice/tomsheepmalletinstright.png?raw=true" TargetMode="External"/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7" Type="http://schemas.openxmlformats.org/officeDocument/2006/relationships/hyperlink" Target="https://github.com/kelly-marshall/DriftDiffusionAdaptation/blob/main/Pictures/Practice/tomsheepmalletinstright.png?raw=true" TargetMode="External"/><Relationship Id="rId12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6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11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15" Type="http://schemas.openxmlformats.org/officeDocument/2006/relationships/hyperlink" Target="https://github.com/kelly-marshall/DriftDiffusionAdaptation/blob/main/Pictures/Practice/tomsheepmalletinstright.png?raw=true" TargetMode="External"/><Relationship Id="rId10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Relationship Id="rId9" Type="http://schemas.openxmlformats.org/officeDocument/2006/relationships/hyperlink" Target="https://github.com/kelly-marshall/DriftDiffusionAdaptation/blob/main/Pictures/Practice/tomsheepmalletinstright.png?raw=true" TargetMode="External"/><Relationship Id="rId1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elly-marshall/DriftDiffusionAdaptation/blob/main/Pictures/Practice/tomsheepmalletinstright.png?raw=true" TargetMode="External"/><Relationship Id="rId13" Type="http://schemas.openxmlformats.org/officeDocument/2006/relationships/hyperlink" Target="https://github.com/kelly-marshall/DriftDiffusionAdaptation/blob/main/Pictures/Practice/tomsheepmalletinstright.png?raw=true" TargetMode="External"/><Relationship Id="rId18" Type="http://schemas.openxmlformats.org/officeDocument/2006/relationships/hyperlink" Target="https://github.com/kelly-marshall/DriftDiffusionAdaptation/blob/main/Pictures/Practice/tomsheepmalletinstright.png?raw=true" TargetMode="External"/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7" Type="http://schemas.openxmlformats.org/officeDocument/2006/relationships/hyperlink" Target="https://github.com/kelly-marshall/DriftDiffusionAdaptation/blob/main/Pictures/Practice/tomsheepmalletinstright.png?raw=true" TargetMode="External"/><Relationship Id="rId12" Type="http://schemas.openxmlformats.org/officeDocument/2006/relationships/hyperlink" Target="https://github.com/kelly-marshall/DriftDiffusionAdaptation/blob/main/Pictures/Practice/tomsheepmalletinstright.png?raw=true" TargetMode="External"/><Relationship Id="rId17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6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11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15" Type="http://schemas.openxmlformats.org/officeDocument/2006/relationships/hyperlink" Target="https://github.com/kelly-marshall/DriftDiffusionAdaptation/blob/main/Pictures/Practice/tomsheepmalletinstright.png?raw=true" TargetMode="External"/><Relationship Id="rId10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Relationship Id="rId9" Type="http://schemas.openxmlformats.org/officeDocument/2006/relationships/hyperlink" Target="https://github.com/kelly-marshall/DriftDiffusionAdaptation/blob/main/Pictures/Practice/tomsheepmalletinstright.png?raw=true" TargetMode="External"/><Relationship Id="rId1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elly-marshall/DriftDiffusionAdaptation/blob/main/Pictures/Practice/tomsheepmalletinstright.png?raw=true" TargetMode="External"/><Relationship Id="rId13" Type="http://schemas.openxmlformats.org/officeDocument/2006/relationships/hyperlink" Target="https://github.com/kelly-marshall/DriftDiffusionAdaptation/blob/main/Pictures/Practice/tomsheepmalletinstright.png?raw=true" TargetMode="External"/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7" Type="http://schemas.openxmlformats.org/officeDocument/2006/relationships/hyperlink" Target="https://github.com/kelly-marshall/DriftDiffusionAdaptation/blob/main/Pictures/Practice/tomsheepmalletinstright.png?raw=true" TargetMode="External"/><Relationship Id="rId12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6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11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15" Type="http://schemas.openxmlformats.org/officeDocument/2006/relationships/hyperlink" Target="https://github.com/kelly-marshall/DriftDiffusionAdaptation/blob/main/Pictures/Practice/tomsheepmalletinstright.png?raw=true" TargetMode="External"/><Relationship Id="rId10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Relationship Id="rId9" Type="http://schemas.openxmlformats.org/officeDocument/2006/relationships/hyperlink" Target="https://github.com/kelly-marshall/DriftDiffusionAdaptation/blob/main/Pictures/Practice/tomsheepmalletinstright.png?raw=true" TargetMode="External"/><Relationship Id="rId1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elly-marshall/DriftDiffusionAdaptation/blob/main/Pictures/Practice/tomsheepmalletinstright.png?raw=true" TargetMode="External"/><Relationship Id="rId13" Type="http://schemas.openxmlformats.org/officeDocument/2006/relationships/hyperlink" Target="https://github.com/kelly-marshall/DriftDiffusionAdaptation/blob/main/Pictures/Practice/tomsheepmalletinstright.png?raw=true" TargetMode="External"/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7" Type="http://schemas.openxmlformats.org/officeDocument/2006/relationships/hyperlink" Target="https://github.com/kelly-marshall/DriftDiffusionAdaptation/blob/main/Pictures/Practice/tomsheepmalletinstright.png?raw=true" TargetMode="External"/><Relationship Id="rId12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6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11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15" Type="http://schemas.openxmlformats.org/officeDocument/2006/relationships/hyperlink" Target="https://github.com/kelly-marshall/DriftDiffusionAdaptation/blob/main/Pictures/Practice/tomsheepmalletinstright.png?raw=true" TargetMode="External"/><Relationship Id="rId10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Relationship Id="rId9" Type="http://schemas.openxmlformats.org/officeDocument/2006/relationships/hyperlink" Target="https://github.com/kelly-marshall/DriftDiffusionAdaptation/blob/main/Pictures/Practice/tomsheepmalletinstright.png?raw=true" TargetMode="External"/><Relationship Id="rId1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3D3F-DA0D-414D-BD7A-420EC6F51AC4}">
  <dimension ref="A1:Y14"/>
  <sheetViews>
    <sheetView workbookViewId="0">
      <selection activeCell="C8" sqref="C8"/>
    </sheetView>
  </sheetViews>
  <sheetFormatPr baseColWidth="10" defaultRowHeight="16" x14ac:dyDescent="0.2"/>
  <cols>
    <col min="3" max="3" width="43.1640625" customWidth="1"/>
    <col min="6" max="7" width="13.83203125" customWidth="1"/>
    <col min="10" max="10" width="15.5" customWidth="1"/>
    <col min="11" max="11" width="34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s="3" customFormat="1" x14ac:dyDescent="0.2">
      <c r="A2" s="3" t="s">
        <v>1344</v>
      </c>
      <c r="B2" s="3">
        <v>8</v>
      </c>
      <c r="C2" s="3" t="s">
        <v>1352</v>
      </c>
      <c r="D2" s="3" t="s">
        <v>1358</v>
      </c>
      <c r="E2" s="3" t="s">
        <v>1363</v>
      </c>
      <c r="F2" s="3" t="s">
        <v>1368</v>
      </c>
      <c r="G2" s="46" t="s">
        <v>2444</v>
      </c>
      <c r="H2" s="3" t="s">
        <v>2</v>
      </c>
      <c r="I2" s="3" t="s">
        <v>1344</v>
      </c>
      <c r="J2" s="3" t="s">
        <v>1370</v>
      </c>
      <c r="K2" s="3" t="s">
        <v>1865</v>
      </c>
      <c r="L2" s="3" t="s">
        <v>196</v>
      </c>
      <c r="M2" s="3" t="s">
        <v>196</v>
      </c>
      <c r="N2" s="3" t="s">
        <v>2503</v>
      </c>
      <c r="O2" s="3" t="s">
        <v>2504</v>
      </c>
      <c r="P2" s="3" t="s">
        <v>196</v>
      </c>
      <c r="Q2" s="3" t="s">
        <v>1375</v>
      </c>
      <c r="R2" s="3" t="s">
        <v>1374</v>
      </c>
      <c r="S2" s="3" t="s">
        <v>1381</v>
      </c>
      <c r="T2" s="3" t="s">
        <v>1380</v>
      </c>
      <c r="U2" s="3">
        <v>500</v>
      </c>
      <c r="V2" s="3">
        <v>2332</v>
      </c>
      <c r="W2" s="47" t="str">
        <f>_xlfn.CONCAT("https://github.com/kelly-marshall/DriftDiffusionAdaptation/blob/main/Pictures/Practice/",N2,"?raw=true")</f>
        <v>https://github.com/kelly-marshall/DriftDiffusionAdaptation/blob/main/Pictures/Practice/tomsheepmalletinstright_context.png?raw=true</v>
      </c>
      <c r="X2" s="47" t="str">
        <f>_xlfn.CONCAT("https://github.com/kelly-marshall/DriftDiffusionAdaptation/blob/main/Pictures/Practice/",O2,"?raw=true")</f>
        <v>https://github.com/kelly-marshall/DriftDiffusionAdaptation/blob/main/Pictures/Practice/tomsheepmalletmodleft_context.png?raw=true</v>
      </c>
      <c r="Y2" s="47" t="str">
        <f>_xlfn.CONCAT("https://github.com/kelly-marshall/DriftDiffusionAdaptation/blob/main/AudioFiles/Practice/",K2,"?raw=true")</f>
        <v>https://github.com/kelly-marshall/DriftDiffusionAdaptation/blob/main/AudioFiles/Practice/tomsheepmallet_nopauses.mp3?raw=true</v>
      </c>
    </row>
    <row r="3" spans="1:25" s="3" customFormat="1" x14ac:dyDescent="0.2">
      <c r="A3" s="3" t="s">
        <v>1344</v>
      </c>
      <c r="B3" s="3">
        <v>8</v>
      </c>
      <c r="C3" s="3" t="s">
        <v>1182</v>
      </c>
      <c r="D3" s="3" t="s">
        <v>1358</v>
      </c>
      <c r="E3" s="3" t="s">
        <v>196</v>
      </c>
      <c r="F3" s="3" t="s">
        <v>196</v>
      </c>
      <c r="G3" s="46" t="s">
        <v>196</v>
      </c>
      <c r="H3" s="3" t="s">
        <v>1371</v>
      </c>
      <c r="I3" s="3" t="s">
        <v>1344</v>
      </c>
      <c r="J3" s="3" t="s">
        <v>1183</v>
      </c>
      <c r="K3" s="3" t="s">
        <v>1384</v>
      </c>
      <c r="L3" s="3" t="s">
        <v>196</v>
      </c>
      <c r="M3" s="3" t="s">
        <v>196</v>
      </c>
      <c r="N3" s="3" t="s">
        <v>1388</v>
      </c>
      <c r="O3" s="3" t="s">
        <v>1389</v>
      </c>
      <c r="P3" s="3">
        <v>1</v>
      </c>
      <c r="Q3" s="3" t="s">
        <v>1376</v>
      </c>
      <c r="R3" s="3" t="s">
        <v>1377</v>
      </c>
      <c r="S3" s="3" t="s">
        <v>196</v>
      </c>
      <c r="T3" s="3" t="s">
        <v>196</v>
      </c>
      <c r="U3" s="43">
        <v>1</v>
      </c>
      <c r="V3" s="43">
        <v>650</v>
      </c>
      <c r="W3" s="47" t="str">
        <f t="shared" ref="W3:W14" si="0">_xlfn.CONCAT("https://github.com/kelly-marshall/DriftDiffusionAdaptation/blob/main/Pictures/Practice/",N3,"?raw=true")</f>
        <v>https://github.com/kelly-marshall/DriftDiffusionAdaptation/blob/main/Pictures/Practice/tom.png?raw=true</v>
      </c>
      <c r="X3" s="47" t="str">
        <f t="shared" ref="X3:X14" si="1">_xlfn.CONCAT("https://github.com/kelly-marshall/DriftDiffusionAdaptation/blob/main/Pictures/Practice/",O3,"?raw=true")</f>
        <v>https://github.com/kelly-marshall/DriftDiffusionAdaptation/blob/main/Pictures/Practice/kate.png?raw=true</v>
      </c>
      <c r="Y3" s="47" t="str">
        <f t="shared" ref="Y3:Y14" si="2">_xlfn.CONCAT("https://github.com/kelly-marshall/DriftDiffusionAdaptation/blob/main/AudioFiles/Practice/",K3,"?raw=true")</f>
        <v>https://github.com/kelly-marshall/DriftDiffusionAdaptation/blob/main/AudioFiles/Practice/whodidit.mp3?raw=true</v>
      </c>
    </row>
    <row r="4" spans="1:25" s="3" customFormat="1" x14ac:dyDescent="0.2">
      <c r="A4" s="3" t="s">
        <v>1344</v>
      </c>
      <c r="B4" s="3">
        <v>2</v>
      </c>
      <c r="C4" s="3" t="s">
        <v>1346</v>
      </c>
      <c r="D4" s="3" t="s">
        <v>1355</v>
      </c>
      <c r="E4" s="3" t="s">
        <v>1360</v>
      </c>
      <c r="F4" s="3" t="s">
        <v>1365</v>
      </c>
      <c r="G4" s="46" t="s">
        <v>2445</v>
      </c>
      <c r="H4" s="3" t="s">
        <v>2</v>
      </c>
      <c r="I4" s="3" t="s">
        <v>1344</v>
      </c>
      <c r="J4" s="3" t="s">
        <v>1370</v>
      </c>
      <c r="K4" s="3" t="s">
        <v>1866</v>
      </c>
      <c r="L4" s="3" t="s">
        <v>196</v>
      </c>
      <c r="M4" s="3" t="s">
        <v>196</v>
      </c>
      <c r="N4" s="3" t="s">
        <v>2505</v>
      </c>
      <c r="O4" s="3" t="s">
        <v>2506</v>
      </c>
      <c r="P4" s="3" t="s">
        <v>196</v>
      </c>
      <c r="Q4" s="3" t="s">
        <v>1375</v>
      </c>
      <c r="R4" s="3" t="s">
        <v>1374</v>
      </c>
      <c r="S4" s="3" t="s">
        <v>1381</v>
      </c>
      <c r="T4" s="3" t="s">
        <v>1380</v>
      </c>
      <c r="U4" s="3">
        <v>474</v>
      </c>
      <c r="V4" s="3">
        <v>2382</v>
      </c>
      <c r="W4" s="47" t="str">
        <f t="shared" si="0"/>
        <v>https://github.com/kelly-marshall/DriftDiffusionAdaptation/blob/main/Pictures/Practice/tomsealladleinstright_context.png?raw=true</v>
      </c>
      <c r="X4" s="47" t="str">
        <f t="shared" si="1"/>
        <v>https://github.com/kelly-marshall/DriftDiffusionAdaptation/blob/main/Pictures/Practice/tomsealladlemodleft_context.png?raw=true</v>
      </c>
      <c r="Y4" s="47" t="str">
        <f t="shared" si="2"/>
        <v>https://github.com/kelly-marshall/DriftDiffusionAdaptation/blob/main/AudioFiles/Practice/tomsealladle_nopauses.mp3?raw=true</v>
      </c>
    </row>
    <row r="5" spans="1:25" s="3" customFormat="1" x14ac:dyDescent="0.2">
      <c r="A5" s="3" t="s">
        <v>1344</v>
      </c>
      <c r="B5" s="3">
        <v>1</v>
      </c>
      <c r="C5" s="3" t="s">
        <v>1345</v>
      </c>
      <c r="D5" s="3" t="s">
        <v>1355</v>
      </c>
      <c r="E5" s="3" t="s">
        <v>1360</v>
      </c>
      <c r="F5" s="3" t="s">
        <v>1365</v>
      </c>
      <c r="G5" s="46" t="s">
        <v>2445</v>
      </c>
      <c r="H5" s="3" t="s">
        <v>2</v>
      </c>
      <c r="I5" s="3" t="s">
        <v>1344</v>
      </c>
      <c r="J5" s="3" t="s">
        <v>1370</v>
      </c>
      <c r="K5" s="3" t="s">
        <v>2761</v>
      </c>
      <c r="L5" s="3" t="s">
        <v>196</v>
      </c>
      <c r="M5" s="3" t="s">
        <v>196</v>
      </c>
      <c r="N5" s="3" t="s">
        <v>2507</v>
      </c>
      <c r="O5" s="3" t="s">
        <v>2508</v>
      </c>
      <c r="P5" s="3" t="s">
        <v>196</v>
      </c>
      <c r="Q5" s="3" t="s">
        <v>1374</v>
      </c>
      <c r="R5" s="3" t="s">
        <v>1375</v>
      </c>
      <c r="S5" s="3" t="s">
        <v>1380</v>
      </c>
      <c r="T5" s="3" t="s">
        <v>1381</v>
      </c>
      <c r="U5" s="3">
        <v>392</v>
      </c>
      <c r="V5" s="3">
        <v>2158</v>
      </c>
      <c r="W5" s="47" t="str">
        <f t="shared" si="0"/>
        <v>https://github.com/kelly-marshall/DriftDiffusionAdaptation/blob/main/Pictures/Practice/katesealladlemodright_context.png?raw=true</v>
      </c>
      <c r="X5" s="47" t="str">
        <f t="shared" si="1"/>
        <v>https://github.com/kelly-marshall/DriftDiffusionAdaptation/blob/main/Pictures/Practice/katesealladleinstleft_context.png?raw=true</v>
      </c>
      <c r="Y5" s="47" t="str">
        <f t="shared" si="2"/>
        <v>https://github.com/kelly-marshall/DriftDiffusionAdaptation/blob/main/AudioFiles/Practice/katesealladle_nopauses.mp3?raw=true</v>
      </c>
    </row>
    <row r="6" spans="1:25" s="3" customFormat="1" x14ac:dyDescent="0.2">
      <c r="A6" s="3" t="s">
        <v>1344</v>
      </c>
      <c r="B6" s="3">
        <v>5</v>
      </c>
      <c r="C6" s="3" t="s">
        <v>1349</v>
      </c>
      <c r="D6" s="3" t="s">
        <v>1357</v>
      </c>
      <c r="E6" s="3" t="s">
        <v>1362</v>
      </c>
      <c r="F6" s="3" t="s">
        <v>1367</v>
      </c>
      <c r="G6" s="46" t="s">
        <v>2448</v>
      </c>
      <c r="H6" s="3" t="s">
        <v>2</v>
      </c>
      <c r="I6" s="3" t="s">
        <v>1344</v>
      </c>
      <c r="J6" s="3" t="s">
        <v>1370</v>
      </c>
      <c r="K6" s="3" t="s">
        <v>1867</v>
      </c>
      <c r="L6" s="3" t="s">
        <v>196</v>
      </c>
      <c r="M6" s="3" t="s">
        <v>196</v>
      </c>
      <c r="N6" s="3" t="s">
        <v>2509</v>
      </c>
      <c r="O6" s="3" t="s">
        <v>2510</v>
      </c>
      <c r="P6" s="3" t="s">
        <v>196</v>
      </c>
      <c r="Q6" s="3" t="s">
        <v>1374</v>
      </c>
      <c r="R6" s="3" t="s">
        <v>1375</v>
      </c>
      <c r="S6" s="3" t="s">
        <v>1380</v>
      </c>
      <c r="T6" s="3" t="s">
        <v>1381</v>
      </c>
      <c r="U6" s="3">
        <v>353</v>
      </c>
      <c r="V6" s="3">
        <v>2920</v>
      </c>
      <c r="W6" s="47" t="str">
        <f t="shared" si="0"/>
        <v>https://github.com/kelly-marshall/DriftDiffusionAdaptation/blob/main/Pictures/Practice/katebutterflytennisracketmodright_context.png?raw=true</v>
      </c>
      <c r="X6" s="47" t="str">
        <f t="shared" si="1"/>
        <v>https://github.com/kelly-marshall/DriftDiffusionAdaptation/blob/main/Pictures/Practice/katebutterflytennisracketinstleft_context.png?raw=true</v>
      </c>
      <c r="Y6" s="47" t="str">
        <f t="shared" si="2"/>
        <v>https://github.com/kelly-marshall/DriftDiffusionAdaptation/blob/main/AudioFiles/Practice/katebutterflytennisracket_nopauses.mp3?raw=true</v>
      </c>
    </row>
    <row r="7" spans="1:25" s="3" customFormat="1" x14ac:dyDescent="0.2">
      <c r="A7" s="3" t="s">
        <v>1344</v>
      </c>
      <c r="B7" s="3">
        <v>3</v>
      </c>
      <c r="C7" s="3" t="s">
        <v>1347</v>
      </c>
      <c r="D7" s="3" t="s">
        <v>1356</v>
      </c>
      <c r="E7" s="3" t="s">
        <v>1361</v>
      </c>
      <c r="F7" s="3" t="s">
        <v>1366</v>
      </c>
      <c r="G7" s="46" t="s">
        <v>2446</v>
      </c>
      <c r="H7" s="3" t="s">
        <v>2</v>
      </c>
      <c r="I7" s="3" t="s">
        <v>1344</v>
      </c>
      <c r="J7" s="3" t="s">
        <v>1370</v>
      </c>
      <c r="K7" s="3" t="s">
        <v>1868</v>
      </c>
      <c r="L7" s="3" t="s">
        <v>196</v>
      </c>
      <c r="M7" s="3" t="s">
        <v>196</v>
      </c>
      <c r="N7" s="3" t="s">
        <v>2513</v>
      </c>
      <c r="O7" s="3" t="s">
        <v>2514</v>
      </c>
      <c r="P7" s="3" t="s">
        <v>196</v>
      </c>
      <c r="Q7" s="3" t="s">
        <v>1374</v>
      </c>
      <c r="R7" s="3" t="s">
        <v>1375</v>
      </c>
      <c r="S7" s="3" t="s">
        <v>1380</v>
      </c>
      <c r="T7" s="3" t="s">
        <v>1381</v>
      </c>
      <c r="U7" s="3">
        <v>376</v>
      </c>
      <c r="V7" s="3">
        <v>2697</v>
      </c>
      <c r="W7" s="47" t="str">
        <f t="shared" si="0"/>
        <v>https://github.com/kelly-marshall/DriftDiffusionAdaptation/blob/main/Pictures/Practice/kateottericecreamscoopmodright_context.png?raw=true</v>
      </c>
      <c r="X7" s="47" t="str">
        <f t="shared" si="1"/>
        <v>https://github.com/kelly-marshall/DriftDiffusionAdaptation/blob/main/Pictures/Practice/kateottericecreamscoopinstleft_context.png?raw=true</v>
      </c>
      <c r="Y7" s="47" t="str">
        <f t="shared" si="2"/>
        <v>https://github.com/kelly-marshall/DriftDiffusionAdaptation/blob/main/AudioFiles/Practice/kateottericecreamscoop_nopauses.mp3?raw=true</v>
      </c>
    </row>
    <row r="8" spans="1:25" s="3" customFormat="1" x14ac:dyDescent="0.2">
      <c r="A8" s="3" t="s">
        <v>1344</v>
      </c>
      <c r="B8" s="3">
        <v>3</v>
      </c>
      <c r="C8" s="3" t="s">
        <v>1182</v>
      </c>
      <c r="D8" s="3" t="s">
        <v>1356</v>
      </c>
      <c r="E8" s="3" t="s">
        <v>196</v>
      </c>
      <c r="F8" s="3" t="s">
        <v>196</v>
      </c>
      <c r="G8" s="46" t="s">
        <v>196</v>
      </c>
      <c r="H8" s="3" t="s">
        <v>1371</v>
      </c>
      <c r="I8" s="3" t="s">
        <v>1344</v>
      </c>
      <c r="J8" s="3" t="s">
        <v>1183</v>
      </c>
      <c r="K8" s="3" t="s">
        <v>1384</v>
      </c>
      <c r="L8" s="3" t="s">
        <v>196</v>
      </c>
      <c r="M8" s="3" t="s">
        <v>196</v>
      </c>
      <c r="N8" s="3" t="s">
        <v>1388</v>
      </c>
      <c r="O8" s="3" t="s">
        <v>1389</v>
      </c>
      <c r="P8" s="3">
        <v>2</v>
      </c>
      <c r="Q8" s="3" t="s">
        <v>1376</v>
      </c>
      <c r="R8" s="3" t="s">
        <v>1377</v>
      </c>
      <c r="S8" s="3" t="s">
        <v>196</v>
      </c>
      <c r="T8" s="3" t="s">
        <v>196</v>
      </c>
      <c r="U8" s="43">
        <v>1</v>
      </c>
      <c r="V8" s="43">
        <v>650</v>
      </c>
      <c r="W8" s="47" t="str">
        <f t="shared" si="0"/>
        <v>https://github.com/kelly-marshall/DriftDiffusionAdaptation/blob/main/Pictures/Practice/tom.png?raw=true</v>
      </c>
      <c r="X8" s="47" t="str">
        <f t="shared" si="1"/>
        <v>https://github.com/kelly-marshall/DriftDiffusionAdaptation/blob/main/Pictures/Practice/kate.png?raw=true</v>
      </c>
      <c r="Y8" s="47" t="str">
        <f t="shared" si="2"/>
        <v>https://github.com/kelly-marshall/DriftDiffusionAdaptation/blob/main/AudioFiles/Practice/whodidit.mp3?raw=true</v>
      </c>
    </row>
    <row r="9" spans="1:25" s="3" customFormat="1" x14ac:dyDescent="0.2">
      <c r="A9" s="3" t="s">
        <v>1344</v>
      </c>
      <c r="B9" s="3">
        <v>10</v>
      </c>
      <c r="C9" s="3" t="s">
        <v>1354</v>
      </c>
      <c r="D9" s="3" t="s">
        <v>1359</v>
      </c>
      <c r="E9" s="3" t="s">
        <v>1364</v>
      </c>
      <c r="F9" s="3" t="s">
        <v>1369</v>
      </c>
      <c r="G9" s="46" t="s">
        <v>2447</v>
      </c>
      <c r="H9" s="3" t="s">
        <v>2</v>
      </c>
      <c r="I9" s="3" t="s">
        <v>1344</v>
      </c>
      <c r="J9" s="3" t="s">
        <v>1370</v>
      </c>
      <c r="K9" s="3" t="s">
        <v>1869</v>
      </c>
      <c r="L9" s="3" t="s">
        <v>196</v>
      </c>
      <c r="M9" s="3" t="s">
        <v>196</v>
      </c>
      <c r="N9" s="3" t="s">
        <v>2517</v>
      </c>
      <c r="O9" s="3" t="s">
        <v>2518</v>
      </c>
      <c r="P9" s="3" t="s">
        <v>196</v>
      </c>
      <c r="Q9" s="3" t="s">
        <v>1374</v>
      </c>
      <c r="R9" s="3" t="s">
        <v>1375</v>
      </c>
      <c r="S9" s="3" t="s">
        <v>1380</v>
      </c>
      <c r="T9" s="3" t="s">
        <v>1381</v>
      </c>
      <c r="U9" s="3">
        <v>480</v>
      </c>
      <c r="V9" s="3">
        <v>2260</v>
      </c>
      <c r="W9" s="47" t="str">
        <f t="shared" si="0"/>
        <v>https://github.com/kelly-marshall/DriftDiffusionAdaptation/blob/main/Pictures/Practice/tomowloarmodright_context.png?raw=true</v>
      </c>
      <c r="X9" s="47" t="str">
        <f t="shared" si="1"/>
        <v>https://github.com/kelly-marshall/DriftDiffusionAdaptation/blob/main/Pictures/Practice/tomowloarinstleft_context.png?raw=true</v>
      </c>
      <c r="Y9" s="47" t="str">
        <f t="shared" si="2"/>
        <v>https://github.com/kelly-marshall/DriftDiffusionAdaptation/blob/main/AudioFiles/Practice/tomowloar_nopauses.mp3?raw=true</v>
      </c>
    </row>
    <row r="10" spans="1:25" s="3" customFormat="1" x14ac:dyDescent="0.2">
      <c r="A10" s="3" t="s">
        <v>1344</v>
      </c>
      <c r="B10" s="3">
        <v>4</v>
      </c>
      <c r="C10" s="3" t="s">
        <v>1348</v>
      </c>
      <c r="D10" s="3" t="s">
        <v>1356</v>
      </c>
      <c r="E10" s="3" t="s">
        <v>1361</v>
      </c>
      <c r="F10" s="3" t="s">
        <v>1366</v>
      </c>
      <c r="G10" s="46" t="s">
        <v>2446</v>
      </c>
      <c r="H10" s="3" t="s">
        <v>2</v>
      </c>
      <c r="I10" s="3" t="s">
        <v>1344</v>
      </c>
      <c r="J10" s="3" t="s">
        <v>1370</v>
      </c>
      <c r="K10" s="3" t="s">
        <v>1870</v>
      </c>
      <c r="L10" s="3" t="s">
        <v>196</v>
      </c>
      <c r="M10" s="3" t="s">
        <v>196</v>
      </c>
      <c r="N10" s="3" t="s">
        <v>2515</v>
      </c>
      <c r="O10" s="3" t="s">
        <v>2516</v>
      </c>
      <c r="P10" s="3" t="s">
        <v>196</v>
      </c>
      <c r="Q10" s="3" t="s">
        <v>1374</v>
      </c>
      <c r="R10" s="3" t="s">
        <v>1375</v>
      </c>
      <c r="S10" s="3" t="s">
        <v>1380</v>
      </c>
      <c r="T10" s="3" t="s">
        <v>1381</v>
      </c>
      <c r="U10" s="3">
        <v>545</v>
      </c>
      <c r="V10" s="3">
        <v>2747</v>
      </c>
      <c r="W10" s="47" t="str">
        <f t="shared" si="0"/>
        <v>https://github.com/kelly-marshall/DriftDiffusionAdaptation/blob/main/Pictures/Practice/tomottericecreamscoopmodright_context.png?raw=true</v>
      </c>
      <c r="X10" s="47" t="str">
        <f t="shared" si="1"/>
        <v>https://github.com/kelly-marshall/DriftDiffusionAdaptation/blob/main/Pictures/Practice/tomottericecreamscoopinstleft_context.png?raw=true</v>
      </c>
      <c r="Y10" s="47" t="str">
        <f t="shared" si="2"/>
        <v>https://github.com/kelly-marshall/DriftDiffusionAdaptation/blob/main/AudioFiles/Practice/tomottericecreamscoop_nopauses.mp3?raw=true</v>
      </c>
    </row>
    <row r="11" spans="1:25" s="3" customFormat="1" x14ac:dyDescent="0.2">
      <c r="A11" s="3" t="s">
        <v>1344</v>
      </c>
      <c r="B11" s="3">
        <v>9</v>
      </c>
      <c r="C11" s="3" t="s">
        <v>1353</v>
      </c>
      <c r="D11" s="3" t="s">
        <v>1359</v>
      </c>
      <c r="E11" s="3" t="s">
        <v>1364</v>
      </c>
      <c r="F11" s="3" t="s">
        <v>1369</v>
      </c>
      <c r="G11" s="46" t="s">
        <v>2447</v>
      </c>
      <c r="H11" s="3" t="s">
        <v>2</v>
      </c>
      <c r="I11" s="3" t="s">
        <v>1344</v>
      </c>
      <c r="J11" s="3" t="s">
        <v>1370</v>
      </c>
      <c r="K11" s="3" t="s">
        <v>1871</v>
      </c>
      <c r="L11" s="3" t="s">
        <v>196</v>
      </c>
      <c r="M11" s="3" t="s">
        <v>196</v>
      </c>
      <c r="N11" s="3" t="s">
        <v>2519</v>
      </c>
      <c r="O11" s="3" t="s">
        <v>2520</v>
      </c>
      <c r="P11" s="3" t="s">
        <v>196</v>
      </c>
      <c r="Q11" s="3" t="s">
        <v>1375</v>
      </c>
      <c r="R11" s="3" t="s">
        <v>1374</v>
      </c>
      <c r="S11" s="3" t="s">
        <v>1381</v>
      </c>
      <c r="T11" s="3" t="s">
        <v>1380</v>
      </c>
      <c r="U11" s="3">
        <v>442</v>
      </c>
      <c r="V11" s="3">
        <v>2295</v>
      </c>
      <c r="W11" s="47" t="str">
        <f t="shared" si="0"/>
        <v>https://github.com/kelly-marshall/DriftDiffusionAdaptation/blob/main/Pictures/Practice/kateowloarinstright_context.png?raw=true</v>
      </c>
      <c r="X11" s="47" t="str">
        <f t="shared" si="1"/>
        <v>https://github.com/kelly-marshall/DriftDiffusionAdaptation/blob/main/Pictures/Practice/kateowloarmodleft_context.png?raw=true</v>
      </c>
      <c r="Y11" s="47" t="str">
        <f t="shared" si="2"/>
        <v>https://github.com/kelly-marshall/DriftDiffusionAdaptation/blob/main/AudioFiles/Practice/kateowloar_nopauses.mp3?raw=true</v>
      </c>
    </row>
    <row r="12" spans="1:25" s="3" customFormat="1" x14ac:dyDescent="0.2">
      <c r="A12" s="3" t="s">
        <v>1344</v>
      </c>
      <c r="B12" s="3">
        <v>7</v>
      </c>
      <c r="C12" s="3" t="s">
        <v>1351</v>
      </c>
      <c r="D12" s="3" t="s">
        <v>1358</v>
      </c>
      <c r="E12" s="3" t="s">
        <v>1363</v>
      </c>
      <c r="F12" s="3" t="s">
        <v>1368</v>
      </c>
      <c r="G12" s="46" t="s">
        <v>2444</v>
      </c>
      <c r="H12" s="3" t="s">
        <v>2</v>
      </c>
      <c r="I12" s="3" t="s">
        <v>1344</v>
      </c>
      <c r="J12" s="3" t="s">
        <v>1370</v>
      </c>
      <c r="K12" s="3" t="s">
        <v>1872</v>
      </c>
      <c r="L12" s="3" t="s">
        <v>196</v>
      </c>
      <c r="M12" s="3" t="s">
        <v>196</v>
      </c>
      <c r="N12" s="3" t="s">
        <v>2521</v>
      </c>
      <c r="O12" s="3" t="s">
        <v>2522</v>
      </c>
      <c r="P12" s="3" t="s">
        <v>196</v>
      </c>
      <c r="Q12" s="3" t="s">
        <v>1375</v>
      </c>
      <c r="R12" s="3" t="s">
        <v>1374</v>
      </c>
      <c r="S12" s="3" t="s">
        <v>1381</v>
      </c>
      <c r="T12" s="3" t="s">
        <v>1380</v>
      </c>
      <c r="U12" s="3">
        <v>418</v>
      </c>
      <c r="V12" s="3">
        <v>2292</v>
      </c>
      <c r="W12" s="47" t="str">
        <f t="shared" si="0"/>
        <v>https://github.com/kelly-marshall/DriftDiffusionAdaptation/blob/main/Pictures/Practice/katesheepmalletinstright_context.png?raw=true</v>
      </c>
      <c r="X12" s="47" t="str">
        <f t="shared" si="1"/>
        <v>https://github.com/kelly-marshall/DriftDiffusionAdaptation/blob/main/Pictures/Practice/katesheepmalletmodleft_context.png?raw=true</v>
      </c>
      <c r="Y12" s="47" t="str">
        <f t="shared" si="2"/>
        <v>https://github.com/kelly-marshall/DriftDiffusionAdaptation/blob/main/AudioFiles/Practice/katesheepmallet_nopauses.mp3?raw=true</v>
      </c>
    </row>
    <row r="13" spans="1:25" s="3" customFormat="1" x14ac:dyDescent="0.2">
      <c r="A13" s="3" t="s">
        <v>1344</v>
      </c>
      <c r="B13" s="3">
        <v>6</v>
      </c>
      <c r="C13" s="3" t="s">
        <v>1350</v>
      </c>
      <c r="D13" s="3" t="s">
        <v>1357</v>
      </c>
      <c r="E13" s="3" t="s">
        <v>1362</v>
      </c>
      <c r="F13" s="3" t="s">
        <v>1367</v>
      </c>
      <c r="G13" s="46" t="s">
        <v>2448</v>
      </c>
      <c r="H13" s="3" t="s">
        <v>2</v>
      </c>
      <c r="I13" s="3" t="s">
        <v>1344</v>
      </c>
      <c r="J13" s="3" t="s">
        <v>1370</v>
      </c>
      <c r="K13" s="3" t="s">
        <v>1873</v>
      </c>
      <c r="L13" s="3" t="s">
        <v>196</v>
      </c>
      <c r="M13" s="3" t="s">
        <v>196</v>
      </c>
      <c r="N13" s="3" t="s">
        <v>2511</v>
      </c>
      <c r="O13" s="3" t="s">
        <v>2512</v>
      </c>
      <c r="P13" s="3" t="s">
        <v>196</v>
      </c>
      <c r="Q13" s="3" t="s">
        <v>1374</v>
      </c>
      <c r="R13" s="3" t="s">
        <v>1375</v>
      </c>
      <c r="S13" s="3" t="s">
        <v>1380</v>
      </c>
      <c r="T13" s="3" t="s">
        <v>1381</v>
      </c>
      <c r="U13" s="3">
        <v>501</v>
      </c>
      <c r="V13" s="3">
        <v>3105</v>
      </c>
      <c r="W13" s="47" t="str">
        <f t="shared" si="0"/>
        <v>https://github.com/kelly-marshall/DriftDiffusionAdaptation/blob/main/Pictures/Practice/tombutterflytennisracketmodright_context.png?raw=true</v>
      </c>
      <c r="X13" s="47" t="str">
        <f t="shared" si="1"/>
        <v>https://github.com/kelly-marshall/DriftDiffusionAdaptation/blob/main/Pictures/Practice/tombutterflytennisracketinstleft_context.png?raw=true</v>
      </c>
      <c r="Y13" s="47" t="str">
        <f t="shared" si="2"/>
        <v>https://github.com/kelly-marshall/DriftDiffusionAdaptation/blob/main/AudioFiles/Practice/tombutterflytennisracket_nopauses.mp3?raw=true</v>
      </c>
    </row>
    <row r="14" spans="1:25" s="3" customFormat="1" x14ac:dyDescent="0.2">
      <c r="A14" s="3" t="s">
        <v>1344</v>
      </c>
      <c r="B14" s="3">
        <v>6</v>
      </c>
      <c r="C14" s="3" t="s">
        <v>1182</v>
      </c>
      <c r="D14" s="3" t="s">
        <v>1357</v>
      </c>
      <c r="E14" s="3" t="s">
        <v>196</v>
      </c>
      <c r="F14" s="3" t="s">
        <v>196</v>
      </c>
      <c r="G14" s="46" t="s">
        <v>196</v>
      </c>
      <c r="H14" s="3" t="s">
        <v>1371</v>
      </c>
      <c r="I14" s="3" t="s">
        <v>1344</v>
      </c>
      <c r="J14" s="3" t="s">
        <v>1183</v>
      </c>
      <c r="K14" s="3" t="s">
        <v>1384</v>
      </c>
      <c r="L14" s="3" t="s">
        <v>196</v>
      </c>
      <c r="M14" s="3" t="s">
        <v>196</v>
      </c>
      <c r="N14" s="3" t="s">
        <v>1389</v>
      </c>
      <c r="O14" s="3" t="s">
        <v>1388</v>
      </c>
      <c r="P14" s="3">
        <v>2</v>
      </c>
      <c r="Q14" s="3" t="s">
        <v>1377</v>
      </c>
      <c r="R14" s="3" t="s">
        <v>1376</v>
      </c>
      <c r="S14" s="3" t="s">
        <v>196</v>
      </c>
      <c r="T14" s="3" t="s">
        <v>196</v>
      </c>
      <c r="U14" s="43">
        <v>1</v>
      </c>
      <c r="V14" s="43">
        <v>650</v>
      </c>
      <c r="W14" s="47" t="str">
        <f t="shared" si="0"/>
        <v>https://github.com/kelly-marshall/DriftDiffusionAdaptation/blob/main/Pictures/Practice/kate.png?raw=true</v>
      </c>
      <c r="X14" s="47" t="str">
        <f t="shared" si="1"/>
        <v>https://github.com/kelly-marshall/DriftDiffusionAdaptation/blob/main/Pictures/Practice/tom.png?raw=true</v>
      </c>
      <c r="Y14" s="47" t="str">
        <f t="shared" si="2"/>
        <v>https://github.com/kelly-marshall/DriftDiffusionAdaptation/blob/main/AudioFiles/Practice/whodidit.mp3?raw=true</v>
      </c>
    </row>
  </sheetData>
  <hyperlinks>
    <hyperlink ref="W2" r:id="rId1" display="https://github.com/kelly-marshall/DriftDiffusionAdaptation/blob/main/Pictures/Practice/tomsheepmalletinstright.png?raw=true" xr:uid="{DED310C2-C7A7-A946-BE79-21966905037F}"/>
    <hyperlink ref="Y2" r:id="rId2" display="https://github.com/kelly-marshall/DriftDiffusionAdaptation/blob/main/AudioFiles/Practice/tomsheepmallet_nopauses.mp3?raw=true" xr:uid="{A19251C1-ABBA-D943-BA8A-3875D023DE8B}"/>
    <hyperlink ref="W3:W14" r:id="rId3" display="https://github.com/kelly-marshall/DriftDiffusionAdaptation/blob/main/Pictures/Practice/tomsheepmalletinstright.png?raw=true" xr:uid="{B4FF5819-B0D6-ED4A-B28F-13828EAD5584}"/>
    <hyperlink ref="X2" r:id="rId4" display="https://github.com/kelly-marshall/DriftDiffusionAdaptation/blob/main/Pictures/Practice/tomsheepmalletinstright.png?raw=true" xr:uid="{BEBC0325-B6EE-3841-BF3B-0F38638A8C5E}"/>
    <hyperlink ref="Y3:Y14" r:id="rId5" display="https://github.com/kelly-marshall/DriftDiffusionAdaptation/blob/main/AudioFiles/Practice/tomsheepmallet_nopauses.mp3?raw=true" xr:uid="{71DE80FC-F990-9A45-8C97-13229334E1EF}"/>
    <hyperlink ref="X3:X14" r:id="rId6" display="https://github.com/kelly-marshall/DriftDiffusionAdaptation/blob/main/Pictures/Practice/tomsheepmalletinstright.png?raw=true" xr:uid="{1779A651-57C9-9644-9D90-86E703A3659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A796-FBD3-D641-81D5-BBADC309ABDF}">
  <dimension ref="A1:Y145"/>
  <sheetViews>
    <sheetView workbookViewId="0">
      <selection sqref="A1:XFD25"/>
    </sheetView>
  </sheetViews>
  <sheetFormatPr baseColWidth="10" defaultRowHeight="16" x14ac:dyDescent="0.2"/>
  <cols>
    <col min="3" max="3" width="44.1640625" customWidth="1"/>
    <col min="7" max="7" width="19" customWidth="1"/>
    <col min="14" max="14" width="12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95</v>
      </c>
      <c r="B2">
        <v>1</v>
      </c>
      <c r="C2" t="s">
        <v>1217</v>
      </c>
      <c r="D2" t="s">
        <v>1191</v>
      </c>
      <c r="E2" t="s">
        <v>18</v>
      </c>
      <c r="F2" t="s">
        <v>56</v>
      </c>
      <c r="G2" s="46" t="s">
        <v>2449</v>
      </c>
      <c r="H2" t="s">
        <v>2</v>
      </c>
      <c r="I2">
        <v>1</v>
      </c>
      <c r="J2" t="s">
        <v>1186</v>
      </c>
      <c r="K2" t="s">
        <v>2028</v>
      </c>
      <c r="L2" s="3" t="s">
        <v>2610</v>
      </c>
      <c r="M2" s="3" t="s">
        <v>2611</v>
      </c>
      <c r="N2" t="s">
        <v>2611</v>
      </c>
      <c r="O2" t="s">
        <v>2610</v>
      </c>
      <c r="P2">
        <f>IF(Q2="mod",1,2)</f>
        <v>2</v>
      </c>
      <c r="Q2" t="s">
        <v>1375</v>
      </c>
      <c r="R2" t="s">
        <v>1374</v>
      </c>
      <c r="S2" t="s">
        <v>1381</v>
      </c>
      <c r="T2" t="s">
        <v>1380</v>
      </c>
      <c r="U2">
        <v>401</v>
      </c>
      <c r="V2">
        <v>3078</v>
      </c>
      <c r="W2" s="47" t="str">
        <f>_xlfn.CONCAT("https://github.com/kelly-marshall/DriftDiffusionAdaptation/blob/main/Pictures/modbias_list1_post/",N2,"?raw=true")</f>
        <v>https://github.com/kelly-marshall/DriftDiffusionAdaptation/blob/main/Pictures/modbias_list1_post/katedolphinglassesinstright_context.png?raw=true</v>
      </c>
      <c r="X2" s="47" t="str">
        <f>_xlfn.CONCAT("https://github.com/kelly-marshall/DriftDiffusionAdaptation/blob/main/Pictures/modbias_list1_post/",O2,"?raw=true")</f>
        <v>https://github.com/kelly-marshall/DriftDiffusionAdaptation/blob/main/Pictures/modbias_list1_post/katedolphinglassesmodleft_context.png?raw=true</v>
      </c>
      <c r="Y2" s="47" t="str">
        <f>_xlfn.CONCAT("https://github.com/kelly-marshall/DriftDiffusionAdaptation/blob/main/AudioFiles/modbias_list1_post/",K2,"?raw=true")</f>
        <v>https://github.com/kelly-marshall/DriftDiffusionAdaptation/blob/main/AudioFiles/modbias_list1_post/katedolphinglasses_nopauses.mp3?raw=true</v>
      </c>
    </row>
    <row r="3" spans="1:25" x14ac:dyDescent="0.2">
      <c r="A3" t="s">
        <v>95</v>
      </c>
      <c r="B3">
        <v>2</v>
      </c>
      <c r="C3" t="s">
        <v>1218</v>
      </c>
      <c r="D3" t="s">
        <v>1191</v>
      </c>
      <c r="E3" t="s">
        <v>21</v>
      </c>
      <c r="F3" t="s">
        <v>56</v>
      </c>
      <c r="G3" s="46" t="s">
        <v>2450</v>
      </c>
      <c r="H3" t="s">
        <v>2</v>
      </c>
      <c r="I3">
        <v>1</v>
      </c>
      <c r="J3" t="s">
        <v>1186</v>
      </c>
      <c r="K3" t="s">
        <v>2029</v>
      </c>
      <c r="L3" t="s">
        <v>2612</v>
      </c>
      <c r="M3" t="s">
        <v>2613</v>
      </c>
      <c r="N3" t="s">
        <v>2612</v>
      </c>
      <c r="O3" t="s">
        <v>2613</v>
      </c>
      <c r="P3">
        <f t="shared" ref="P3:P66" si="0">IF(Q3="mod",1,2)</f>
        <v>1</v>
      </c>
      <c r="Q3" t="s">
        <v>1374</v>
      </c>
      <c r="R3" t="s">
        <v>1375</v>
      </c>
      <c r="S3" t="s">
        <v>1380</v>
      </c>
      <c r="T3" t="s">
        <v>1381</v>
      </c>
      <c r="U3">
        <v>697</v>
      </c>
      <c r="V3">
        <v>3205</v>
      </c>
      <c r="W3" s="47" t="str">
        <f t="shared" ref="W3:X25" si="1">_xlfn.CONCAT("https://github.com/kelly-marshall/DriftDiffusionAdaptation/blob/main/Pictures/modbias_list1_post/",N3,"?raw=true")</f>
        <v>https://github.com/kelly-marshall/DriftDiffusionAdaptation/blob/main/Pictures/modbias_list1_post/tomcowglassesmodright_context.png?raw=true</v>
      </c>
      <c r="X3" s="47" t="str">
        <f t="shared" si="1"/>
        <v>https://github.com/kelly-marshall/DriftDiffusionAdaptation/blob/main/Pictures/modbias_list1_post/tomcowglassesinstleft_context.png?raw=true</v>
      </c>
      <c r="Y3" s="47" t="str">
        <f t="shared" ref="Y3:Y25" si="2">_xlfn.CONCAT("https://github.com/kelly-marshall/DriftDiffusionAdaptation/blob/main/AudioFiles/modbias_list1_post/",K3,"?raw=true")</f>
        <v>https://github.com/kelly-marshall/DriftDiffusionAdaptation/blob/main/AudioFiles/modbias_list1_post/tomcowglasses_nopauses.mp3?raw=true</v>
      </c>
    </row>
    <row r="4" spans="1:25" x14ac:dyDescent="0.2">
      <c r="A4" t="s">
        <v>95</v>
      </c>
      <c r="B4">
        <v>3</v>
      </c>
      <c r="C4" t="s">
        <v>1219</v>
      </c>
      <c r="D4" t="s">
        <v>1191</v>
      </c>
      <c r="E4" t="s">
        <v>22</v>
      </c>
      <c r="F4" t="s">
        <v>56</v>
      </c>
      <c r="G4" s="46" t="s">
        <v>2451</v>
      </c>
      <c r="H4" t="s">
        <v>2</v>
      </c>
      <c r="I4">
        <v>1</v>
      </c>
      <c r="J4" t="s">
        <v>1186</v>
      </c>
      <c r="K4" t="s">
        <v>2030</v>
      </c>
      <c r="L4" s="2" t="s">
        <v>2614</v>
      </c>
      <c r="M4" s="2" t="s">
        <v>2615</v>
      </c>
      <c r="N4" s="2" t="s">
        <v>2615</v>
      </c>
      <c r="O4" s="2" t="s">
        <v>2614</v>
      </c>
      <c r="P4">
        <f t="shared" si="0"/>
        <v>2</v>
      </c>
      <c r="Q4" t="s">
        <v>1375</v>
      </c>
      <c r="R4" t="s">
        <v>1374</v>
      </c>
      <c r="S4" t="s">
        <v>1381</v>
      </c>
      <c r="T4" t="s">
        <v>1380</v>
      </c>
      <c r="U4">
        <v>450</v>
      </c>
      <c r="V4">
        <v>3017</v>
      </c>
      <c r="W4" s="47" t="str">
        <f t="shared" si="1"/>
        <v>https://github.com/kelly-marshall/DriftDiffusionAdaptation/blob/main/Pictures/modbias_list1_post/katefoxglassesinstright_context.png?raw=true</v>
      </c>
      <c r="X4" s="47" t="str">
        <f t="shared" si="1"/>
        <v>https://github.com/kelly-marshall/DriftDiffusionAdaptation/blob/main/Pictures/modbias_list1_post/katefoxglassesmodleft_context.png?raw=true</v>
      </c>
      <c r="Y4" s="47" t="str">
        <f t="shared" si="2"/>
        <v>https://github.com/kelly-marshall/DriftDiffusionAdaptation/blob/main/AudioFiles/modbias_list1_post/katefoxglasses_nopauses.mp3?raw=true</v>
      </c>
    </row>
    <row r="5" spans="1:25" x14ac:dyDescent="0.2">
      <c r="A5" t="s">
        <v>95</v>
      </c>
      <c r="B5">
        <v>4</v>
      </c>
      <c r="C5" t="s">
        <v>1220</v>
      </c>
      <c r="D5" t="s">
        <v>1191</v>
      </c>
      <c r="E5" t="s">
        <v>23</v>
      </c>
      <c r="F5" t="s">
        <v>56</v>
      </c>
      <c r="G5" s="46" t="s">
        <v>2452</v>
      </c>
      <c r="H5" t="s">
        <v>2</v>
      </c>
      <c r="I5">
        <v>1</v>
      </c>
      <c r="J5" t="s">
        <v>1186</v>
      </c>
      <c r="K5" t="s">
        <v>2031</v>
      </c>
      <c r="L5" s="2" t="s">
        <v>2616</v>
      </c>
      <c r="M5" s="2" t="s">
        <v>2617</v>
      </c>
      <c r="N5" s="2" t="s">
        <v>2616</v>
      </c>
      <c r="O5" s="2" t="s">
        <v>2617</v>
      </c>
      <c r="P5">
        <f t="shared" si="0"/>
        <v>1</v>
      </c>
      <c r="Q5" t="s">
        <v>1374</v>
      </c>
      <c r="R5" t="s">
        <v>1375</v>
      </c>
      <c r="S5" t="s">
        <v>1380</v>
      </c>
      <c r="T5" t="s">
        <v>1381</v>
      </c>
      <c r="U5">
        <v>614</v>
      </c>
      <c r="V5">
        <v>3187</v>
      </c>
      <c r="W5" s="47" t="str">
        <f t="shared" si="1"/>
        <v>https://github.com/kelly-marshall/DriftDiffusionAdaptation/blob/main/Pictures/modbias_list1_post/tomlionglassesmodright_context.png?raw=true</v>
      </c>
      <c r="X5" s="47" t="str">
        <f t="shared" si="1"/>
        <v>https://github.com/kelly-marshall/DriftDiffusionAdaptation/blob/main/Pictures/modbias_list1_post/tomlionglassesinstleft_context.png?raw=true</v>
      </c>
      <c r="Y5" s="47" t="str">
        <f t="shared" si="2"/>
        <v>https://github.com/kelly-marshall/DriftDiffusionAdaptation/blob/main/AudioFiles/modbias_list1_post/tomlionglasses_nopauses.mp3?raw=true</v>
      </c>
    </row>
    <row r="6" spans="1:25" x14ac:dyDescent="0.2">
      <c r="A6" t="s">
        <v>95</v>
      </c>
      <c r="B6">
        <v>5</v>
      </c>
      <c r="C6" t="s">
        <v>1221</v>
      </c>
      <c r="D6" t="s">
        <v>1191</v>
      </c>
      <c r="E6" t="s">
        <v>24</v>
      </c>
      <c r="F6" t="s">
        <v>56</v>
      </c>
      <c r="G6" s="46" t="s">
        <v>2453</v>
      </c>
      <c r="H6" t="s">
        <v>2</v>
      </c>
      <c r="I6">
        <v>1</v>
      </c>
      <c r="J6" t="s">
        <v>1186</v>
      </c>
      <c r="K6" t="s">
        <v>2032</v>
      </c>
      <c r="L6" s="2" t="s">
        <v>2618</v>
      </c>
      <c r="M6" s="2" t="s">
        <v>2619</v>
      </c>
      <c r="N6" s="2" t="s">
        <v>2619</v>
      </c>
      <c r="O6" s="2" t="s">
        <v>2618</v>
      </c>
      <c r="P6">
        <f t="shared" si="0"/>
        <v>2</v>
      </c>
      <c r="Q6" t="s">
        <v>1375</v>
      </c>
      <c r="R6" t="s">
        <v>1374</v>
      </c>
      <c r="S6" t="s">
        <v>1381</v>
      </c>
      <c r="T6" t="s">
        <v>1380</v>
      </c>
      <c r="U6">
        <v>393</v>
      </c>
      <c r="V6">
        <v>2799</v>
      </c>
      <c r="W6" s="47" t="str">
        <f t="shared" si="1"/>
        <v>https://github.com/kelly-marshall/DriftDiffusionAdaptation/blob/main/Pictures/modbias_list1_post/katefrogglassesinstright_context.png?raw=true</v>
      </c>
      <c r="X6" s="47" t="str">
        <f t="shared" si="1"/>
        <v>https://github.com/kelly-marshall/DriftDiffusionAdaptation/blob/main/Pictures/modbias_list1_post/katefrogglassesmodleft_context.png?raw=true</v>
      </c>
      <c r="Y6" s="47" t="str">
        <f t="shared" si="2"/>
        <v>https://github.com/kelly-marshall/DriftDiffusionAdaptation/blob/main/AudioFiles/modbias_list1_post/katefrogglasses_nopauses.mp3?raw=true</v>
      </c>
    </row>
    <row r="7" spans="1:25" x14ac:dyDescent="0.2">
      <c r="A7" t="s">
        <v>95</v>
      </c>
      <c r="B7">
        <v>6</v>
      </c>
      <c r="C7" t="s">
        <v>1222</v>
      </c>
      <c r="D7" t="s">
        <v>1191</v>
      </c>
      <c r="E7" t="s">
        <v>25</v>
      </c>
      <c r="F7" t="s">
        <v>56</v>
      </c>
      <c r="G7" s="46" t="s">
        <v>2454</v>
      </c>
      <c r="H7" t="s">
        <v>2</v>
      </c>
      <c r="I7">
        <v>1</v>
      </c>
      <c r="J7" t="s">
        <v>1186</v>
      </c>
      <c r="K7" t="s">
        <v>2033</v>
      </c>
      <c r="L7" s="2" t="s">
        <v>2620</v>
      </c>
      <c r="M7" s="2" t="s">
        <v>2621</v>
      </c>
      <c r="N7" s="2" t="s">
        <v>2620</v>
      </c>
      <c r="O7" s="2" t="s">
        <v>2621</v>
      </c>
      <c r="P7">
        <f t="shared" si="0"/>
        <v>1</v>
      </c>
      <c r="Q7" t="s">
        <v>1374</v>
      </c>
      <c r="R7" t="s">
        <v>1375</v>
      </c>
      <c r="S7" t="s">
        <v>1380</v>
      </c>
      <c r="T7" t="s">
        <v>1381</v>
      </c>
      <c r="U7">
        <v>649</v>
      </c>
      <c r="V7">
        <v>3064</v>
      </c>
      <c r="W7" s="47" t="str">
        <f t="shared" si="1"/>
        <v>https://github.com/kelly-marshall/DriftDiffusionAdaptation/blob/main/Pictures/modbias_list1_post/tomturtleglassesmodright_context.png?raw=true</v>
      </c>
      <c r="X7" s="47" t="str">
        <f t="shared" si="1"/>
        <v>https://github.com/kelly-marshall/DriftDiffusionAdaptation/blob/main/Pictures/modbias_list1_post/tomturtleglassesinstleft_context.png?raw=true</v>
      </c>
      <c r="Y7" s="47" t="str">
        <f t="shared" si="2"/>
        <v>https://github.com/kelly-marshall/DriftDiffusionAdaptation/blob/main/AudioFiles/modbias_list1_post/tomturtleglasses_nopauses.mp3?raw=true</v>
      </c>
    </row>
    <row r="8" spans="1:25" x14ac:dyDescent="0.2">
      <c r="A8" t="s">
        <v>95</v>
      </c>
      <c r="B8">
        <v>7</v>
      </c>
      <c r="C8" t="s">
        <v>1223</v>
      </c>
      <c r="D8" t="s">
        <v>1191</v>
      </c>
      <c r="E8" t="s">
        <v>26</v>
      </c>
      <c r="F8" t="s">
        <v>19</v>
      </c>
      <c r="G8" s="46" t="s">
        <v>2455</v>
      </c>
      <c r="H8" t="s">
        <v>2</v>
      </c>
      <c r="I8">
        <v>1</v>
      </c>
      <c r="J8" t="s">
        <v>1186</v>
      </c>
      <c r="K8" t="s">
        <v>2034</v>
      </c>
      <c r="L8" s="2" t="s">
        <v>2622</v>
      </c>
      <c r="M8" s="2" t="s">
        <v>2623</v>
      </c>
      <c r="N8" s="2" t="s">
        <v>2623</v>
      </c>
      <c r="O8" s="2" t="s">
        <v>2622</v>
      </c>
      <c r="P8">
        <f t="shared" si="0"/>
        <v>2</v>
      </c>
      <c r="Q8" t="s">
        <v>1375</v>
      </c>
      <c r="R8" t="s">
        <v>1374</v>
      </c>
      <c r="S8" t="s">
        <v>1381</v>
      </c>
      <c r="T8" t="s">
        <v>1380</v>
      </c>
      <c r="U8">
        <v>410</v>
      </c>
      <c r="V8">
        <v>3319</v>
      </c>
      <c r="W8" s="47" t="str">
        <f t="shared" si="1"/>
        <v>https://github.com/kelly-marshall/DriftDiffusionAdaptation/blob/main/Pictures/modbias_list1_post/katepigmagnifyingglassinstright_context.png?raw=true</v>
      </c>
      <c r="X8" s="47" t="str">
        <f t="shared" si="1"/>
        <v>https://github.com/kelly-marshall/DriftDiffusionAdaptation/blob/main/Pictures/modbias_list1_post/katepigmagnifyingglassmodleft_context.png?raw=true</v>
      </c>
      <c r="Y8" s="47" t="str">
        <f t="shared" si="2"/>
        <v>https://github.com/kelly-marshall/DriftDiffusionAdaptation/blob/main/AudioFiles/modbias_list1_post/katepigmagnifyingglass_nopauses.mp3?raw=true</v>
      </c>
    </row>
    <row r="9" spans="1:25" x14ac:dyDescent="0.2">
      <c r="A9" t="s">
        <v>95</v>
      </c>
      <c r="B9">
        <v>8</v>
      </c>
      <c r="C9" t="s">
        <v>1224</v>
      </c>
      <c r="D9" t="s">
        <v>1191</v>
      </c>
      <c r="E9" t="s">
        <v>27</v>
      </c>
      <c r="F9" t="s">
        <v>19</v>
      </c>
      <c r="G9" s="46" t="s">
        <v>2456</v>
      </c>
      <c r="H9" t="s">
        <v>2</v>
      </c>
      <c r="I9">
        <v>1</v>
      </c>
      <c r="J9" t="s">
        <v>1186</v>
      </c>
      <c r="K9" t="s">
        <v>2035</v>
      </c>
      <c r="L9" s="2" t="s">
        <v>2624</v>
      </c>
      <c r="M9" s="2" t="s">
        <v>2625</v>
      </c>
      <c r="N9" s="2" t="s">
        <v>2624</v>
      </c>
      <c r="O9" s="2" t="s">
        <v>2625</v>
      </c>
      <c r="P9">
        <f t="shared" si="0"/>
        <v>1</v>
      </c>
      <c r="Q9" t="s">
        <v>1374</v>
      </c>
      <c r="R9" t="s">
        <v>1375</v>
      </c>
      <c r="S9" t="s">
        <v>1380</v>
      </c>
      <c r="T9" t="s">
        <v>1381</v>
      </c>
      <c r="U9">
        <v>517</v>
      </c>
      <c r="V9">
        <v>3762</v>
      </c>
      <c r="W9" s="47" t="str">
        <f t="shared" si="1"/>
        <v>https://github.com/kelly-marshall/DriftDiffusionAdaptation/blob/main/Pictures/modbias_list1_post/tomgirlmagnifyingglassmodright_context.png?raw=true</v>
      </c>
      <c r="X9" s="47" t="str">
        <f t="shared" si="1"/>
        <v>https://github.com/kelly-marshall/DriftDiffusionAdaptation/blob/main/Pictures/modbias_list1_post/tomgirlmagnifyingglassinstleft_context.png?raw=true</v>
      </c>
      <c r="Y9" s="47" t="str">
        <f t="shared" si="2"/>
        <v>https://github.com/kelly-marshall/DriftDiffusionAdaptation/blob/main/AudioFiles/modbias_list1_post/tomgirlmagnifyingglass_nopauses.mp3?raw=true</v>
      </c>
    </row>
    <row r="10" spans="1:25" x14ac:dyDescent="0.2">
      <c r="A10" t="s">
        <v>95</v>
      </c>
      <c r="B10">
        <v>9</v>
      </c>
      <c r="C10" t="s">
        <v>1225</v>
      </c>
      <c r="D10" t="s">
        <v>1191</v>
      </c>
      <c r="E10" t="s">
        <v>28</v>
      </c>
      <c r="F10" t="s">
        <v>19</v>
      </c>
      <c r="G10" s="46" t="s">
        <v>2457</v>
      </c>
      <c r="H10" t="s">
        <v>2</v>
      </c>
      <c r="I10">
        <v>1</v>
      </c>
      <c r="J10" t="s">
        <v>1186</v>
      </c>
      <c r="K10" t="s">
        <v>2036</v>
      </c>
      <c r="L10" s="2" t="s">
        <v>2626</v>
      </c>
      <c r="M10" s="2" t="s">
        <v>2627</v>
      </c>
      <c r="N10" s="2" t="s">
        <v>2627</v>
      </c>
      <c r="O10" s="2" t="s">
        <v>2626</v>
      </c>
      <c r="P10">
        <f t="shared" si="0"/>
        <v>2</v>
      </c>
      <c r="Q10" t="s">
        <v>1375</v>
      </c>
      <c r="R10" t="s">
        <v>1374</v>
      </c>
      <c r="S10" t="s">
        <v>1381</v>
      </c>
      <c r="T10" t="s">
        <v>1380</v>
      </c>
      <c r="U10">
        <v>410</v>
      </c>
      <c r="V10">
        <v>3716</v>
      </c>
      <c r="W10" s="47" t="str">
        <f t="shared" si="1"/>
        <v>https://github.com/kelly-marshall/DriftDiffusionAdaptation/blob/main/Pictures/modbias_list1_post/katewhalemagnifyingglassinstright_context.png?raw=true</v>
      </c>
      <c r="X10" s="47" t="str">
        <f t="shared" si="1"/>
        <v>https://github.com/kelly-marshall/DriftDiffusionAdaptation/blob/main/Pictures/modbias_list1_post/katewhalemagnifyingglassmodleft_context.png?raw=true</v>
      </c>
      <c r="Y10" s="47" t="str">
        <f t="shared" si="2"/>
        <v>https://github.com/kelly-marshall/DriftDiffusionAdaptation/blob/main/AudioFiles/modbias_list1_post/katewhalemagnifyingglass_nopauses.mp3?raw=true</v>
      </c>
    </row>
    <row r="11" spans="1:25" x14ac:dyDescent="0.2">
      <c r="A11" t="s">
        <v>95</v>
      </c>
      <c r="B11">
        <v>10</v>
      </c>
      <c r="C11" t="s">
        <v>1226</v>
      </c>
      <c r="D11" t="s">
        <v>1191</v>
      </c>
      <c r="E11" t="s">
        <v>29</v>
      </c>
      <c r="F11" t="s">
        <v>19</v>
      </c>
      <c r="G11" s="46" t="s">
        <v>2458</v>
      </c>
      <c r="H11" t="s">
        <v>2</v>
      </c>
      <c r="I11">
        <v>1</v>
      </c>
      <c r="J11" t="s">
        <v>1186</v>
      </c>
      <c r="K11" t="s">
        <v>2037</v>
      </c>
      <c r="L11" s="2" t="s">
        <v>2628</v>
      </c>
      <c r="M11" s="2" t="s">
        <v>2629</v>
      </c>
      <c r="N11" s="2" t="s">
        <v>2628</v>
      </c>
      <c r="O11" s="2" t="s">
        <v>2629</v>
      </c>
      <c r="P11">
        <f t="shared" si="0"/>
        <v>1</v>
      </c>
      <c r="Q11" t="s">
        <v>1374</v>
      </c>
      <c r="R11" t="s">
        <v>1375</v>
      </c>
      <c r="S11" t="s">
        <v>1380</v>
      </c>
      <c r="T11" t="s">
        <v>1381</v>
      </c>
      <c r="U11">
        <v>594</v>
      </c>
      <c r="V11">
        <v>3922</v>
      </c>
      <c r="W11" s="47" t="str">
        <f t="shared" si="1"/>
        <v>https://github.com/kelly-marshall/DriftDiffusionAdaptation/blob/main/Pictures/modbias_list1_post/tomgorillamagnifyingglassmodright_context.png?raw=true</v>
      </c>
      <c r="X11" s="47" t="str">
        <f t="shared" si="1"/>
        <v>https://github.com/kelly-marshall/DriftDiffusionAdaptation/blob/main/Pictures/modbias_list1_post/tomgorillamagnifyingglassinstleft_context.png?raw=true</v>
      </c>
      <c r="Y11" s="47" t="str">
        <f t="shared" si="2"/>
        <v>https://github.com/kelly-marshall/DriftDiffusionAdaptation/blob/main/AudioFiles/modbias_list1_post/tomgorillamagnifyingglass_nopauses.mp3?raw=true</v>
      </c>
    </row>
    <row r="12" spans="1:25" x14ac:dyDescent="0.2">
      <c r="A12" t="s">
        <v>95</v>
      </c>
      <c r="B12">
        <v>11</v>
      </c>
      <c r="C12" t="s">
        <v>1227</v>
      </c>
      <c r="D12" t="s">
        <v>1191</v>
      </c>
      <c r="E12" t="s">
        <v>30</v>
      </c>
      <c r="F12" t="s">
        <v>19</v>
      </c>
      <c r="G12" s="46" t="s">
        <v>2459</v>
      </c>
      <c r="H12" t="s">
        <v>2</v>
      </c>
      <c r="I12">
        <v>1</v>
      </c>
      <c r="J12" t="s">
        <v>1186</v>
      </c>
      <c r="K12" t="s">
        <v>2038</v>
      </c>
      <c r="L12" s="2" t="s">
        <v>2630</v>
      </c>
      <c r="M12" s="2" t="s">
        <v>2631</v>
      </c>
      <c r="N12" s="2" t="s">
        <v>2631</v>
      </c>
      <c r="O12" s="2" t="s">
        <v>2630</v>
      </c>
      <c r="P12">
        <f t="shared" si="0"/>
        <v>2</v>
      </c>
      <c r="Q12" t="s">
        <v>1375</v>
      </c>
      <c r="R12" t="s">
        <v>1374</v>
      </c>
      <c r="S12" t="s">
        <v>1381</v>
      </c>
      <c r="T12" t="s">
        <v>1380</v>
      </c>
      <c r="U12">
        <v>411</v>
      </c>
      <c r="V12">
        <v>3570</v>
      </c>
      <c r="W12" s="47" t="str">
        <f t="shared" si="1"/>
        <v>https://github.com/kelly-marshall/DriftDiffusionAdaptation/blob/main/Pictures/modbias_list1_post/katebuffalomagnifyngglassinstright_context.png?raw=true</v>
      </c>
      <c r="X12" s="47" t="str">
        <f t="shared" si="1"/>
        <v>https://github.com/kelly-marshall/DriftDiffusionAdaptation/blob/main/Pictures/modbias_list1_post/katebuffalomagnifyingglassmodleft_context.png?raw=true</v>
      </c>
      <c r="Y12" s="47" t="str">
        <f t="shared" si="2"/>
        <v>https://github.com/kelly-marshall/DriftDiffusionAdaptation/blob/main/AudioFiles/modbias_list1_post/katebuffalomagnifyingglass_nopauses.mp3?raw=true</v>
      </c>
    </row>
    <row r="13" spans="1:25" x14ac:dyDescent="0.2">
      <c r="A13" t="s">
        <v>95</v>
      </c>
      <c r="B13">
        <v>12</v>
      </c>
      <c r="C13" t="s">
        <v>1228</v>
      </c>
      <c r="D13" t="s">
        <v>1191</v>
      </c>
      <c r="E13" t="s">
        <v>31</v>
      </c>
      <c r="F13" t="s">
        <v>19</v>
      </c>
      <c r="G13" s="46" t="s">
        <v>2460</v>
      </c>
      <c r="H13" t="s">
        <v>2</v>
      </c>
      <c r="I13">
        <v>1</v>
      </c>
      <c r="J13" t="s">
        <v>1186</v>
      </c>
      <c r="K13" t="s">
        <v>2039</v>
      </c>
      <c r="L13" s="2" t="s">
        <v>2632</v>
      </c>
      <c r="M13" s="2" t="s">
        <v>2633</v>
      </c>
      <c r="N13" s="2" t="s">
        <v>2632</v>
      </c>
      <c r="O13" s="2" t="s">
        <v>2633</v>
      </c>
      <c r="P13">
        <f t="shared" si="0"/>
        <v>1</v>
      </c>
      <c r="Q13" t="s">
        <v>1374</v>
      </c>
      <c r="R13" t="s">
        <v>1375</v>
      </c>
      <c r="S13" t="s">
        <v>1380</v>
      </c>
      <c r="T13" t="s">
        <v>1381</v>
      </c>
      <c r="U13">
        <v>564</v>
      </c>
      <c r="V13">
        <v>3469</v>
      </c>
      <c r="W13" s="47" t="str">
        <f t="shared" si="1"/>
        <v>https://github.com/kelly-marshall/DriftDiffusionAdaptation/blob/main/Pictures/modbias_list1_post/tomhawkmagnifyingglassmodright_context.png?raw=true</v>
      </c>
      <c r="X13" s="47" t="str">
        <f t="shared" si="1"/>
        <v>https://github.com/kelly-marshall/DriftDiffusionAdaptation/blob/main/Pictures/modbias_list1_post/tomhawkmagnifyingglassinstleft_context.png?raw=true</v>
      </c>
      <c r="Y13" s="47" t="str">
        <f t="shared" si="2"/>
        <v>https://github.com/kelly-marshall/DriftDiffusionAdaptation/blob/main/AudioFiles/modbias_list1_post/tomhawkmagnifyingglass_nopauses.mp3?raw=true</v>
      </c>
    </row>
    <row r="14" spans="1:25" x14ac:dyDescent="0.2">
      <c r="A14" t="s">
        <v>95</v>
      </c>
      <c r="B14">
        <v>13</v>
      </c>
      <c r="C14" t="s">
        <v>708</v>
      </c>
      <c r="D14" t="s">
        <v>32</v>
      </c>
      <c r="E14" t="s">
        <v>18</v>
      </c>
      <c r="F14" t="s">
        <v>463</v>
      </c>
      <c r="G14" s="46" t="s">
        <v>2461</v>
      </c>
      <c r="H14" t="s">
        <v>2</v>
      </c>
      <c r="I14">
        <v>1</v>
      </c>
      <c r="J14" t="s">
        <v>1186</v>
      </c>
      <c r="K14" t="s">
        <v>2040</v>
      </c>
      <c r="L14" s="4" t="s">
        <v>2634</v>
      </c>
      <c r="M14" s="2" t="s">
        <v>2635</v>
      </c>
      <c r="N14" s="2" t="s">
        <v>2634</v>
      </c>
      <c r="O14" s="2" t="s">
        <v>2635</v>
      </c>
      <c r="P14">
        <f t="shared" si="0"/>
        <v>1</v>
      </c>
      <c r="Q14" t="s">
        <v>1374</v>
      </c>
      <c r="R14" t="s">
        <v>1375</v>
      </c>
      <c r="S14" t="s">
        <v>1380</v>
      </c>
      <c r="T14" t="s">
        <v>1381</v>
      </c>
      <c r="U14">
        <v>421</v>
      </c>
      <c r="V14">
        <v>2407</v>
      </c>
      <c r="W14" s="47" t="str">
        <f t="shared" si="1"/>
        <v>https://github.com/kelly-marshall/DriftDiffusionAdaptation/blob/main/Pictures/modbias_list1_post/katedolphinclothmodright_context.png?raw=true</v>
      </c>
      <c r="X14" s="47" t="str">
        <f t="shared" si="1"/>
        <v>https://github.com/kelly-marshall/DriftDiffusionAdaptation/blob/main/Pictures/modbias_list1_post/katedolphinclothinstleft_context.png?raw=true</v>
      </c>
      <c r="Y14" s="47" t="str">
        <f t="shared" si="2"/>
        <v>https://github.com/kelly-marshall/DriftDiffusionAdaptation/blob/main/AudioFiles/modbias_list1_post/katedolphincloth_nopauses.mp3?raw=true</v>
      </c>
    </row>
    <row r="15" spans="1:25" x14ac:dyDescent="0.2">
      <c r="A15" t="s">
        <v>95</v>
      </c>
      <c r="B15">
        <v>14</v>
      </c>
      <c r="C15" t="s">
        <v>488</v>
      </c>
      <c r="D15" t="s">
        <v>32</v>
      </c>
      <c r="E15" t="s">
        <v>21</v>
      </c>
      <c r="F15" t="s">
        <v>463</v>
      </c>
      <c r="G15" s="46" t="s">
        <v>2462</v>
      </c>
      <c r="H15" t="s">
        <v>2</v>
      </c>
      <c r="I15">
        <v>1</v>
      </c>
      <c r="J15" t="s">
        <v>1186</v>
      </c>
      <c r="K15" t="s">
        <v>2041</v>
      </c>
      <c r="L15" s="4" t="s">
        <v>2636</v>
      </c>
      <c r="M15" s="2" t="s">
        <v>2637</v>
      </c>
      <c r="N15" s="2" t="s">
        <v>2637</v>
      </c>
      <c r="O15" s="2" t="s">
        <v>2636</v>
      </c>
      <c r="P15">
        <f t="shared" si="0"/>
        <v>2</v>
      </c>
      <c r="Q15" t="s">
        <v>1375</v>
      </c>
      <c r="R15" t="s">
        <v>1374</v>
      </c>
      <c r="S15" t="s">
        <v>1381</v>
      </c>
      <c r="T15" t="s">
        <v>1380</v>
      </c>
      <c r="U15">
        <v>540</v>
      </c>
      <c r="V15">
        <v>2319</v>
      </c>
      <c r="W15" s="47" t="str">
        <f t="shared" si="1"/>
        <v>https://github.com/kelly-marshall/DriftDiffusionAdaptation/blob/main/Pictures/modbias_list1_post/tomcowclothinstright_context.png?raw=true</v>
      </c>
      <c r="X15" s="47" t="str">
        <f t="shared" si="1"/>
        <v>https://github.com/kelly-marshall/DriftDiffusionAdaptation/blob/main/Pictures/modbias_list1_post/tomcowclothmodleft_context.png?raw=true</v>
      </c>
      <c r="Y15" s="47" t="str">
        <f t="shared" si="2"/>
        <v>https://github.com/kelly-marshall/DriftDiffusionAdaptation/blob/main/AudioFiles/modbias_list1_post/tomcowcloth_nopauses.mp3?raw=true</v>
      </c>
    </row>
    <row r="16" spans="1:25" x14ac:dyDescent="0.2">
      <c r="A16" t="s">
        <v>95</v>
      </c>
      <c r="B16">
        <v>15</v>
      </c>
      <c r="C16" t="s">
        <v>709</v>
      </c>
      <c r="D16" t="s">
        <v>32</v>
      </c>
      <c r="E16" t="s">
        <v>22</v>
      </c>
      <c r="F16" t="s">
        <v>463</v>
      </c>
      <c r="G16" s="46" t="s">
        <v>2463</v>
      </c>
      <c r="H16" t="s">
        <v>2</v>
      </c>
      <c r="I16">
        <v>1</v>
      </c>
      <c r="J16" t="s">
        <v>1186</v>
      </c>
      <c r="K16" t="s">
        <v>2042</v>
      </c>
      <c r="L16" s="4" t="s">
        <v>2638</v>
      </c>
      <c r="M16" s="2" t="s">
        <v>2639</v>
      </c>
      <c r="N16" s="2" t="s">
        <v>2638</v>
      </c>
      <c r="O16" s="2" t="s">
        <v>2639</v>
      </c>
      <c r="P16">
        <f t="shared" si="0"/>
        <v>1</v>
      </c>
      <c r="Q16" t="s">
        <v>1374</v>
      </c>
      <c r="R16" t="s">
        <v>1375</v>
      </c>
      <c r="S16" t="s">
        <v>1380</v>
      </c>
      <c r="T16" t="s">
        <v>1381</v>
      </c>
      <c r="U16">
        <v>410</v>
      </c>
      <c r="V16">
        <v>2397</v>
      </c>
      <c r="W16" s="47" t="str">
        <f t="shared" si="1"/>
        <v>https://github.com/kelly-marshall/DriftDiffusionAdaptation/blob/main/Pictures/modbias_list1_post/katefoxclothmodright_context.png?raw=true</v>
      </c>
      <c r="X16" s="47" t="str">
        <f t="shared" si="1"/>
        <v>https://github.com/kelly-marshall/DriftDiffusionAdaptation/blob/main/Pictures/modbias_list1_post/katefoxclothinstleft_context.png?raw=true</v>
      </c>
      <c r="Y16" s="47" t="str">
        <f t="shared" si="2"/>
        <v>https://github.com/kelly-marshall/DriftDiffusionAdaptation/blob/main/AudioFiles/modbias_list1_post/katefoxcloth_nopauses.mp3?raw=true</v>
      </c>
    </row>
    <row r="17" spans="1:25" x14ac:dyDescent="0.2">
      <c r="A17" t="s">
        <v>95</v>
      </c>
      <c r="B17">
        <v>16</v>
      </c>
      <c r="C17" t="s">
        <v>489</v>
      </c>
      <c r="D17" t="s">
        <v>32</v>
      </c>
      <c r="E17" t="s">
        <v>23</v>
      </c>
      <c r="F17" t="s">
        <v>463</v>
      </c>
      <c r="G17" s="46" t="s">
        <v>2464</v>
      </c>
      <c r="H17" t="s">
        <v>2</v>
      </c>
      <c r="I17">
        <v>1</v>
      </c>
      <c r="J17" t="s">
        <v>1186</v>
      </c>
      <c r="K17" t="s">
        <v>2043</v>
      </c>
      <c r="L17" s="4" t="s">
        <v>2640</v>
      </c>
      <c r="M17" s="2" t="s">
        <v>2641</v>
      </c>
      <c r="N17" s="2" t="s">
        <v>2641</v>
      </c>
      <c r="O17" s="2" t="s">
        <v>2640</v>
      </c>
      <c r="P17">
        <f t="shared" si="0"/>
        <v>2</v>
      </c>
      <c r="Q17" t="s">
        <v>1375</v>
      </c>
      <c r="R17" t="s">
        <v>1374</v>
      </c>
      <c r="S17" t="s">
        <v>1381</v>
      </c>
      <c r="T17" t="s">
        <v>1380</v>
      </c>
      <c r="U17">
        <v>574</v>
      </c>
      <c r="V17">
        <v>2550</v>
      </c>
      <c r="W17" s="47" t="str">
        <f t="shared" si="1"/>
        <v>https://github.com/kelly-marshall/DriftDiffusionAdaptation/blob/main/Pictures/modbias_list1_post/tomlionclothinstright_context.png?raw=true</v>
      </c>
      <c r="X17" s="47" t="str">
        <f t="shared" si="1"/>
        <v>https://github.com/kelly-marshall/DriftDiffusionAdaptation/blob/main/Pictures/modbias_list1_post/tomlionclothmodleft_context.png?raw=true</v>
      </c>
      <c r="Y17" s="47" t="str">
        <f t="shared" si="2"/>
        <v>https://github.com/kelly-marshall/DriftDiffusionAdaptation/blob/main/AudioFiles/modbias_list1_post/tomlioncloth_nopauses.mp3?raw=true</v>
      </c>
    </row>
    <row r="18" spans="1:25" x14ac:dyDescent="0.2">
      <c r="A18" t="s">
        <v>95</v>
      </c>
      <c r="B18">
        <v>17</v>
      </c>
      <c r="C18" t="s">
        <v>710</v>
      </c>
      <c r="D18" t="s">
        <v>32</v>
      </c>
      <c r="E18" t="s">
        <v>24</v>
      </c>
      <c r="F18" t="s">
        <v>463</v>
      </c>
      <c r="G18" s="46" t="s">
        <v>2465</v>
      </c>
      <c r="H18" t="s">
        <v>2</v>
      </c>
      <c r="I18">
        <v>1</v>
      </c>
      <c r="J18" t="s">
        <v>1186</v>
      </c>
      <c r="K18" t="s">
        <v>2044</v>
      </c>
      <c r="L18" s="4" t="s">
        <v>2642</v>
      </c>
      <c r="M18" s="2" t="s">
        <v>2643</v>
      </c>
      <c r="N18" s="2" t="s">
        <v>2642</v>
      </c>
      <c r="O18" s="2" t="s">
        <v>2643</v>
      </c>
      <c r="P18">
        <f t="shared" si="0"/>
        <v>1</v>
      </c>
      <c r="Q18" t="s">
        <v>1374</v>
      </c>
      <c r="R18" t="s">
        <v>1375</v>
      </c>
      <c r="S18" t="s">
        <v>1380</v>
      </c>
      <c r="T18" t="s">
        <v>1381</v>
      </c>
      <c r="U18">
        <v>390</v>
      </c>
      <c r="V18">
        <v>2212</v>
      </c>
      <c r="W18" s="47" t="str">
        <f t="shared" si="1"/>
        <v>https://github.com/kelly-marshall/DriftDiffusionAdaptation/blob/main/Pictures/modbias_list1_post/katefrogclothmodright_context.png?raw=true</v>
      </c>
      <c r="X18" s="47" t="str">
        <f t="shared" si="1"/>
        <v>https://github.com/kelly-marshall/DriftDiffusionAdaptation/blob/main/Pictures/modbias_list1_post/katefrogclothinstleft_context.png?raw=true</v>
      </c>
      <c r="Y18" s="47" t="str">
        <f t="shared" si="2"/>
        <v>https://github.com/kelly-marshall/DriftDiffusionAdaptation/blob/main/AudioFiles/modbias_list1_post/katefrogcloth_nopauses.mp3?raw=true</v>
      </c>
    </row>
    <row r="19" spans="1:25" x14ac:dyDescent="0.2">
      <c r="A19" t="s">
        <v>95</v>
      </c>
      <c r="B19">
        <v>18</v>
      </c>
      <c r="C19" t="s">
        <v>490</v>
      </c>
      <c r="D19" t="s">
        <v>32</v>
      </c>
      <c r="E19" t="s">
        <v>25</v>
      </c>
      <c r="F19" t="s">
        <v>463</v>
      </c>
      <c r="G19" s="46" t="s">
        <v>2466</v>
      </c>
      <c r="H19" t="s">
        <v>2</v>
      </c>
      <c r="I19">
        <v>1</v>
      </c>
      <c r="J19" t="s">
        <v>1186</v>
      </c>
      <c r="K19" t="s">
        <v>2045</v>
      </c>
      <c r="L19" s="4" t="s">
        <v>2644</v>
      </c>
      <c r="M19" s="2" t="s">
        <v>2645</v>
      </c>
      <c r="N19" s="2" t="s">
        <v>2645</v>
      </c>
      <c r="O19" s="2" t="s">
        <v>2644</v>
      </c>
      <c r="P19">
        <f t="shared" si="0"/>
        <v>2</v>
      </c>
      <c r="Q19" t="s">
        <v>1375</v>
      </c>
      <c r="R19" t="s">
        <v>1374</v>
      </c>
      <c r="S19" t="s">
        <v>1381</v>
      </c>
      <c r="T19" t="s">
        <v>1380</v>
      </c>
      <c r="U19">
        <v>517</v>
      </c>
      <c r="V19">
        <v>2276</v>
      </c>
      <c r="W19" s="47" t="str">
        <f t="shared" si="1"/>
        <v>https://github.com/kelly-marshall/DriftDiffusionAdaptation/blob/main/Pictures/modbias_list1_post/tomturtleclothinstright_context.png?raw=true</v>
      </c>
      <c r="X19" s="47" t="str">
        <f t="shared" si="1"/>
        <v>https://github.com/kelly-marshall/DriftDiffusionAdaptation/blob/main/Pictures/modbias_list1_post/tomturtleclothmodleft_context.png?raw=true</v>
      </c>
      <c r="Y19" s="47" t="str">
        <f t="shared" si="2"/>
        <v>https://github.com/kelly-marshall/DriftDiffusionAdaptation/blob/main/AudioFiles/modbias_list1_post/tomturtlecloth_nopauses.mp3?raw=true</v>
      </c>
    </row>
    <row r="20" spans="1:25" x14ac:dyDescent="0.2">
      <c r="A20" t="s">
        <v>95</v>
      </c>
      <c r="B20">
        <v>19</v>
      </c>
      <c r="C20" t="s">
        <v>711</v>
      </c>
      <c r="D20" t="s">
        <v>32</v>
      </c>
      <c r="E20" t="s">
        <v>26</v>
      </c>
      <c r="F20" t="s">
        <v>8</v>
      </c>
      <c r="G20" s="46" t="s">
        <v>2467</v>
      </c>
      <c r="H20" t="s">
        <v>2</v>
      </c>
      <c r="I20">
        <v>1</v>
      </c>
      <c r="J20" t="s">
        <v>1186</v>
      </c>
      <c r="K20" t="s">
        <v>2046</v>
      </c>
      <c r="L20" s="4" t="s">
        <v>2652</v>
      </c>
      <c r="M20" s="2" t="s">
        <v>2653</v>
      </c>
      <c r="N20" s="2" t="s">
        <v>2652</v>
      </c>
      <c r="O20" s="2" t="s">
        <v>2653</v>
      </c>
      <c r="P20">
        <f t="shared" si="0"/>
        <v>1</v>
      </c>
      <c r="Q20" t="s">
        <v>1374</v>
      </c>
      <c r="R20" t="s">
        <v>1375</v>
      </c>
      <c r="S20" t="s">
        <v>1380</v>
      </c>
      <c r="T20" t="s">
        <v>1381</v>
      </c>
      <c r="U20">
        <v>379</v>
      </c>
      <c r="V20">
        <v>2196</v>
      </c>
      <c r="W20" s="47" t="str">
        <f t="shared" si="1"/>
        <v>https://github.com/kelly-marshall/DriftDiffusionAdaptation/blob/main/Pictures/modbias_list1_post/katepigbrushmodright_context.png?raw=true</v>
      </c>
      <c r="X20" s="47" t="str">
        <f t="shared" si="1"/>
        <v>https://github.com/kelly-marshall/DriftDiffusionAdaptation/blob/main/Pictures/modbias_list1_post/katepigbrushinstleft_context.png?raw=true</v>
      </c>
      <c r="Y20" s="47" t="str">
        <f t="shared" si="2"/>
        <v>https://github.com/kelly-marshall/DriftDiffusionAdaptation/blob/main/AudioFiles/modbias_list1_post/katepigbrush_nopauses.mp3?raw=true</v>
      </c>
    </row>
    <row r="21" spans="1:25" x14ac:dyDescent="0.2">
      <c r="A21" t="s">
        <v>95</v>
      </c>
      <c r="B21">
        <v>20</v>
      </c>
      <c r="C21" t="s">
        <v>36</v>
      </c>
      <c r="D21" t="s">
        <v>32</v>
      </c>
      <c r="E21" t="s">
        <v>27</v>
      </c>
      <c r="F21" t="s">
        <v>8</v>
      </c>
      <c r="G21" s="46" t="s">
        <v>2468</v>
      </c>
      <c r="H21" t="s">
        <v>2</v>
      </c>
      <c r="I21">
        <v>1</v>
      </c>
      <c r="J21" t="s">
        <v>1186</v>
      </c>
      <c r="K21" t="s">
        <v>2047</v>
      </c>
      <c r="L21" s="4" t="s">
        <v>2654</v>
      </c>
      <c r="M21" s="2" t="s">
        <v>2655</v>
      </c>
      <c r="N21" s="2" t="s">
        <v>2655</v>
      </c>
      <c r="O21" s="2" t="s">
        <v>2654</v>
      </c>
      <c r="P21">
        <f t="shared" si="0"/>
        <v>2</v>
      </c>
      <c r="Q21" t="s">
        <v>1375</v>
      </c>
      <c r="R21" t="s">
        <v>1374</v>
      </c>
      <c r="S21" t="s">
        <v>1381</v>
      </c>
      <c r="T21" t="s">
        <v>1380</v>
      </c>
      <c r="U21">
        <v>518</v>
      </c>
      <c r="V21">
        <v>2386</v>
      </c>
      <c r="W21" s="47" t="str">
        <f t="shared" si="1"/>
        <v>https://github.com/kelly-marshall/DriftDiffusionAdaptation/blob/main/Pictures/modbias_list1_post/tomgirlbrushinstright_context.png?raw=true</v>
      </c>
      <c r="X21" s="47" t="str">
        <f t="shared" si="1"/>
        <v>https://github.com/kelly-marshall/DriftDiffusionAdaptation/blob/main/Pictures/modbias_list1_post/tomgirlbrushmodleft_context.png?raw=true</v>
      </c>
      <c r="Y21" s="47" t="str">
        <f t="shared" si="2"/>
        <v>https://github.com/kelly-marshall/DriftDiffusionAdaptation/blob/main/AudioFiles/modbias_list1_post/tomgirlbrush_nopauses.mp3?raw=true</v>
      </c>
    </row>
    <row r="22" spans="1:25" x14ac:dyDescent="0.2">
      <c r="A22" t="s">
        <v>95</v>
      </c>
      <c r="B22">
        <v>21</v>
      </c>
      <c r="C22" t="s">
        <v>712</v>
      </c>
      <c r="D22" t="s">
        <v>32</v>
      </c>
      <c r="E22" t="s">
        <v>28</v>
      </c>
      <c r="F22" t="s">
        <v>8</v>
      </c>
      <c r="G22" s="46" t="s">
        <v>2469</v>
      </c>
      <c r="H22" t="s">
        <v>2</v>
      </c>
      <c r="I22">
        <v>1</v>
      </c>
      <c r="J22" t="s">
        <v>1186</v>
      </c>
      <c r="K22" t="s">
        <v>2048</v>
      </c>
      <c r="L22" s="4" t="s">
        <v>2656</v>
      </c>
      <c r="M22" s="2" t="s">
        <v>2657</v>
      </c>
      <c r="N22" s="2" t="s">
        <v>2656</v>
      </c>
      <c r="O22" s="2" t="s">
        <v>2657</v>
      </c>
      <c r="P22">
        <f t="shared" si="0"/>
        <v>1</v>
      </c>
      <c r="Q22" t="s">
        <v>1374</v>
      </c>
      <c r="R22" t="s">
        <v>1375</v>
      </c>
      <c r="S22" t="s">
        <v>1380</v>
      </c>
      <c r="T22" t="s">
        <v>1381</v>
      </c>
      <c r="U22">
        <v>439</v>
      </c>
      <c r="V22">
        <v>2385</v>
      </c>
      <c r="W22" s="47" t="str">
        <f t="shared" si="1"/>
        <v>https://github.com/kelly-marshall/DriftDiffusionAdaptation/blob/main/Pictures/modbias_list1_post/katewhalebrushmodright_context.png?raw=true</v>
      </c>
      <c r="X22" s="47" t="str">
        <f t="shared" si="1"/>
        <v>https://github.com/kelly-marshall/DriftDiffusionAdaptation/blob/main/Pictures/modbias_list1_post/katewhalebrushinstleft_context.png?raw=true</v>
      </c>
      <c r="Y22" s="47" t="str">
        <f t="shared" si="2"/>
        <v>https://github.com/kelly-marshall/DriftDiffusionAdaptation/blob/main/AudioFiles/modbias_list1_post/katewhalebrush_nopauses.mp3?raw=true</v>
      </c>
    </row>
    <row r="23" spans="1:25" x14ac:dyDescent="0.2">
      <c r="A23" t="s">
        <v>95</v>
      </c>
      <c r="B23">
        <v>22</v>
      </c>
      <c r="C23" t="s">
        <v>37</v>
      </c>
      <c r="D23" t="s">
        <v>32</v>
      </c>
      <c r="E23" t="s">
        <v>29</v>
      </c>
      <c r="F23" t="s">
        <v>8</v>
      </c>
      <c r="G23" s="46" t="s">
        <v>2470</v>
      </c>
      <c r="H23" t="s">
        <v>2</v>
      </c>
      <c r="I23">
        <v>1</v>
      </c>
      <c r="J23" t="s">
        <v>1186</v>
      </c>
      <c r="K23" t="s">
        <v>2049</v>
      </c>
      <c r="L23" s="4" t="s">
        <v>2658</v>
      </c>
      <c r="M23" s="2" t="s">
        <v>2659</v>
      </c>
      <c r="N23" s="2" t="s">
        <v>2659</v>
      </c>
      <c r="O23" s="2" t="s">
        <v>2658</v>
      </c>
      <c r="P23">
        <f t="shared" si="0"/>
        <v>2</v>
      </c>
      <c r="Q23" t="s">
        <v>1375</v>
      </c>
      <c r="R23" t="s">
        <v>1374</v>
      </c>
      <c r="S23" t="s">
        <v>1381</v>
      </c>
      <c r="T23" t="s">
        <v>1380</v>
      </c>
      <c r="U23">
        <v>602</v>
      </c>
      <c r="V23">
        <v>2620</v>
      </c>
      <c r="W23" s="47" t="str">
        <f t="shared" si="1"/>
        <v>https://github.com/kelly-marshall/DriftDiffusionAdaptation/blob/main/Pictures/modbias_list1_post/tomgorillabrushinstright_context.png?raw=true</v>
      </c>
      <c r="X23" s="47" t="str">
        <f t="shared" si="1"/>
        <v>https://github.com/kelly-marshall/DriftDiffusionAdaptation/blob/main/Pictures/modbias_list1_post/tomgorillabrushmodleft_context.png?raw=true</v>
      </c>
      <c r="Y23" s="47" t="str">
        <f t="shared" si="2"/>
        <v>https://github.com/kelly-marshall/DriftDiffusionAdaptation/blob/main/AudioFiles/modbias_list1_post/tomgorillabrush_nopauses.mp3?raw=true</v>
      </c>
    </row>
    <row r="24" spans="1:25" x14ac:dyDescent="0.2">
      <c r="A24" t="s">
        <v>95</v>
      </c>
      <c r="B24">
        <v>23</v>
      </c>
      <c r="C24" t="s">
        <v>713</v>
      </c>
      <c r="D24" t="s">
        <v>32</v>
      </c>
      <c r="E24" t="s">
        <v>30</v>
      </c>
      <c r="F24" t="s">
        <v>8</v>
      </c>
      <c r="G24" s="46" t="s">
        <v>2471</v>
      </c>
      <c r="H24" t="s">
        <v>2</v>
      </c>
      <c r="I24">
        <v>1</v>
      </c>
      <c r="J24" t="s">
        <v>1186</v>
      </c>
      <c r="K24" t="s">
        <v>2050</v>
      </c>
      <c r="L24" s="4" t="s">
        <v>2660</v>
      </c>
      <c r="M24" s="2" t="s">
        <v>2661</v>
      </c>
      <c r="N24" s="2" t="s">
        <v>2660</v>
      </c>
      <c r="O24" s="2" t="s">
        <v>2661</v>
      </c>
      <c r="P24">
        <f t="shared" si="0"/>
        <v>1</v>
      </c>
      <c r="Q24" t="s">
        <v>1374</v>
      </c>
      <c r="R24" t="s">
        <v>1375</v>
      </c>
      <c r="S24" t="s">
        <v>1380</v>
      </c>
      <c r="T24" t="s">
        <v>1381</v>
      </c>
      <c r="U24">
        <v>390</v>
      </c>
      <c r="V24">
        <v>2463</v>
      </c>
      <c r="W24" s="47" t="str">
        <f t="shared" si="1"/>
        <v>https://github.com/kelly-marshall/DriftDiffusionAdaptation/blob/main/Pictures/modbias_list1_post/katebuffalobrushmodright_context.png?raw=true</v>
      </c>
      <c r="X24" s="47" t="str">
        <f t="shared" si="1"/>
        <v>https://github.com/kelly-marshall/DriftDiffusionAdaptation/blob/main/Pictures/modbias_list1_post/katebuffalobrushinstleft_context.png?raw=true</v>
      </c>
      <c r="Y24" s="47" t="str">
        <f t="shared" si="2"/>
        <v>https://github.com/kelly-marshall/DriftDiffusionAdaptation/blob/main/AudioFiles/modbias_list1_post/katebuffalobrush_nopauses.mp3?raw=true</v>
      </c>
    </row>
    <row r="25" spans="1:25" x14ac:dyDescent="0.2">
      <c r="A25" t="s">
        <v>95</v>
      </c>
      <c r="B25">
        <v>24</v>
      </c>
      <c r="C25" t="s">
        <v>38</v>
      </c>
      <c r="D25" t="s">
        <v>32</v>
      </c>
      <c r="E25" t="s">
        <v>31</v>
      </c>
      <c r="F25" t="s">
        <v>8</v>
      </c>
      <c r="G25" s="46" t="s">
        <v>2472</v>
      </c>
      <c r="H25" t="s">
        <v>2</v>
      </c>
      <c r="I25">
        <v>1</v>
      </c>
      <c r="J25" t="s">
        <v>1186</v>
      </c>
      <c r="K25" t="s">
        <v>2051</v>
      </c>
      <c r="L25" s="4" t="s">
        <v>2662</v>
      </c>
      <c r="M25" s="2" t="s">
        <v>2663</v>
      </c>
      <c r="N25" s="2" t="s">
        <v>2663</v>
      </c>
      <c r="O25" s="2" t="s">
        <v>2662</v>
      </c>
      <c r="P25">
        <f t="shared" si="0"/>
        <v>2</v>
      </c>
      <c r="Q25" t="s">
        <v>1375</v>
      </c>
      <c r="R25" t="s">
        <v>1374</v>
      </c>
      <c r="S25" t="s">
        <v>1381</v>
      </c>
      <c r="T25" t="s">
        <v>1380</v>
      </c>
      <c r="U25">
        <v>488</v>
      </c>
      <c r="V25">
        <v>2359</v>
      </c>
      <c r="W25" s="47" t="str">
        <f t="shared" si="1"/>
        <v>https://github.com/kelly-marshall/DriftDiffusionAdaptation/blob/main/Pictures/modbias_list1_post/tomhawkbrushinstright_context.png?raw=true</v>
      </c>
      <c r="X25" s="47" t="str">
        <f t="shared" si="1"/>
        <v>https://github.com/kelly-marshall/DriftDiffusionAdaptation/blob/main/Pictures/modbias_list1_post/tomhawkbrushmodleft_context.png?raw=true</v>
      </c>
      <c r="Y25" s="47" t="str">
        <f t="shared" si="2"/>
        <v>https://github.com/kelly-marshall/DriftDiffusionAdaptation/blob/main/AudioFiles/modbias_list1_post/tomhawkbrush_nopauses.mp3?raw=true</v>
      </c>
    </row>
    <row r="26" spans="1:25" x14ac:dyDescent="0.2">
      <c r="A26" t="s">
        <v>95</v>
      </c>
      <c r="B26">
        <v>25</v>
      </c>
      <c r="C26" t="s">
        <v>714</v>
      </c>
      <c r="D26" t="s">
        <v>39</v>
      </c>
      <c r="E26" t="s">
        <v>18</v>
      </c>
      <c r="F26" t="s">
        <v>466</v>
      </c>
      <c r="G26" t="s">
        <v>2449</v>
      </c>
      <c r="H26" t="s">
        <v>2</v>
      </c>
      <c r="I26">
        <v>1</v>
      </c>
      <c r="J26" t="s">
        <v>1186</v>
      </c>
      <c r="P26">
        <f t="shared" si="0"/>
        <v>2</v>
      </c>
      <c r="Q26" t="s">
        <v>1375</v>
      </c>
      <c r="R26" t="s">
        <v>1374</v>
      </c>
      <c r="S26" t="s">
        <v>1381</v>
      </c>
      <c r="T26" t="s">
        <v>1380</v>
      </c>
    </row>
    <row r="27" spans="1:25" x14ac:dyDescent="0.2">
      <c r="A27" t="s">
        <v>95</v>
      </c>
      <c r="B27">
        <v>26</v>
      </c>
      <c r="C27" t="s">
        <v>491</v>
      </c>
      <c r="D27" t="s">
        <v>39</v>
      </c>
      <c r="E27" t="s">
        <v>21</v>
      </c>
      <c r="F27" t="s">
        <v>466</v>
      </c>
      <c r="G27" t="s">
        <v>2450</v>
      </c>
      <c r="H27" t="s">
        <v>2</v>
      </c>
      <c r="I27">
        <v>1</v>
      </c>
      <c r="J27" t="s">
        <v>1186</v>
      </c>
      <c r="P27">
        <f t="shared" si="0"/>
        <v>1</v>
      </c>
      <c r="Q27" t="s">
        <v>1374</v>
      </c>
      <c r="R27" t="s">
        <v>1375</v>
      </c>
      <c r="S27" t="s">
        <v>1380</v>
      </c>
      <c r="T27" t="s">
        <v>1381</v>
      </c>
    </row>
    <row r="28" spans="1:25" x14ac:dyDescent="0.2">
      <c r="A28" t="s">
        <v>95</v>
      </c>
      <c r="B28">
        <v>27</v>
      </c>
      <c r="C28" t="s">
        <v>715</v>
      </c>
      <c r="D28" t="s">
        <v>39</v>
      </c>
      <c r="E28" t="s">
        <v>22</v>
      </c>
      <c r="F28" t="s">
        <v>466</v>
      </c>
      <c r="G28" t="s">
        <v>2451</v>
      </c>
      <c r="H28" t="s">
        <v>2</v>
      </c>
      <c r="I28">
        <v>1</v>
      </c>
      <c r="J28" t="s">
        <v>1186</v>
      </c>
      <c r="P28">
        <f t="shared" si="0"/>
        <v>2</v>
      </c>
      <c r="Q28" t="s">
        <v>1375</v>
      </c>
      <c r="R28" t="s">
        <v>1374</v>
      </c>
      <c r="S28" t="s">
        <v>1381</v>
      </c>
      <c r="T28" t="s">
        <v>1380</v>
      </c>
    </row>
    <row r="29" spans="1:25" x14ac:dyDescent="0.2">
      <c r="A29" t="s">
        <v>95</v>
      </c>
      <c r="B29">
        <v>28</v>
      </c>
      <c r="C29" t="s">
        <v>492</v>
      </c>
      <c r="D29" t="s">
        <v>39</v>
      </c>
      <c r="E29" t="s">
        <v>23</v>
      </c>
      <c r="F29" t="s">
        <v>466</v>
      </c>
      <c r="G29" t="s">
        <v>2452</v>
      </c>
      <c r="H29" t="s">
        <v>2</v>
      </c>
      <c r="I29">
        <v>1</v>
      </c>
      <c r="J29" t="s">
        <v>1186</v>
      </c>
      <c r="P29">
        <f t="shared" si="0"/>
        <v>1</v>
      </c>
      <c r="Q29" t="s">
        <v>1374</v>
      </c>
      <c r="R29" t="s">
        <v>1375</v>
      </c>
      <c r="S29" t="s">
        <v>1380</v>
      </c>
      <c r="T29" t="s">
        <v>1381</v>
      </c>
    </row>
    <row r="30" spans="1:25" x14ac:dyDescent="0.2">
      <c r="A30" t="s">
        <v>95</v>
      </c>
      <c r="B30">
        <v>29</v>
      </c>
      <c r="C30" t="s">
        <v>716</v>
      </c>
      <c r="D30" t="s">
        <v>39</v>
      </c>
      <c r="E30" t="s">
        <v>24</v>
      </c>
      <c r="F30" t="s">
        <v>466</v>
      </c>
      <c r="G30" t="s">
        <v>2453</v>
      </c>
      <c r="H30" t="s">
        <v>2</v>
      </c>
      <c r="I30">
        <v>1</v>
      </c>
      <c r="J30" t="s">
        <v>1186</v>
      </c>
      <c r="P30">
        <f t="shared" si="0"/>
        <v>2</v>
      </c>
      <c r="Q30" t="s">
        <v>1375</v>
      </c>
      <c r="R30" t="s">
        <v>1374</v>
      </c>
      <c r="S30" t="s">
        <v>1381</v>
      </c>
      <c r="T30" t="s">
        <v>1380</v>
      </c>
    </row>
    <row r="31" spans="1:25" x14ac:dyDescent="0.2">
      <c r="A31" t="s">
        <v>95</v>
      </c>
      <c r="B31">
        <v>30</v>
      </c>
      <c r="C31" t="s">
        <v>493</v>
      </c>
      <c r="D31" t="s">
        <v>39</v>
      </c>
      <c r="E31" t="s">
        <v>25</v>
      </c>
      <c r="F31" t="s">
        <v>466</v>
      </c>
      <c r="G31" t="s">
        <v>2454</v>
      </c>
      <c r="H31" t="s">
        <v>2</v>
      </c>
      <c r="I31">
        <v>1</v>
      </c>
      <c r="J31" t="s">
        <v>1186</v>
      </c>
      <c r="P31">
        <f t="shared" si="0"/>
        <v>1</v>
      </c>
      <c r="Q31" t="s">
        <v>1374</v>
      </c>
      <c r="R31" t="s">
        <v>1375</v>
      </c>
      <c r="S31" t="s">
        <v>1380</v>
      </c>
      <c r="T31" t="s">
        <v>1381</v>
      </c>
    </row>
    <row r="32" spans="1:25" x14ac:dyDescent="0.2">
      <c r="A32" t="s">
        <v>95</v>
      </c>
      <c r="B32">
        <v>31</v>
      </c>
      <c r="C32" t="s">
        <v>717</v>
      </c>
      <c r="D32" t="s">
        <v>39</v>
      </c>
      <c r="E32" t="s">
        <v>26</v>
      </c>
      <c r="F32" t="s">
        <v>9</v>
      </c>
      <c r="G32" t="s">
        <v>2455</v>
      </c>
      <c r="H32" t="s">
        <v>2</v>
      </c>
      <c r="I32">
        <v>1</v>
      </c>
      <c r="J32" t="s">
        <v>1186</v>
      </c>
      <c r="P32">
        <f t="shared" si="0"/>
        <v>2</v>
      </c>
      <c r="Q32" t="s">
        <v>1375</v>
      </c>
      <c r="R32" t="s">
        <v>1374</v>
      </c>
      <c r="S32" t="s">
        <v>1381</v>
      </c>
      <c r="T32" t="s">
        <v>1380</v>
      </c>
    </row>
    <row r="33" spans="1:20" x14ac:dyDescent="0.2">
      <c r="A33" t="s">
        <v>95</v>
      </c>
      <c r="B33">
        <v>32</v>
      </c>
      <c r="C33" t="s">
        <v>43</v>
      </c>
      <c r="D33" t="s">
        <v>39</v>
      </c>
      <c r="E33" t="s">
        <v>27</v>
      </c>
      <c r="F33" t="s">
        <v>9</v>
      </c>
      <c r="G33" t="s">
        <v>2456</v>
      </c>
      <c r="H33" t="s">
        <v>2</v>
      </c>
      <c r="I33">
        <v>1</v>
      </c>
      <c r="J33" t="s">
        <v>1186</v>
      </c>
      <c r="P33">
        <f t="shared" si="0"/>
        <v>1</v>
      </c>
      <c r="Q33" t="s">
        <v>1374</v>
      </c>
      <c r="R33" t="s">
        <v>1375</v>
      </c>
      <c r="S33" t="s">
        <v>1380</v>
      </c>
      <c r="T33" t="s">
        <v>1381</v>
      </c>
    </row>
    <row r="34" spans="1:20" x14ac:dyDescent="0.2">
      <c r="A34" t="s">
        <v>95</v>
      </c>
      <c r="B34">
        <v>33</v>
      </c>
      <c r="C34" t="s">
        <v>718</v>
      </c>
      <c r="D34" t="s">
        <v>39</v>
      </c>
      <c r="E34" t="s">
        <v>28</v>
      </c>
      <c r="F34" t="s">
        <v>9</v>
      </c>
      <c r="G34" t="s">
        <v>2457</v>
      </c>
      <c r="H34" t="s">
        <v>2</v>
      </c>
      <c r="I34">
        <v>1</v>
      </c>
      <c r="J34" t="s">
        <v>1186</v>
      </c>
      <c r="P34">
        <f t="shared" si="0"/>
        <v>2</v>
      </c>
      <c r="Q34" t="s">
        <v>1375</v>
      </c>
      <c r="R34" t="s">
        <v>1374</v>
      </c>
      <c r="S34" t="s">
        <v>1381</v>
      </c>
      <c r="T34" t="s">
        <v>1380</v>
      </c>
    </row>
    <row r="35" spans="1:20" x14ac:dyDescent="0.2">
      <c r="A35" t="s">
        <v>95</v>
      </c>
      <c r="B35">
        <v>34</v>
      </c>
      <c r="C35" t="s">
        <v>44</v>
      </c>
      <c r="D35" t="s">
        <v>39</v>
      </c>
      <c r="E35" t="s">
        <v>29</v>
      </c>
      <c r="F35" t="s">
        <v>9</v>
      </c>
      <c r="G35" t="s">
        <v>2458</v>
      </c>
      <c r="H35" t="s">
        <v>2</v>
      </c>
      <c r="I35">
        <v>1</v>
      </c>
      <c r="J35" t="s">
        <v>1186</v>
      </c>
      <c r="P35">
        <f t="shared" si="0"/>
        <v>1</v>
      </c>
      <c r="Q35" t="s">
        <v>1374</v>
      </c>
      <c r="R35" t="s">
        <v>1375</v>
      </c>
      <c r="S35" t="s">
        <v>1380</v>
      </c>
      <c r="T35" t="s">
        <v>1381</v>
      </c>
    </row>
    <row r="36" spans="1:20" x14ac:dyDescent="0.2">
      <c r="A36" t="s">
        <v>95</v>
      </c>
      <c r="B36">
        <v>35</v>
      </c>
      <c r="C36" t="s">
        <v>719</v>
      </c>
      <c r="D36" t="s">
        <v>39</v>
      </c>
      <c r="E36" t="s">
        <v>30</v>
      </c>
      <c r="F36" t="s">
        <v>9</v>
      </c>
      <c r="G36" t="s">
        <v>2459</v>
      </c>
      <c r="H36" t="s">
        <v>2</v>
      </c>
      <c r="I36">
        <v>1</v>
      </c>
      <c r="J36" t="s">
        <v>1186</v>
      </c>
      <c r="P36">
        <f t="shared" si="0"/>
        <v>2</v>
      </c>
      <c r="Q36" t="s">
        <v>1375</v>
      </c>
      <c r="R36" t="s">
        <v>1374</v>
      </c>
      <c r="S36" t="s">
        <v>1381</v>
      </c>
      <c r="T36" t="s">
        <v>1380</v>
      </c>
    </row>
    <row r="37" spans="1:20" x14ac:dyDescent="0.2">
      <c r="A37" t="s">
        <v>95</v>
      </c>
      <c r="B37">
        <v>36</v>
      </c>
      <c r="C37" t="s">
        <v>45</v>
      </c>
      <c r="D37" t="s">
        <v>39</v>
      </c>
      <c r="E37" t="s">
        <v>31</v>
      </c>
      <c r="F37" t="s">
        <v>9</v>
      </c>
      <c r="G37" t="s">
        <v>2460</v>
      </c>
      <c r="H37" t="s">
        <v>2</v>
      </c>
      <c r="I37">
        <v>1</v>
      </c>
      <c r="J37" t="s">
        <v>1186</v>
      </c>
      <c r="P37">
        <f t="shared" si="0"/>
        <v>1</v>
      </c>
      <c r="Q37" t="s">
        <v>1374</v>
      </c>
      <c r="R37" t="s">
        <v>1375</v>
      </c>
      <c r="S37" t="s">
        <v>1380</v>
      </c>
      <c r="T37" t="s">
        <v>1381</v>
      </c>
    </row>
    <row r="38" spans="1:20" x14ac:dyDescent="0.2">
      <c r="A38" t="s">
        <v>95</v>
      </c>
      <c r="B38">
        <v>37</v>
      </c>
      <c r="C38" t="s">
        <v>720</v>
      </c>
      <c r="D38" t="s">
        <v>49</v>
      </c>
      <c r="E38" t="s">
        <v>18</v>
      </c>
      <c r="F38" t="s">
        <v>471</v>
      </c>
      <c r="G38" t="s">
        <v>2461</v>
      </c>
      <c r="H38" t="s">
        <v>2</v>
      </c>
      <c r="I38">
        <v>1</v>
      </c>
      <c r="J38" t="s">
        <v>1186</v>
      </c>
      <c r="P38">
        <f t="shared" si="0"/>
        <v>1</v>
      </c>
      <c r="Q38" t="s">
        <v>1374</v>
      </c>
      <c r="R38" t="s">
        <v>1375</v>
      </c>
      <c r="S38" t="s">
        <v>1380</v>
      </c>
      <c r="T38" t="s">
        <v>1381</v>
      </c>
    </row>
    <row r="39" spans="1:20" x14ac:dyDescent="0.2">
      <c r="A39" t="s">
        <v>95</v>
      </c>
      <c r="B39">
        <v>38</v>
      </c>
      <c r="C39" t="s">
        <v>494</v>
      </c>
      <c r="D39" t="s">
        <v>49</v>
      </c>
      <c r="E39" t="s">
        <v>21</v>
      </c>
      <c r="F39" t="s">
        <v>471</v>
      </c>
      <c r="G39" t="s">
        <v>2462</v>
      </c>
      <c r="H39" t="s">
        <v>2</v>
      </c>
      <c r="I39">
        <v>1</v>
      </c>
      <c r="J39" t="s">
        <v>1186</v>
      </c>
      <c r="P39">
        <f t="shared" si="0"/>
        <v>2</v>
      </c>
      <c r="Q39" t="s">
        <v>1375</v>
      </c>
      <c r="R39" t="s">
        <v>1374</v>
      </c>
      <c r="S39" t="s">
        <v>1381</v>
      </c>
      <c r="T39" t="s">
        <v>1380</v>
      </c>
    </row>
    <row r="40" spans="1:20" x14ac:dyDescent="0.2">
      <c r="A40" t="s">
        <v>95</v>
      </c>
      <c r="B40">
        <v>39</v>
      </c>
      <c r="C40" t="s">
        <v>721</v>
      </c>
      <c r="D40" t="s">
        <v>49</v>
      </c>
      <c r="E40" t="s">
        <v>22</v>
      </c>
      <c r="F40" t="s">
        <v>471</v>
      </c>
      <c r="G40" t="s">
        <v>2463</v>
      </c>
      <c r="H40" t="s">
        <v>2</v>
      </c>
      <c r="I40">
        <v>1</v>
      </c>
      <c r="J40" t="s">
        <v>1186</v>
      </c>
      <c r="P40">
        <f t="shared" si="0"/>
        <v>1</v>
      </c>
      <c r="Q40" t="s">
        <v>1374</v>
      </c>
      <c r="R40" t="s">
        <v>1375</v>
      </c>
      <c r="S40" t="s">
        <v>1380</v>
      </c>
      <c r="T40" t="s">
        <v>1381</v>
      </c>
    </row>
    <row r="41" spans="1:20" x14ac:dyDescent="0.2">
      <c r="A41" t="s">
        <v>95</v>
      </c>
      <c r="B41">
        <v>40</v>
      </c>
      <c r="C41" t="s">
        <v>495</v>
      </c>
      <c r="D41" t="s">
        <v>49</v>
      </c>
      <c r="E41" t="s">
        <v>23</v>
      </c>
      <c r="F41" t="s">
        <v>471</v>
      </c>
      <c r="G41" t="s">
        <v>2464</v>
      </c>
      <c r="H41" t="s">
        <v>2</v>
      </c>
      <c r="I41">
        <v>1</v>
      </c>
      <c r="J41" t="s">
        <v>1186</v>
      </c>
      <c r="P41">
        <f t="shared" si="0"/>
        <v>2</v>
      </c>
      <c r="Q41" t="s">
        <v>1375</v>
      </c>
      <c r="R41" t="s">
        <v>1374</v>
      </c>
      <c r="S41" t="s">
        <v>1381</v>
      </c>
      <c r="T41" t="s">
        <v>1380</v>
      </c>
    </row>
    <row r="42" spans="1:20" x14ac:dyDescent="0.2">
      <c r="A42" t="s">
        <v>95</v>
      </c>
      <c r="B42">
        <v>41</v>
      </c>
      <c r="C42" t="s">
        <v>722</v>
      </c>
      <c r="D42" t="s">
        <v>49</v>
      </c>
      <c r="E42" t="s">
        <v>24</v>
      </c>
      <c r="F42" t="s">
        <v>471</v>
      </c>
      <c r="G42" t="s">
        <v>2465</v>
      </c>
      <c r="H42" t="s">
        <v>2</v>
      </c>
      <c r="I42">
        <v>1</v>
      </c>
      <c r="J42" t="s">
        <v>1186</v>
      </c>
      <c r="P42">
        <f t="shared" si="0"/>
        <v>1</v>
      </c>
      <c r="Q42" t="s">
        <v>1374</v>
      </c>
      <c r="R42" t="s">
        <v>1375</v>
      </c>
      <c r="S42" t="s">
        <v>1380</v>
      </c>
      <c r="T42" t="s">
        <v>1381</v>
      </c>
    </row>
    <row r="43" spans="1:20" x14ac:dyDescent="0.2">
      <c r="A43" t="s">
        <v>95</v>
      </c>
      <c r="B43">
        <v>42</v>
      </c>
      <c r="C43" t="s">
        <v>496</v>
      </c>
      <c r="D43" t="s">
        <v>49</v>
      </c>
      <c r="E43" t="s">
        <v>25</v>
      </c>
      <c r="F43" t="s">
        <v>471</v>
      </c>
      <c r="G43" t="s">
        <v>2466</v>
      </c>
      <c r="H43" t="s">
        <v>2</v>
      </c>
      <c r="I43">
        <v>1</v>
      </c>
      <c r="J43" t="s">
        <v>1186</v>
      </c>
      <c r="P43">
        <f t="shared" si="0"/>
        <v>2</v>
      </c>
      <c r="Q43" t="s">
        <v>1375</v>
      </c>
      <c r="R43" t="s">
        <v>1374</v>
      </c>
      <c r="S43" t="s">
        <v>1381</v>
      </c>
      <c r="T43" t="s">
        <v>1380</v>
      </c>
    </row>
    <row r="44" spans="1:20" x14ac:dyDescent="0.2">
      <c r="A44" t="s">
        <v>95</v>
      </c>
      <c r="B44">
        <v>43</v>
      </c>
      <c r="C44" t="s">
        <v>723</v>
      </c>
      <c r="D44" t="s">
        <v>49</v>
      </c>
      <c r="E44" t="s">
        <v>26</v>
      </c>
      <c r="F44" t="s">
        <v>10</v>
      </c>
      <c r="G44" t="s">
        <v>2467</v>
      </c>
      <c r="H44" t="s">
        <v>2</v>
      </c>
      <c r="I44">
        <v>1</v>
      </c>
      <c r="J44" t="s">
        <v>1186</v>
      </c>
      <c r="P44">
        <f t="shared" si="0"/>
        <v>1</v>
      </c>
      <c r="Q44" t="s">
        <v>1374</v>
      </c>
      <c r="R44" t="s">
        <v>1375</v>
      </c>
      <c r="S44" t="s">
        <v>1380</v>
      </c>
      <c r="T44" t="s">
        <v>1381</v>
      </c>
    </row>
    <row r="45" spans="1:20" x14ac:dyDescent="0.2">
      <c r="A45" t="s">
        <v>95</v>
      </c>
      <c r="B45">
        <v>44</v>
      </c>
      <c r="C45" t="s">
        <v>96</v>
      </c>
      <c r="D45" t="s">
        <v>49</v>
      </c>
      <c r="E45" t="s">
        <v>27</v>
      </c>
      <c r="F45" t="s">
        <v>10</v>
      </c>
      <c r="G45" t="s">
        <v>2468</v>
      </c>
      <c r="H45" t="s">
        <v>2</v>
      </c>
      <c r="I45">
        <v>1</v>
      </c>
      <c r="J45" t="s">
        <v>1186</v>
      </c>
      <c r="P45">
        <f t="shared" si="0"/>
        <v>2</v>
      </c>
      <c r="Q45" t="s">
        <v>1375</v>
      </c>
      <c r="R45" t="s">
        <v>1374</v>
      </c>
      <c r="S45" t="s">
        <v>1381</v>
      </c>
      <c r="T45" t="s">
        <v>1380</v>
      </c>
    </row>
    <row r="46" spans="1:20" x14ac:dyDescent="0.2">
      <c r="A46" t="s">
        <v>95</v>
      </c>
      <c r="B46">
        <v>45</v>
      </c>
      <c r="C46" t="s">
        <v>724</v>
      </c>
      <c r="D46" t="s">
        <v>49</v>
      </c>
      <c r="E46" t="s">
        <v>28</v>
      </c>
      <c r="F46" t="s">
        <v>10</v>
      </c>
      <c r="G46" t="s">
        <v>2469</v>
      </c>
      <c r="H46" t="s">
        <v>2</v>
      </c>
      <c r="I46">
        <v>1</v>
      </c>
      <c r="J46" t="s">
        <v>1186</v>
      </c>
      <c r="P46">
        <f t="shared" si="0"/>
        <v>1</v>
      </c>
      <c r="Q46" t="s">
        <v>1374</v>
      </c>
      <c r="R46" t="s">
        <v>1375</v>
      </c>
      <c r="S46" t="s">
        <v>1380</v>
      </c>
      <c r="T46" t="s">
        <v>1381</v>
      </c>
    </row>
    <row r="47" spans="1:20" x14ac:dyDescent="0.2">
      <c r="A47" t="s">
        <v>95</v>
      </c>
      <c r="B47">
        <v>46</v>
      </c>
      <c r="C47" t="s">
        <v>97</v>
      </c>
      <c r="D47" t="s">
        <v>49</v>
      </c>
      <c r="E47" t="s">
        <v>29</v>
      </c>
      <c r="F47" t="s">
        <v>10</v>
      </c>
      <c r="G47" t="s">
        <v>2470</v>
      </c>
      <c r="H47" t="s">
        <v>2</v>
      </c>
      <c r="I47">
        <v>1</v>
      </c>
      <c r="J47" t="s">
        <v>1186</v>
      </c>
      <c r="P47">
        <f t="shared" si="0"/>
        <v>2</v>
      </c>
      <c r="Q47" t="s">
        <v>1375</v>
      </c>
      <c r="R47" t="s">
        <v>1374</v>
      </c>
      <c r="S47" t="s">
        <v>1381</v>
      </c>
      <c r="T47" t="s">
        <v>1380</v>
      </c>
    </row>
    <row r="48" spans="1:20" x14ac:dyDescent="0.2">
      <c r="A48" t="s">
        <v>95</v>
      </c>
      <c r="B48">
        <v>47</v>
      </c>
      <c r="C48" t="s">
        <v>725</v>
      </c>
      <c r="D48" t="s">
        <v>49</v>
      </c>
      <c r="E48" t="s">
        <v>30</v>
      </c>
      <c r="F48" t="s">
        <v>10</v>
      </c>
      <c r="G48" t="s">
        <v>2471</v>
      </c>
      <c r="H48" t="s">
        <v>2</v>
      </c>
      <c r="I48">
        <v>1</v>
      </c>
      <c r="J48" t="s">
        <v>1186</v>
      </c>
      <c r="P48">
        <f t="shared" si="0"/>
        <v>1</v>
      </c>
      <c r="Q48" t="s">
        <v>1374</v>
      </c>
      <c r="R48" t="s">
        <v>1375</v>
      </c>
      <c r="S48" t="s">
        <v>1380</v>
      </c>
      <c r="T48" t="s">
        <v>1381</v>
      </c>
    </row>
    <row r="49" spans="1:20" x14ac:dyDescent="0.2">
      <c r="A49" t="s">
        <v>95</v>
      </c>
      <c r="B49">
        <v>48</v>
      </c>
      <c r="C49" t="s">
        <v>98</v>
      </c>
      <c r="D49" t="s">
        <v>49</v>
      </c>
      <c r="E49" t="s">
        <v>31</v>
      </c>
      <c r="F49" t="s">
        <v>10</v>
      </c>
      <c r="G49" t="s">
        <v>2472</v>
      </c>
      <c r="H49" t="s">
        <v>2</v>
      </c>
      <c r="I49">
        <v>1</v>
      </c>
      <c r="J49" t="s">
        <v>1186</v>
      </c>
      <c r="P49">
        <f t="shared" si="0"/>
        <v>2</v>
      </c>
      <c r="Q49" t="s">
        <v>1375</v>
      </c>
      <c r="R49" t="s">
        <v>1374</v>
      </c>
      <c r="S49" t="s">
        <v>1381</v>
      </c>
      <c r="T49" t="s">
        <v>1380</v>
      </c>
    </row>
    <row r="50" spans="1:20" x14ac:dyDescent="0.2">
      <c r="A50" t="s">
        <v>95</v>
      </c>
      <c r="B50">
        <v>49</v>
      </c>
      <c r="C50" t="s">
        <v>1318</v>
      </c>
      <c r="D50" t="s">
        <v>1292</v>
      </c>
      <c r="E50" t="s">
        <v>18</v>
      </c>
      <c r="F50" t="s">
        <v>474</v>
      </c>
      <c r="G50" t="s">
        <v>2449</v>
      </c>
      <c r="H50" t="s">
        <v>2</v>
      </c>
      <c r="I50">
        <v>1</v>
      </c>
      <c r="J50" t="s">
        <v>1186</v>
      </c>
      <c r="P50">
        <f t="shared" si="0"/>
        <v>2</v>
      </c>
      <c r="Q50" t="s">
        <v>1375</v>
      </c>
      <c r="R50" t="s">
        <v>1374</v>
      </c>
      <c r="S50" t="s">
        <v>1381</v>
      </c>
      <c r="T50" t="s">
        <v>1380</v>
      </c>
    </row>
    <row r="51" spans="1:20" x14ac:dyDescent="0.2">
      <c r="A51" t="s">
        <v>95</v>
      </c>
      <c r="B51">
        <v>50</v>
      </c>
      <c r="C51" t="s">
        <v>1319</v>
      </c>
      <c r="D51" t="s">
        <v>1292</v>
      </c>
      <c r="E51" t="s">
        <v>21</v>
      </c>
      <c r="F51" t="s">
        <v>474</v>
      </c>
      <c r="G51" t="s">
        <v>2450</v>
      </c>
      <c r="H51" t="s">
        <v>2</v>
      </c>
      <c r="I51">
        <v>1</v>
      </c>
      <c r="J51" t="s">
        <v>1186</v>
      </c>
      <c r="P51">
        <f t="shared" si="0"/>
        <v>1</v>
      </c>
      <c r="Q51" t="s">
        <v>1374</v>
      </c>
      <c r="R51" t="s">
        <v>1375</v>
      </c>
      <c r="S51" t="s">
        <v>1380</v>
      </c>
      <c r="T51" t="s">
        <v>1381</v>
      </c>
    </row>
    <row r="52" spans="1:20" x14ac:dyDescent="0.2">
      <c r="A52" t="s">
        <v>95</v>
      </c>
      <c r="B52">
        <v>51</v>
      </c>
      <c r="C52" t="s">
        <v>1320</v>
      </c>
      <c r="D52" t="s">
        <v>1292</v>
      </c>
      <c r="E52" t="s">
        <v>22</v>
      </c>
      <c r="F52" t="s">
        <v>474</v>
      </c>
      <c r="G52" t="s">
        <v>2451</v>
      </c>
      <c r="H52" t="s">
        <v>2</v>
      </c>
      <c r="I52">
        <v>1</v>
      </c>
      <c r="J52" t="s">
        <v>1186</v>
      </c>
      <c r="P52">
        <f t="shared" si="0"/>
        <v>2</v>
      </c>
      <c r="Q52" t="s">
        <v>1375</v>
      </c>
      <c r="R52" t="s">
        <v>1374</v>
      </c>
      <c r="S52" t="s">
        <v>1381</v>
      </c>
      <c r="T52" t="s">
        <v>1380</v>
      </c>
    </row>
    <row r="53" spans="1:20" x14ac:dyDescent="0.2">
      <c r="A53" t="s">
        <v>95</v>
      </c>
      <c r="B53">
        <v>52</v>
      </c>
      <c r="C53" t="s">
        <v>1321</v>
      </c>
      <c r="D53" t="s">
        <v>1292</v>
      </c>
      <c r="E53" t="s">
        <v>23</v>
      </c>
      <c r="F53" t="s">
        <v>474</v>
      </c>
      <c r="G53" t="s">
        <v>2452</v>
      </c>
      <c r="H53" t="s">
        <v>2</v>
      </c>
      <c r="I53">
        <v>1</v>
      </c>
      <c r="J53" t="s">
        <v>1186</v>
      </c>
      <c r="P53">
        <f t="shared" si="0"/>
        <v>1</v>
      </c>
      <c r="Q53" t="s">
        <v>1374</v>
      </c>
      <c r="R53" t="s">
        <v>1375</v>
      </c>
      <c r="S53" t="s">
        <v>1380</v>
      </c>
      <c r="T53" t="s">
        <v>1381</v>
      </c>
    </row>
    <row r="54" spans="1:20" x14ac:dyDescent="0.2">
      <c r="A54" t="s">
        <v>95</v>
      </c>
      <c r="B54">
        <v>53</v>
      </c>
      <c r="C54" t="s">
        <v>1322</v>
      </c>
      <c r="D54" t="s">
        <v>1292</v>
      </c>
      <c r="E54" t="s">
        <v>24</v>
      </c>
      <c r="F54" t="s">
        <v>474</v>
      </c>
      <c r="G54" t="s">
        <v>2453</v>
      </c>
      <c r="H54" t="s">
        <v>2</v>
      </c>
      <c r="I54">
        <v>1</v>
      </c>
      <c r="J54" t="s">
        <v>1186</v>
      </c>
      <c r="P54">
        <f t="shared" si="0"/>
        <v>2</v>
      </c>
      <c r="Q54" t="s">
        <v>1375</v>
      </c>
      <c r="R54" t="s">
        <v>1374</v>
      </c>
      <c r="S54" t="s">
        <v>1381</v>
      </c>
      <c r="T54" t="s">
        <v>1380</v>
      </c>
    </row>
    <row r="55" spans="1:20" x14ac:dyDescent="0.2">
      <c r="A55" t="s">
        <v>95</v>
      </c>
      <c r="B55">
        <v>54</v>
      </c>
      <c r="C55" t="s">
        <v>1323</v>
      </c>
      <c r="D55" t="s">
        <v>1292</v>
      </c>
      <c r="E55" t="s">
        <v>25</v>
      </c>
      <c r="F55" t="s">
        <v>474</v>
      </c>
      <c r="G55" t="s">
        <v>2454</v>
      </c>
      <c r="H55" t="s">
        <v>2</v>
      </c>
      <c r="I55">
        <v>1</v>
      </c>
      <c r="J55" t="s">
        <v>1186</v>
      </c>
      <c r="P55">
        <f t="shared" si="0"/>
        <v>1</v>
      </c>
      <c r="Q55" t="s">
        <v>1374</v>
      </c>
      <c r="R55" t="s">
        <v>1375</v>
      </c>
      <c r="S55" t="s">
        <v>1380</v>
      </c>
      <c r="T55" t="s">
        <v>1381</v>
      </c>
    </row>
    <row r="56" spans="1:20" x14ac:dyDescent="0.2">
      <c r="A56" t="s">
        <v>95</v>
      </c>
      <c r="B56">
        <v>55</v>
      </c>
      <c r="C56" t="s">
        <v>1324</v>
      </c>
      <c r="D56" t="s">
        <v>1292</v>
      </c>
      <c r="E56" t="s">
        <v>26</v>
      </c>
      <c r="F56" t="s">
        <v>11</v>
      </c>
      <c r="G56" t="s">
        <v>2455</v>
      </c>
      <c r="H56" t="s">
        <v>2</v>
      </c>
      <c r="I56">
        <v>1</v>
      </c>
      <c r="J56" t="s">
        <v>1186</v>
      </c>
      <c r="P56">
        <f t="shared" si="0"/>
        <v>2</v>
      </c>
      <c r="Q56" t="s">
        <v>1375</v>
      </c>
      <c r="R56" t="s">
        <v>1374</v>
      </c>
      <c r="S56" t="s">
        <v>1381</v>
      </c>
      <c r="T56" t="s">
        <v>1380</v>
      </c>
    </row>
    <row r="57" spans="1:20" x14ac:dyDescent="0.2">
      <c r="A57" t="s">
        <v>95</v>
      </c>
      <c r="B57">
        <v>56</v>
      </c>
      <c r="C57" t="s">
        <v>1325</v>
      </c>
      <c r="D57" t="s">
        <v>1292</v>
      </c>
      <c r="E57" t="s">
        <v>27</v>
      </c>
      <c r="F57" t="s">
        <v>11</v>
      </c>
      <c r="G57" t="s">
        <v>2456</v>
      </c>
      <c r="H57" t="s">
        <v>2</v>
      </c>
      <c r="I57">
        <v>1</v>
      </c>
      <c r="J57" t="s">
        <v>1186</v>
      </c>
      <c r="P57">
        <f t="shared" si="0"/>
        <v>1</v>
      </c>
      <c r="Q57" t="s">
        <v>1374</v>
      </c>
      <c r="R57" t="s">
        <v>1375</v>
      </c>
      <c r="S57" t="s">
        <v>1380</v>
      </c>
      <c r="T57" t="s">
        <v>1381</v>
      </c>
    </row>
    <row r="58" spans="1:20" x14ac:dyDescent="0.2">
      <c r="A58" t="s">
        <v>95</v>
      </c>
      <c r="B58">
        <v>57</v>
      </c>
      <c r="C58" t="s">
        <v>1326</v>
      </c>
      <c r="D58" t="s">
        <v>1292</v>
      </c>
      <c r="E58" t="s">
        <v>28</v>
      </c>
      <c r="F58" t="s">
        <v>11</v>
      </c>
      <c r="G58" t="s">
        <v>2457</v>
      </c>
      <c r="H58" t="s">
        <v>2</v>
      </c>
      <c r="I58">
        <v>1</v>
      </c>
      <c r="J58" t="s">
        <v>1186</v>
      </c>
      <c r="P58">
        <f t="shared" si="0"/>
        <v>2</v>
      </c>
      <c r="Q58" t="s">
        <v>1375</v>
      </c>
      <c r="R58" t="s">
        <v>1374</v>
      </c>
      <c r="S58" t="s">
        <v>1381</v>
      </c>
      <c r="T58" t="s">
        <v>1380</v>
      </c>
    </row>
    <row r="59" spans="1:20" x14ac:dyDescent="0.2">
      <c r="A59" t="s">
        <v>95</v>
      </c>
      <c r="B59">
        <v>58</v>
      </c>
      <c r="C59" t="s">
        <v>1327</v>
      </c>
      <c r="D59" t="s">
        <v>1292</v>
      </c>
      <c r="E59" t="s">
        <v>29</v>
      </c>
      <c r="F59" t="s">
        <v>11</v>
      </c>
      <c r="G59" t="s">
        <v>2458</v>
      </c>
      <c r="H59" t="s">
        <v>2</v>
      </c>
      <c r="I59">
        <v>1</v>
      </c>
      <c r="J59" t="s">
        <v>1186</v>
      </c>
      <c r="P59">
        <f t="shared" si="0"/>
        <v>1</v>
      </c>
      <c r="Q59" t="s">
        <v>1374</v>
      </c>
      <c r="R59" t="s">
        <v>1375</v>
      </c>
      <c r="S59" t="s">
        <v>1380</v>
      </c>
      <c r="T59" t="s">
        <v>1381</v>
      </c>
    </row>
    <row r="60" spans="1:20" x14ac:dyDescent="0.2">
      <c r="A60" t="s">
        <v>95</v>
      </c>
      <c r="B60">
        <v>59</v>
      </c>
      <c r="C60" t="s">
        <v>1328</v>
      </c>
      <c r="D60" t="s">
        <v>1292</v>
      </c>
      <c r="E60" t="s">
        <v>30</v>
      </c>
      <c r="F60" t="s">
        <v>11</v>
      </c>
      <c r="G60" t="s">
        <v>2459</v>
      </c>
      <c r="H60" t="s">
        <v>2</v>
      </c>
      <c r="I60">
        <v>1</v>
      </c>
      <c r="J60" t="s">
        <v>1186</v>
      </c>
      <c r="P60">
        <f t="shared" si="0"/>
        <v>2</v>
      </c>
      <c r="Q60" t="s">
        <v>1375</v>
      </c>
      <c r="R60" t="s">
        <v>1374</v>
      </c>
      <c r="S60" t="s">
        <v>1381</v>
      </c>
      <c r="T60" t="s">
        <v>1380</v>
      </c>
    </row>
    <row r="61" spans="1:20" x14ac:dyDescent="0.2">
      <c r="A61" t="s">
        <v>95</v>
      </c>
      <c r="B61">
        <v>60</v>
      </c>
      <c r="C61" t="s">
        <v>1329</v>
      </c>
      <c r="D61" t="s">
        <v>1292</v>
      </c>
      <c r="E61" t="s">
        <v>31</v>
      </c>
      <c r="F61" t="s">
        <v>11</v>
      </c>
      <c r="G61" t="s">
        <v>2460</v>
      </c>
      <c r="H61" t="s">
        <v>2</v>
      </c>
      <c r="I61">
        <v>1</v>
      </c>
      <c r="J61" t="s">
        <v>1186</v>
      </c>
      <c r="P61">
        <f t="shared" si="0"/>
        <v>1</v>
      </c>
      <c r="Q61" t="s">
        <v>1374</v>
      </c>
      <c r="R61" t="s">
        <v>1375</v>
      </c>
      <c r="S61" t="s">
        <v>1380</v>
      </c>
      <c r="T61" t="s">
        <v>1381</v>
      </c>
    </row>
    <row r="62" spans="1:20" x14ac:dyDescent="0.2">
      <c r="A62" t="s">
        <v>95</v>
      </c>
      <c r="B62">
        <v>61</v>
      </c>
      <c r="C62" t="s">
        <v>1267</v>
      </c>
      <c r="D62" t="s">
        <v>1242</v>
      </c>
      <c r="E62" t="s">
        <v>18</v>
      </c>
      <c r="F62" t="s">
        <v>475</v>
      </c>
      <c r="G62" t="s">
        <v>2461</v>
      </c>
      <c r="H62" t="s">
        <v>2</v>
      </c>
      <c r="I62">
        <v>1</v>
      </c>
      <c r="J62" t="s">
        <v>1186</v>
      </c>
      <c r="P62">
        <f t="shared" si="0"/>
        <v>1</v>
      </c>
      <c r="Q62" t="s">
        <v>1374</v>
      </c>
      <c r="R62" t="s">
        <v>1375</v>
      </c>
      <c r="S62" t="s">
        <v>1380</v>
      </c>
      <c r="T62" t="s">
        <v>1381</v>
      </c>
    </row>
    <row r="63" spans="1:20" x14ac:dyDescent="0.2">
      <c r="A63" t="s">
        <v>95</v>
      </c>
      <c r="B63">
        <v>62</v>
      </c>
      <c r="C63" t="s">
        <v>1268</v>
      </c>
      <c r="D63" t="s">
        <v>1242</v>
      </c>
      <c r="E63" t="s">
        <v>21</v>
      </c>
      <c r="F63" t="s">
        <v>475</v>
      </c>
      <c r="G63" t="s">
        <v>2462</v>
      </c>
      <c r="H63" t="s">
        <v>2</v>
      </c>
      <c r="I63">
        <v>1</v>
      </c>
      <c r="J63" t="s">
        <v>1186</v>
      </c>
      <c r="P63">
        <f t="shared" si="0"/>
        <v>2</v>
      </c>
      <c r="Q63" t="s">
        <v>1375</v>
      </c>
      <c r="R63" t="s">
        <v>1374</v>
      </c>
      <c r="S63" t="s">
        <v>1381</v>
      </c>
      <c r="T63" t="s">
        <v>1380</v>
      </c>
    </row>
    <row r="64" spans="1:20" x14ac:dyDescent="0.2">
      <c r="A64" t="s">
        <v>95</v>
      </c>
      <c r="B64">
        <v>63</v>
      </c>
      <c r="C64" t="s">
        <v>1269</v>
      </c>
      <c r="D64" t="s">
        <v>1242</v>
      </c>
      <c r="E64" t="s">
        <v>22</v>
      </c>
      <c r="F64" t="s">
        <v>475</v>
      </c>
      <c r="G64" t="s">
        <v>2463</v>
      </c>
      <c r="H64" t="s">
        <v>2</v>
      </c>
      <c r="I64">
        <v>1</v>
      </c>
      <c r="J64" t="s">
        <v>1186</v>
      </c>
      <c r="P64">
        <f t="shared" si="0"/>
        <v>1</v>
      </c>
      <c r="Q64" t="s">
        <v>1374</v>
      </c>
      <c r="R64" t="s">
        <v>1375</v>
      </c>
      <c r="S64" t="s">
        <v>1380</v>
      </c>
      <c r="T64" t="s">
        <v>1381</v>
      </c>
    </row>
    <row r="65" spans="1:20" x14ac:dyDescent="0.2">
      <c r="A65" t="s">
        <v>95</v>
      </c>
      <c r="B65">
        <v>64</v>
      </c>
      <c r="C65" t="s">
        <v>1270</v>
      </c>
      <c r="D65" t="s">
        <v>1242</v>
      </c>
      <c r="E65" t="s">
        <v>23</v>
      </c>
      <c r="F65" t="s">
        <v>475</v>
      </c>
      <c r="G65" t="s">
        <v>2464</v>
      </c>
      <c r="H65" t="s">
        <v>2</v>
      </c>
      <c r="I65">
        <v>1</v>
      </c>
      <c r="J65" t="s">
        <v>1186</v>
      </c>
      <c r="P65">
        <f t="shared" si="0"/>
        <v>2</v>
      </c>
      <c r="Q65" t="s">
        <v>1375</v>
      </c>
      <c r="R65" t="s">
        <v>1374</v>
      </c>
      <c r="S65" t="s">
        <v>1381</v>
      </c>
      <c r="T65" t="s">
        <v>1380</v>
      </c>
    </row>
    <row r="66" spans="1:20" x14ac:dyDescent="0.2">
      <c r="A66" t="s">
        <v>95</v>
      </c>
      <c r="B66">
        <v>65</v>
      </c>
      <c r="C66" t="s">
        <v>1271</v>
      </c>
      <c r="D66" t="s">
        <v>1242</v>
      </c>
      <c r="E66" t="s">
        <v>24</v>
      </c>
      <c r="F66" t="s">
        <v>475</v>
      </c>
      <c r="G66" t="s">
        <v>2465</v>
      </c>
      <c r="H66" t="s">
        <v>2</v>
      </c>
      <c r="I66">
        <v>1</v>
      </c>
      <c r="J66" t="s">
        <v>1186</v>
      </c>
      <c r="P66">
        <f t="shared" si="0"/>
        <v>1</v>
      </c>
      <c r="Q66" t="s">
        <v>1374</v>
      </c>
      <c r="R66" t="s">
        <v>1375</v>
      </c>
      <c r="S66" t="s">
        <v>1380</v>
      </c>
      <c r="T66" t="s">
        <v>1381</v>
      </c>
    </row>
    <row r="67" spans="1:20" x14ac:dyDescent="0.2">
      <c r="A67" t="s">
        <v>95</v>
      </c>
      <c r="B67">
        <v>66</v>
      </c>
      <c r="C67" t="s">
        <v>1272</v>
      </c>
      <c r="D67" t="s">
        <v>1242</v>
      </c>
      <c r="E67" t="s">
        <v>25</v>
      </c>
      <c r="F67" t="s">
        <v>475</v>
      </c>
      <c r="G67" t="s">
        <v>2466</v>
      </c>
      <c r="H67" t="s">
        <v>2</v>
      </c>
      <c r="I67">
        <v>1</v>
      </c>
      <c r="J67" t="s">
        <v>1186</v>
      </c>
      <c r="P67">
        <f t="shared" ref="P67:P130" si="3">IF(Q67="mod",1,2)</f>
        <v>2</v>
      </c>
      <c r="Q67" t="s">
        <v>1375</v>
      </c>
      <c r="R67" t="s">
        <v>1374</v>
      </c>
      <c r="S67" t="s">
        <v>1381</v>
      </c>
      <c r="T67" t="s">
        <v>1380</v>
      </c>
    </row>
    <row r="68" spans="1:20" x14ac:dyDescent="0.2">
      <c r="A68" t="s">
        <v>95</v>
      </c>
      <c r="B68">
        <v>67</v>
      </c>
      <c r="C68" t="s">
        <v>1273</v>
      </c>
      <c r="D68" t="s">
        <v>1242</v>
      </c>
      <c r="E68" t="s">
        <v>26</v>
      </c>
      <c r="F68" t="s">
        <v>12</v>
      </c>
      <c r="G68" t="s">
        <v>2467</v>
      </c>
      <c r="H68" t="s">
        <v>2</v>
      </c>
      <c r="I68">
        <v>1</v>
      </c>
      <c r="J68" t="s">
        <v>1186</v>
      </c>
      <c r="P68">
        <f t="shared" si="3"/>
        <v>1</v>
      </c>
      <c r="Q68" t="s">
        <v>1374</v>
      </c>
      <c r="R68" t="s">
        <v>1375</v>
      </c>
      <c r="S68" t="s">
        <v>1380</v>
      </c>
      <c r="T68" t="s">
        <v>1381</v>
      </c>
    </row>
    <row r="69" spans="1:20" x14ac:dyDescent="0.2">
      <c r="A69" t="s">
        <v>95</v>
      </c>
      <c r="B69">
        <v>68</v>
      </c>
      <c r="C69" t="s">
        <v>1274</v>
      </c>
      <c r="D69" t="s">
        <v>1242</v>
      </c>
      <c r="E69" t="s">
        <v>27</v>
      </c>
      <c r="F69" t="s">
        <v>12</v>
      </c>
      <c r="G69" t="s">
        <v>2468</v>
      </c>
      <c r="H69" t="s">
        <v>2</v>
      </c>
      <c r="I69">
        <v>1</v>
      </c>
      <c r="J69" t="s">
        <v>1186</v>
      </c>
      <c r="P69">
        <f t="shared" si="3"/>
        <v>2</v>
      </c>
      <c r="Q69" t="s">
        <v>1375</v>
      </c>
      <c r="R69" t="s">
        <v>1374</v>
      </c>
      <c r="S69" t="s">
        <v>1381</v>
      </c>
      <c r="T69" t="s">
        <v>1380</v>
      </c>
    </row>
    <row r="70" spans="1:20" x14ac:dyDescent="0.2">
      <c r="A70" t="s">
        <v>95</v>
      </c>
      <c r="B70">
        <v>69</v>
      </c>
      <c r="C70" t="s">
        <v>1275</v>
      </c>
      <c r="D70" t="s">
        <v>1242</v>
      </c>
      <c r="E70" t="s">
        <v>28</v>
      </c>
      <c r="F70" t="s">
        <v>12</v>
      </c>
      <c r="G70" t="s">
        <v>2469</v>
      </c>
      <c r="H70" t="s">
        <v>2</v>
      </c>
      <c r="I70">
        <v>1</v>
      </c>
      <c r="J70" t="s">
        <v>1186</v>
      </c>
      <c r="P70">
        <f t="shared" si="3"/>
        <v>1</v>
      </c>
      <c r="Q70" t="s">
        <v>1374</v>
      </c>
      <c r="R70" t="s">
        <v>1375</v>
      </c>
      <c r="S70" t="s">
        <v>1380</v>
      </c>
      <c r="T70" t="s">
        <v>1381</v>
      </c>
    </row>
    <row r="71" spans="1:20" x14ac:dyDescent="0.2">
      <c r="A71" t="s">
        <v>95</v>
      </c>
      <c r="B71">
        <v>70</v>
      </c>
      <c r="C71" t="s">
        <v>1276</v>
      </c>
      <c r="D71" t="s">
        <v>1242</v>
      </c>
      <c r="E71" t="s">
        <v>29</v>
      </c>
      <c r="F71" t="s">
        <v>12</v>
      </c>
      <c r="G71" t="s">
        <v>2470</v>
      </c>
      <c r="H71" t="s">
        <v>2</v>
      </c>
      <c r="I71">
        <v>1</v>
      </c>
      <c r="J71" t="s">
        <v>1186</v>
      </c>
      <c r="P71">
        <f t="shared" si="3"/>
        <v>2</v>
      </c>
      <c r="Q71" t="s">
        <v>1375</v>
      </c>
      <c r="R71" t="s">
        <v>1374</v>
      </c>
      <c r="S71" t="s">
        <v>1381</v>
      </c>
      <c r="T71" t="s">
        <v>1380</v>
      </c>
    </row>
    <row r="72" spans="1:20" x14ac:dyDescent="0.2">
      <c r="A72" t="s">
        <v>95</v>
      </c>
      <c r="B72">
        <v>71</v>
      </c>
      <c r="C72" t="s">
        <v>1277</v>
      </c>
      <c r="D72" t="s">
        <v>1242</v>
      </c>
      <c r="E72" t="s">
        <v>30</v>
      </c>
      <c r="F72" t="s">
        <v>12</v>
      </c>
      <c r="G72" t="s">
        <v>2471</v>
      </c>
      <c r="H72" t="s">
        <v>2</v>
      </c>
      <c r="I72">
        <v>1</v>
      </c>
      <c r="J72" t="s">
        <v>1186</v>
      </c>
      <c r="P72">
        <f t="shared" si="3"/>
        <v>1</v>
      </c>
      <c r="Q72" t="s">
        <v>1374</v>
      </c>
      <c r="R72" t="s">
        <v>1375</v>
      </c>
      <c r="S72" t="s">
        <v>1380</v>
      </c>
      <c r="T72" t="s">
        <v>1381</v>
      </c>
    </row>
    <row r="73" spans="1:20" x14ac:dyDescent="0.2">
      <c r="A73" t="s">
        <v>95</v>
      </c>
      <c r="B73">
        <v>72</v>
      </c>
      <c r="C73" t="s">
        <v>1278</v>
      </c>
      <c r="D73" t="s">
        <v>1242</v>
      </c>
      <c r="E73" t="s">
        <v>31</v>
      </c>
      <c r="F73" t="s">
        <v>12</v>
      </c>
      <c r="G73" t="s">
        <v>2472</v>
      </c>
      <c r="H73" t="s">
        <v>2</v>
      </c>
      <c r="I73">
        <v>1</v>
      </c>
      <c r="J73" t="s">
        <v>1186</v>
      </c>
      <c r="P73">
        <f t="shared" si="3"/>
        <v>2</v>
      </c>
      <c r="Q73" t="s">
        <v>1375</v>
      </c>
      <c r="R73" t="s">
        <v>1374</v>
      </c>
      <c r="S73" t="s">
        <v>1381</v>
      </c>
      <c r="T73" t="s">
        <v>1380</v>
      </c>
    </row>
    <row r="74" spans="1:20" x14ac:dyDescent="0.2">
      <c r="A74" t="s">
        <v>95</v>
      </c>
      <c r="B74">
        <v>73</v>
      </c>
      <c r="C74" t="s">
        <v>726</v>
      </c>
      <c r="D74" t="s">
        <v>50</v>
      </c>
      <c r="E74" t="s">
        <v>18</v>
      </c>
      <c r="F74" t="s">
        <v>477</v>
      </c>
      <c r="G74" t="s">
        <v>2449</v>
      </c>
      <c r="H74" t="s">
        <v>2</v>
      </c>
      <c r="I74">
        <v>1</v>
      </c>
      <c r="J74" t="s">
        <v>1186</v>
      </c>
      <c r="P74">
        <f t="shared" si="3"/>
        <v>2</v>
      </c>
      <c r="Q74" t="s">
        <v>1375</v>
      </c>
      <c r="R74" t="s">
        <v>1374</v>
      </c>
      <c r="S74" t="s">
        <v>1381</v>
      </c>
      <c r="T74" t="s">
        <v>1380</v>
      </c>
    </row>
    <row r="75" spans="1:20" x14ac:dyDescent="0.2">
      <c r="A75" t="s">
        <v>95</v>
      </c>
      <c r="B75">
        <v>74</v>
      </c>
      <c r="C75" t="s">
        <v>497</v>
      </c>
      <c r="D75" t="s">
        <v>50</v>
      </c>
      <c r="E75" t="s">
        <v>21</v>
      </c>
      <c r="F75" t="s">
        <v>477</v>
      </c>
      <c r="G75" t="s">
        <v>2450</v>
      </c>
      <c r="H75" t="s">
        <v>2</v>
      </c>
      <c r="I75">
        <v>1</v>
      </c>
      <c r="J75" t="s">
        <v>1186</v>
      </c>
      <c r="P75">
        <f t="shared" si="3"/>
        <v>1</v>
      </c>
      <c r="Q75" t="s">
        <v>1374</v>
      </c>
      <c r="R75" t="s">
        <v>1375</v>
      </c>
      <c r="S75" t="s">
        <v>1380</v>
      </c>
      <c r="T75" t="s">
        <v>1381</v>
      </c>
    </row>
    <row r="76" spans="1:20" x14ac:dyDescent="0.2">
      <c r="A76" t="s">
        <v>95</v>
      </c>
      <c r="B76">
        <v>75</v>
      </c>
      <c r="C76" t="s">
        <v>727</v>
      </c>
      <c r="D76" t="s">
        <v>50</v>
      </c>
      <c r="E76" t="s">
        <v>22</v>
      </c>
      <c r="F76" t="s">
        <v>477</v>
      </c>
      <c r="G76" t="s">
        <v>2451</v>
      </c>
      <c r="H76" t="s">
        <v>2</v>
      </c>
      <c r="I76">
        <v>1</v>
      </c>
      <c r="J76" t="s">
        <v>1186</v>
      </c>
      <c r="P76">
        <f t="shared" si="3"/>
        <v>2</v>
      </c>
      <c r="Q76" t="s">
        <v>1375</v>
      </c>
      <c r="R76" t="s">
        <v>1374</v>
      </c>
      <c r="S76" t="s">
        <v>1381</v>
      </c>
      <c r="T76" t="s">
        <v>1380</v>
      </c>
    </row>
    <row r="77" spans="1:20" x14ac:dyDescent="0.2">
      <c r="A77" t="s">
        <v>95</v>
      </c>
      <c r="B77">
        <v>76</v>
      </c>
      <c r="C77" t="s">
        <v>498</v>
      </c>
      <c r="D77" t="s">
        <v>50</v>
      </c>
      <c r="E77" t="s">
        <v>23</v>
      </c>
      <c r="F77" t="s">
        <v>477</v>
      </c>
      <c r="G77" t="s">
        <v>2452</v>
      </c>
      <c r="H77" t="s">
        <v>2</v>
      </c>
      <c r="I77">
        <v>1</v>
      </c>
      <c r="J77" t="s">
        <v>1186</v>
      </c>
      <c r="P77">
        <f t="shared" si="3"/>
        <v>1</v>
      </c>
      <c r="Q77" t="s">
        <v>1374</v>
      </c>
      <c r="R77" t="s">
        <v>1375</v>
      </c>
      <c r="S77" t="s">
        <v>1380</v>
      </c>
      <c r="T77" t="s">
        <v>1381</v>
      </c>
    </row>
    <row r="78" spans="1:20" x14ac:dyDescent="0.2">
      <c r="A78" t="s">
        <v>95</v>
      </c>
      <c r="B78">
        <v>77</v>
      </c>
      <c r="C78" t="s">
        <v>728</v>
      </c>
      <c r="D78" t="s">
        <v>50</v>
      </c>
      <c r="E78" t="s">
        <v>24</v>
      </c>
      <c r="F78" t="s">
        <v>477</v>
      </c>
      <c r="G78" t="s">
        <v>2453</v>
      </c>
      <c r="H78" t="s">
        <v>2</v>
      </c>
      <c r="I78">
        <v>1</v>
      </c>
      <c r="J78" t="s">
        <v>1186</v>
      </c>
      <c r="P78">
        <f t="shared" si="3"/>
        <v>2</v>
      </c>
      <c r="Q78" t="s">
        <v>1375</v>
      </c>
      <c r="R78" t="s">
        <v>1374</v>
      </c>
      <c r="S78" t="s">
        <v>1381</v>
      </c>
      <c r="T78" t="s">
        <v>1380</v>
      </c>
    </row>
    <row r="79" spans="1:20" x14ac:dyDescent="0.2">
      <c r="A79" t="s">
        <v>95</v>
      </c>
      <c r="B79">
        <v>78</v>
      </c>
      <c r="C79" t="s">
        <v>499</v>
      </c>
      <c r="D79" t="s">
        <v>50</v>
      </c>
      <c r="E79" t="s">
        <v>25</v>
      </c>
      <c r="F79" t="s">
        <v>477</v>
      </c>
      <c r="G79" t="s">
        <v>2454</v>
      </c>
      <c r="H79" t="s">
        <v>2</v>
      </c>
      <c r="I79">
        <v>1</v>
      </c>
      <c r="J79" t="s">
        <v>1186</v>
      </c>
      <c r="P79">
        <f t="shared" si="3"/>
        <v>1</v>
      </c>
      <c r="Q79" t="s">
        <v>1374</v>
      </c>
      <c r="R79" t="s">
        <v>1375</v>
      </c>
      <c r="S79" t="s">
        <v>1380</v>
      </c>
      <c r="T79" t="s">
        <v>1381</v>
      </c>
    </row>
    <row r="80" spans="1:20" x14ac:dyDescent="0.2">
      <c r="A80" t="s">
        <v>95</v>
      </c>
      <c r="B80">
        <v>79</v>
      </c>
      <c r="C80" t="s">
        <v>729</v>
      </c>
      <c r="D80" t="s">
        <v>50</v>
      </c>
      <c r="E80" t="s">
        <v>26</v>
      </c>
      <c r="F80" t="s">
        <v>13</v>
      </c>
      <c r="G80" t="s">
        <v>2455</v>
      </c>
      <c r="H80" t="s">
        <v>2</v>
      </c>
      <c r="I80">
        <v>1</v>
      </c>
      <c r="J80" t="s">
        <v>1186</v>
      </c>
      <c r="P80">
        <f t="shared" si="3"/>
        <v>2</v>
      </c>
      <c r="Q80" t="s">
        <v>1375</v>
      </c>
      <c r="R80" t="s">
        <v>1374</v>
      </c>
      <c r="S80" t="s">
        <v>1381</v>
      </c>
      <c r="T80" t="s">
        <v>1380</v>
      </c>
    </row>
    <row r="81" spans="1:20" x14ac:dyDescent="0.2">
      <c r="A81" t="s">
        <v>95</v>
      </c>
      <c r="B81">
        <v>80</v>
      </c>
      <c r="C81" t="s">
        <v>99</v>
      </c>
      <c r="D81" t="s">
        <v>50</v>
      </c>
      <c r="E81" t="s">
        <v>27</v>
      </c>
      <c r="F81" t="s">
        <v>13</v>
      </c>
      <c r="G81" t="s">
        <v>2456</v>
      </c>
      <c r="H81" t="s">
        <v>2</v>
      </c>
      <c r="I81">
        <v>1</v>
      </c>
      <c r="J81" t="s">
        <v>1186</v>
      </c>
      <c r="P81">
        <f t="shared" si="3"/>
        <v>1</v>
      </c>
      <c r="Q81" t="s">
        <v>1374</v>
      </c>
      <c r="R81" t="s">
        <v>1375</v>
      </c>
      <c r="S81" t="s">
        <v>1380</v>
      </c>
      <c r="T81" t="s">
        <v>1381</v>
      </c>
    </row>
    <row r="82" spans="1:20" x14ac:dyDescent="0.2">
      <c r="A82" t="s">
        <v>95</v>
      </c>
      <c r="B82">
        <v>81</v>
      </c>
      <c r="C82" t="s">
        <v>730</v>
      </c>
      <c r="D82" t="s">
        <v>50</v>
      </c>
      <c r="E82" t="s">
        <v>28</v>
      </c>
      <c r="F82" t="s">
        <v>13</v>
      </c>
      <c r="G82" t="s">
        <v>2457</v>
      </c>
      <c r="H82" t="s">
        <v>2</v>
      </c>
      <c r="I82">
        <v>1</v>
      </c>
      <c r="J82" t="s">
        <v>1186</v>
      </c>
      <c r="P82">
        <f t="shared" si="3"/>
        <v>2</v>
      </c>
      <c r="Q82" t="s">
        <v>1375</v>
      </c>
      <c r="R82" t="s">
        <v>1374</v>
      </c>
      <c r="S82" t="s">
        <v>1381</v>
      </c>
      <c r="T82" t="s">
        <v>1380</v>
      </c>
    </row>
    <row r="83" spans="1:20" x14ac:dyDescent="0.2">
      <c r="A83" t="s">
        <v>95</v>
      </c>
      <c r="B83">
        <v>82</v>
      </c>
      <c r="C83" t="s">
        <v>100</v>
      </c>
      <c r="D83" t="s">
        <v>50</v>
      </c>
      <c r="E83" t="s">
        <v>29</v>
      </c>
      <c r="F83" t="s">
        <v>13</v>
      </c>
      <c r="G83" t="s">
        <v>2458</v>
      </c>
      <c r="H83" t="s">
        <v>2</v>
      </c>
      <c r="I83">
        <v>1</v>
      </c>
      <c r="J83" t="s">
        <v>1186</v>
      </c>
      <c r="P83">
        <f t="shared" si="3"/>
        <v>1</v>
      </c>
      <c r="Q83" t="s">
        <v>1374</v>
      </c>
      <c r="R83" t="s">
        <v>1375</v>
      </c>
      <c r="S83" t="s">
        <v>1380</v>
      </c>
      <c r="T83" t="s">
        <v>1381</v>
      </c>
    </row>
    <row r="84" spans="1:20" x14ac:dyDescent="0.2">
      <c r="A84" t="s">
        <v>95</v>
      </c>
      <c r="B84">
        <v>83</v>
      </c>
      <c r="C84" t="s">
        <v>731</v>
      </c>
      <c r="D84" t="s">
        <v>50</v>
      </c>
      <c r="E84" t="s">
        <v>30</v>
      </c>
      <c r="F84" t="s">
        <v>13</v>
      </c>
      <c r="G84" t="s">
        <v>2459</v>
      </c>
      <c r="H84" t="s">
        <v>2</v>
      </c>
      <c r="I84">
        <v>1</v>
      </c>
      <c r="J84" t="s">
        <v>1186</v>
      </c>
      <c r="P84">
        <f t="shared" si="3"/>
        <v>2</v>
      </c>
      <c r="Q84" t="s">
        <v>1375</v>
      </c>
      <c r="R84" t="s">
        <v>1374</v>
      </c>
      <c r="S84" t="s">
        <v>1381</v>
      </c>
      <c r="T84" t="s">
        <v>1380</v>
      </c>
    </row>
    <row r="85" spans="1:20" x14ac:dyDescent="0.2">
      <c r="A85" t="s">
        <v>95</v>
      </c>
      <c r="B85">
        <v>84</v>
      </c>
      <c r="C85" t="s">
        <v>101</v>
      </c>
      <c r="D85" t="s">
        <v>50</v>
      </c>
      <c r="E85" t="s">
        <v>31</v>
      </c>
      <c r="F85" t="s">
        <v>13</v>
      </c>
      <c r="G85" t="s">
        <v>2460</v>
      </c>
      <c r="H85" t="s">
        <v>2</v>
      </c>
      <c r="I85">
        <v>1</v>
      </c>
      <c r="J85" t="s">
        <v>1186</v>
      </c>
      <c r="P85">
        <f t="shared" si="3"/>
        <v>1</v>
      </c>
      <c r="Q85" t="s">
        <v>1374</v>
      </c>
      <c r="R85" t="s">
        <v>1375</v>
      </c>
      <c r="S85" t="s">
        <v>1380</v>
      </c>
      <c r="T85" t="s">
        <v>1381</v>
      </c>
    </row>
    <row r="86" spans="1:20" x14ac:dyDescent="0.2">
      <c r="A86" t="s">
        <v>95</v>
      </c>
      <c r="B86">
        <v>85</v>
      </c>
      <c r="C86" t="s">
        <v>732</v>
      </c>
      <c r="D86" t="s">
        <v>51</v>
      </c>
      <c r="E86" t="s">
        <v>18</v>
      </c>
      <c r="F86" t="s">
        <v>481</v>
      </c>
      <c r="G86" t="s">
        <v>2461</v>
      </c>
      <c r="H86" t="s">
        <v>2</v>
      </c>
      <c r="I86">
        <v>1</v>
      </c>
      <c r="J86" t="s">
        <v>1186</v>
      </c>
      <c r="P86">
        <f t="shared" si="3"/>
        <v>1</v>
      </c>
      <c r="Q86" t="s">
        <v>1374</v>
      </c>
      <c r="R86" t="s">
        <v>1375</v>
      </c>
      <c r="S86" t="s">
        <v>1380</v>
      </c>
      <c r="T86" t="s">
        <v>1381</v>
      </c>
    </row>
    <row r="87" spans="1:20" x14ac:dyDescent="0.2">
      <c r="A87" t="s">
        <v>95</v>
      </c>
      <c r="B87">
        <v>86</v>
      </c>
      <c r="C87" t="s">
        <v>500</v>
      </c>
      <c r="D87" t="s">
        <v>51</v>
      </c>
      <c r="E87" t="s">
        <v>21</v>
      </c>
      <c r="F87" t="s">
        <v>481</v>
      </c>
      <c r="G87" t="s">
        <v>2462</v>
      </c>
      <c r="H87" t="s">
        <v>2</v>
      </c>
      <c r="I87">
        <v>1</v>
      </c>
      <c r="J87" t="s">
        <v>1186</v>
      </c>
      <c r="P87">
        <f t="shared" si="3"/>
        <v>2</v>
      </c>
      <c r="Q87" t="s">
        <v>1375</v>
      </c>
      <c r="R87" t="s">
        <v>1374</v>
      </c>
      <c r="S87" t="s">
        <v>1381</v>
      </c>
      <c r="T87" t="s">
        <v>1380</v>
      </c>
    </row>
    <row r="88" spans="1:20" x14ac:dyDescent="0.2">
      <c r="A88" t="s">
        <v>95</v>
      </c>
      <c r="B88">
        <v>87</v>
      </c>
      <c r="C88" t="s">
        <v>733</v>
      </c>
      <c r="D88" t="s">
        <v>51</v>
      </c>
      <c r="E88" t="s">
        <v>22</v>
      </c>
      <c r="F88" t="s">
        <v>481</v>
      </c>
      <c r="G88" t="s">
        <v>2463</v>
      </c>
      <c r="H88" t="s">
        <v>2</v>
      </c>
      <c r="I88">
        <v>1</v>
      </c>
      <c r="J88" t="s">
        <v>1186</v>
      </c>
      <c r="P88">
        <f t="shared" si="3"/>
        <v>1</v>
      </c>
      <c r="Q88" t="s">
        <v>1374</v>
      </c>
      <c r="R88" t="s">
        <v>1375</v>
      </c>
      <c r="S88" t="s">
        <v>1380</v>
      </c>
      <c r="T88" t="s">
        <v>1381</v>
      </c>
    </row>
    <row r="89" spans="1:20" x14ac:dyDescent="0.2">
      <c r="A89" t="s">
        <v>95</v>
      </c>
      <c r="B89">
        <v>88</v>
      </c>
      <c r="C89" t="s">
        <v>501</v>
      </c>
      <c r="D89" t="s">
        <v>51</v>
      </c>
      <c r="E89" t="s">
        <v>23</v>
      </c>
      <c r="F89" t="s">
        <v>481</v>
      </c>
      <c r="G89" t="s">
        <v>2464</v>
      </c>
      <c r="H89" t="s">
        <v>2</v>
      </c>
      <c r="I89">
        <v>1</v>
      </c>
      <c r="J89" t="s">
        <v>1186</v>
      </c>
      <c r="P89">
        <f t="shared" si="3"/>
        <v>2</v>
      </c>
      <c r="Q89" t="s">
        <v>1375</v>
      </c>
      <c r="R89" t="s">
        <v>1374</v>
      </c>
      <c r="S89" t="s">
        <v>1381</v>
      </c>
      <c r="T89" t="s">
        <v>1380</v>
      </c>
    </row>
    <row r="90" spans="1:20" x14ac:dyDescent="0.2">
      <c r="A90" t="s">
        <v>95</v>
      </c>
      <c r="B90">
        <v>89</v>
      </c>
      <c r="C90" t="s">
        <v>734</v>
      </c>
      <c r="D90" t="s">
        <v>51</v>
      </c>
      <c r="E90" t="s">
        <v>24</v>
      </c>
      <c r="F90" t="s">
        <v>481</v>
      </c>
      <c r="G90" t="s">
        <v>2465</v>
      </c>
      <c r="H90" t="s">
        <v>2</v>
      </c>
      <c r="I90">
        <v>1</v>
      </c>
      <c r="J90" t="s">
        <v>1186</v>
      </c>
      <c r="P90">
        <f t="shared" si="3"/>
        <v>1</v>
      </c>
      <c r="Q90" t="s">
        <v>1374</v>
      </c>
      <c r="R90" t="s">
        <v>1375</v>
      </c>
      <c r="S90" t="s">
        <v>1380</v>
      </c>
      <c r="T90" t="s">
        <v>1381</v>
      </c>
    </row>
    <row r="91" spans="1:20" x14ac:dyDescent="0.2">
      <c r="A91" t="s">
        <v>95</v>
      </c>
      <c r="B91">
        <v>90</v>
      </c>
      <c r="C91" t="s">
        <v>502</v>
      </c>
      <c r="D91" t="s">
        <v>51</v>
      </c>
      <c r="E91" t="s">
        <v>25</v>
      </c>
      <c r="F91" t="s">
        <v>481</v>
      </c>
      <c r="G91" t="s">
        <v>2466</v>
      </c>
      <c r="H91" t="s">
        <v>2</v>
      </c>
      <c r="I91">
        <v>1</v>
      </c>
      <c r="J91" t="s">
        <v>1186</v>
      </c>
      <c r="P91">
        <f t="shared" si="3"/>
        <v>2</v>
      </c>
      <c r="Q91" t="s">
        <v>1375</v>
      </c>
      <c r="R91" t="s">
        <v>1374</v>
      </c>
      <c r="S91" t="s">
        <v>1381</v>
      </c>
      <c r="T91" t="s">
        <v>1380</v>
      </c>
    </row>
    <row r="92" spans="1:20" x14ac:dyDescent="0.2">
      <c r="A92" t="s">
        <v>95</v>
      </c>
      <c r="B92">
        <v>91</v>
      </c>
      <c r="C92" t="s">
        <v>735</v>
      </c>
      <c r="D92" t="s">
        <v>51</v>
      </c>
      <c r="E92" t="s">
        <v>26</v>
      </c>
      <c r="F92" t="s">
        <v>14</v>
      </c>
      <c r="G92" t="s">
        <v>2467</v>
      </c>
      <c r="H92" t="s">
        <v>2</v>
      </c>
      <c r="I92">
        <v>1</v>
      </c>
      <c r="J92" t="s">
        <v>1186</v>
      </c>
      <c r="P92">
        <f t="shared" si="3"/>
        <v>1</v>
      </c>
      <c r="Q92" t="s">
        <v>1374</v>
      </c>
      <c r="R92" t="s">
        <v>1375</v>
      </c>
      <c r="S92" t="s">
        <v>1380</v>
      </c>
      <c r="T92" t="s">
        <v>1381</v>
      </c>
    </row>
    <row r="93" spans="1:20" x14ac:dyDescent="0.2">
      <c r="A93" t="s">
        <v>95</v>
      </c>
      <c r="B93">
        <v>92</v>
      </c>
      <c r="C93" t="s">
        <v>46</v>
      </c>
      <c r="D93" t="s">
        <v>51</v>
      </c>
      <c r="E93" t="s">
        <v>27</v>
      </c>
      <c r="F93" t="s">
        <v>14</v>
      </c>
      <c r="G93" t="s">
        <v>2468</v>
      </c>
      <c r="H93" t="s">
        <v>2</v>
      </c>
      <c r="I93">
        <v>1</v>
      </c>
      <c r="J93" t="s">
        <v>1186</v>
      </c>
      <c r="P93">
        <f t="shared" si="3"/>
        <v>2</v>
      </c>
      <c r="Q93" t="s">
        <v>1375</v>
      </c>
      <c r="R93" t="s">
        <v>1374</v>
      </c>
      <c r="S93" t="s">
        <v>1381</v>
      </c>
      <c r="T93" t="s">
        <v>1380</v>
      </c>
    </row>
    <row r="94" spans="1:20" x14ac:dyDescent="0.2">
      <c r="A94" t="s">
        <v>95</v>
      </c>
      <c r="B94">
        <v>93</v>
      </c>
      <c r="C94" t="s">
        <v>736</v>
      </c>
      <c r="D94" t="s">
        <v>51</v>
      </c>
      <c r="E94" t="s">
        <v>28</v>
      </c>
      <c r="F94" t="s">
        <v>14</v>
      </c>
      <c r="G94" t="s">
        <v>2469</v>
      </c>
      <c r="H94" t="s">
        <v>2</v>
      </c>
      <c r="I94">
        <v>1</v>
      </c>
      <c r="J94" t="s">
        <v>1186</v>
      </c>
      <c r="P94">
        <f t="shared" si="3"/>
        <v>1</v>
      </c>
      <c r="Q94" t="s">
        <v>1374</v>
      </c>
      <c r="R94" t="s">
        <v>1375</v>
      </c>
      <c r="S94" t="s">
        <v>1380</v>
      </c>
      <c r="T94" t="s">
        <v>1381</v>
      </c>
    </row>
    <row r="95" spans="1:20" x14ac:dyDescent="0.2">
      <c r="A95" t="s">
        <v>95</v>
      </c>
      <c r="B95">
        <v>94</v>
      </c>
      <c r="C95" t="s">
        <v>105</v>
      </c>
      <c r="D95" t="s">
        <v>51</v>
      </c>
      <c r="E95" t="s">
        <v>29</v>
      </c>
      <c r="F95" t="s">
        <v>14</v>
      </c>
      <c r="G95" t="s">
        <v>2470</v>
      </c>
      <c r="H95" t="s">
        <v>2</v>
      </c>
      <c r="I95">
        <v>1</v>
      </c>
      <c r="J95" t="s">
        <v>1186</v>
      </c>
      <c r="P95">
        <f t="shared" si="3"/>
        <v>2</v>
      </c>
      <c r="Q95" t="s">
        <v>1375</v>
      </c>
      <c r="R95" t="s">
        <v>1374</v>
      </c>
      <c r="S95" t="s">
        <v>1381</v>
      </c>
      <c r="T95" t="s">
        <v>1380</v>
      </c>
    </row>
    <row r="96" spans="1:20" x14ac:dyDescent="0.2">
      <c r="A96" t="s">
        <v>95</v>
      </c>
      <c r="B96">
        <v>95</v>
      </c>
      <c r="C96" t="s">
        <v>737</v>
      </c>
      <c r="D96" t="s">
        <v>51</v>
      </c>
      <c r="E96" t="s">
        <v>30</v>
      </c>
      <c r="F96" t="s">
        <v>14</v>
      </c>
      <c r="G96" t="s">
        <v>2471</v>
      </c>
      <c r="H96" t="s">
        <v>2</v>
      </c>
      <c r="I96">
        <v>1</v>
      </c>
      <c r="J96" t="s">
        <v>1186</v>
      </c>
      <c r="P96">
        <f t="shared" si="3"/>
        <v>1</v>
      </c>
      <c r="Q96" t="s">
        <v>1374</v>
      </c>
      <c r="R96" t="s">
        <v>1375</v>
      </c>
      <c r="S96" t="s">
        <v>1380</v>
      </c>
      <c r="T96" t="s">
        <v>1381</v>
      </c>
    </row>
    <row r="97" spans="1:20" x14ac:dyDescent="0.2">
      <c r="A97" t="s">
        <v>95</v>
      </c>
      <c r="B97">
        <v>96</v>
      </c>
      <c r="C97" t="s">
        <v>106</v>
      </c>
      <c r="D97" t="s">
        <v>51</v>
      </c>
      <c r="E97" t="s">
        <v>31</v>
      </c>
      <c r="F97" t="s">
        <v>14</v>
      </c>
      <c r="G97" t="s">
        <v>2472</v>
      </c>
      <c r="H97" t="s">
        <v>2</v>
      </c>
      <c r="I97">
        <v>1</v>
      </c>
      <c r="J97" t="s">
        <v>1186</v>
      </c>
      <c r="P97">
        <f t="shared" si="3"/>
        <v>2</v>
      </c>
      <c r="Q97" t="s">
        <v>1375</v>
      </c>
      <c r="R97" t="s">
        <v>1374</v>
      </c>
      <c r="S97" t="s">
        <v>1381</v>
      </c>
      <c r="T97" t="s">
        <v>1380</v>
      </c>
    </row>
    <row r="98" spans="1:20" x14ac:dyDescent="0.2">
      <c r="A98" t="s">
        <v>95</v>
      </c>
      <c r="B98">
        <v>97</v>
      </c>
      <c r="C98" t="s">
        <v>738</v>
      </c>
      <c r="D98" t="s">
        <v>52</v>
      </c>
      <c r="E98" t="s">
        <v>18</v>
      </c>
      <c r="F98" t="s">
        <v>485</v>
      </c>
      <c r="G98" t="s">
        <v>2449</v>
      </c>
      <c r="H98" t="s">
        <v>2</v>
      </c>
      <c r="I98">
        <v>1</v>
      </c>
      <c r="J98" t="s">
        <v>1186</v>
      </c>
      <c r="P98">
        <f t="shared" si="3"/>
        <v>2</v>
      </c>
      <c r="Q98" t="s">
        <v>1375</v>
      </c>
      <c r="R98" t="s">
        <v>1374</v>
      </c>
      <c r="S98" t="s">
        <v>1381</v>
      </c>
      <c r="T98" t="s">
        <v>1380</v>
      </c>
    </row>
    <row r="99" spans="1:20" x14ac:dyDescent="0.2">
      <c r="A99" t="s">
        <v>95</v>
      </c>
      <c r="B99">
        <v>98</v>
      </c>
      <c r="C99" t="s">
        <v>503</v>
      </c>
      <c r="D99" t="s">
        <v>52</v>
      </c>
      <c r="E99" t="s">
        <v>21</v>
      </c>
      <c r="F99" t="s">
        <v>485</v>
      </c>
      <c r="G99" t="s">
        <v>2450</v>
      </c>
      <c r="H99" t="s">
        <v>2</v>
      </c>
      <c r="I99">
        <v>1</v>
      </c>
      <c r="J99" t="s">
        <v>1186</v>
      </c>
      <c r="P99">
        <f t="shared" si="3"/>
        <v>1</v>
      </c>
      <c r="Q99" t="s">
        <v>1374</v>
      </c>
      <c r="R99" t="s">
        <v>1375</v>
      </c>
      <c r="S99" t="s">
        <v>1380</v>
      </c>
      <c r="T99" t="s">
        <v>1381</v>
      </c>
    </row>
    <row r="100" spans="1:20" x14ac:dyDescent="0.2">
      <c r="A100" t="s">
        <v>95</v>
      </c>
      <c r="B100">
        <v>99</v>
      </c>
      <c r="C100" t="s">
        <v>739</v>
      </c>
      <c r="D100" t="s">
        <v>52</v>
      </c>
      <c r="E100" t="s">
        <v>22</v>
      </c>
      <c r="F100" t="s">
        <v>485</v>
      </c>
      <c r="G100" t="s">
        <v>2451</v>
      </c>
      <c r="H100" t="s">
        <v>2</v>
      </c>
      <c r="I100">
        <v>1</v>
      </c>
      <c r="J100" t="s">
        <v>1186</v>
      </c>
      <c r="P100">
        <f t="shared" si="3"/>
        <v>2</v>
      </c>
      <c r="Q100" t="s">
        <v>1375</v>
      </c>
      <c r="R100" t="s">
        <v>1374</v>
      </c>
      <c r="S100" t="s">
        <v>1381</v>
      </c>
      <c r="T100" t="s">
        <v>1380</v>
      </c>
    </row>
    <row r="101" spans="1:20" x14ac:dyDescent="0.2">
      <c r="A101" t="s">
        <v>95</v>
      </c>
      <c r="B101">
        <v>100</v>
      </c>
      <c r="C101" t="s">
        <v>504</v>
      </c>
      <c r="D101" t="s">
        <v>52</v>
      </c>
      <c r="E101" t="s">
        <v>23</v>
      </c>
      <c r="F101" t="s">
        <v>485</v>
      </c>
      <c r="G101" t="s">
        <v>2452</v>
      </c>
      <c r="H101" t="s">
        <v>2</v>
      </c>
      <c r="I101">
        <v>1</v>
      </c>
      <c r="J101" t="s">
        <v>1186</v>
      </c>
      <c r="P101">
        <f t="shared" si="3"/>
        <v>1</v>
      </c>
      <c r="Q101" t="s">
        <v>1374</v>
      </c>
      <c r="R101" t="s">
        <v>1375</v>
      </c>
      <c r="S101" t="s">
        <v>1380</v>
      </c>
      <c r="T101" t="s">
        <v>1381</v>
      </c>
    </row>
    <row r="102" spans="1:20" x14ac:dyDescent="0.2">
      <c r="A102" t="s">
        <v>95</v>
      </c>
      <c r="B102">
        <v>101</v>
      </c>
      <c r="C102" t="s">
        <v>740</v>
      </c>
      <c r="D102" t="s">
        <v>52</v>
      </c>
      <c r="E102" t="s">
        <v>24</v>
      </c>
      <c r="F102" t="s">
        <v>485</v>
      </c>
      <c r="G102" t="s">
        <v>2453</v>
      </c>
      <c r="H102" t="s">
        <v>2</v>
      </c>
      <c r="I102">
        <v>1</v>
      </c>
      <c r="J102" t="s">
        <v>1186</v>
      </c>
      <c r="P102">
        <f t="shared" si="3"/>
        <v>2</v>
      </c>
      <c r="Q102" t="s">
        <v>1375</v>
      </c>
      <c r="R102" t="s">
        <v>1374</v>
      </c>
      <c r="S102" t="s">
        <v>1381</v>
      </c>
      <c r="T102" t="s">
        <v>1380</v>
      </c>
    </row>
    <row r="103" spans="1:20" x14ac:dyDescent="0.2">
      <c r="A103" t="s">
        <v>95</v>
      </c>
      <c r="B103">
        <v>102</v>
      </c>
      <c r="C103" t="s">
        <v>505</v>
      </c>
      <c r="D103" t="s">
        <v>52</v>
      </c>
      <c r="E103" t="s">
        <v>25</v>
      </c>
      <c r="F103" t="s">
        <v>485</v>
      </c>
      <c r="G103" t="s">
        <v>2454</v>
      </c>
      <c r="H103" t="s">
        <v>2</v>
      </c>
      <c r="I103">
        <v>1</v>
      </c>
      <c r="J103" t="s">
        <v>1186</v>
      </c>
      <c r="P103">
        <f t="shared" si="3"/>
        <v>1</v>
      </c>
      <c r="Q103" t="s">
        <v>1374</v>
      </c>
      <c r="R103" t="s">
        <v>1375</v>
      </c>
      <c r="S103" t="s">
        <v>1380</v>
      </c>
      <c r="T103" t="s">
        <v>1381</v>
      </c>
    </row>
    <row r="104" spans="1:20" x14ac:dyDescent="0.2">
      <c r="A104" t="s">
        <v>95</v>
      </c>
      <c r="B104">
        <v>103</v>
      </c>
      <c r="C104" t="s">
        <v>741</v>
      </c>
      <c r="D104" t="s">
        <v>52</v>
      </c>
      <c r="E104" t="s">
        <v>26</v>
      </c>
      <c r="F104" t="s">
        <v>15</v>
      </c>
      <c r="G104" t="s">
        <v>2455</v>
      </c>
      <c r="H104" t="s">
        <v>2</v>
      </c>
      <c r="I104">
        <v>1</v>
      </c>
      <c r="J104" t="s">
        <v>1186</v>
      </c>
      <c r="P104">
        <f t="shared" si="3"/>
        <v>2</v>
      </c>
      <c r="Q104" t="s">
        <v>1375</v>
      </c>
      <c r="R104" t="s">
        <v>1374</v>
      </c>
      <c r="S104" t="s">
        <v>1381</v>
      </c>
      <c r="T104" t="s">
        <v>1380</v>
      </c>
    </row>
    <row r="105" spans="1:20" x14ac:dyDescent="0.2">
      <c r="A105" t="s">
        <v>95</v>
      </c>
      <c r="B105">
        <v>104</v>
      </c>
      <c r="C105" t="s">
        <v>107</v>
      </c>
      <c r="D105" t="s">
        <v>52</v>
      </c>
      <c r="E105" t="s">
        <v>27</v>
      </c>
      <c r="F105" t="s">
        <v>15</v>
      </c>
      <c r="G105" t="s">
        <v>2456</v>
      </c>
      <c r="H105" t="s">
        <v>2</v>
      </c>
      <c r="I105">
        <v>1</v>
      </c>
      <c r="J105" t="s">
        <v>1186</v>
      </c>
      <c r="P105">
        <f t="shared" si="3"/>
        <v>1</v>
      </c>
      <c r="Q105" t="s">
        <v>1374</v>
      </c>
      <c r="R105" t="s">
        <v>1375</v>
      </c>
      <c r="S105" t="s">
        <v>1380</v>
      </c>
      <c r="T105" t="s">
        <v>1381</v>
      </c>
    </row>
    <row r="106" spans="1:20" x14ac:dyDescent="0.2">
      <c r="A106" t="s">
        <v>95</v>
      </c>
      <c r="B106">
        <v>105</v>
      </c>
      <c r="C106" t="s">
        <v>742</v>
      </c>
      <c r="D106" t="s">
        <v>52</v>
      </c>
      <c r="E106" t="s">
        <v>28</v>
      </c>
      <c r="F106" t="s">
        <v>15</v>
      </c>
      <c r="G106" t="s">
        <v>2457</v>
      </c>
      <c r="H106" t="s">
        <v>2</v>
      </c>
      <c r="I106">
        <v>1</v>
      </c>
      <c r="J106" t="s">
        <v>1186</v>
      </c>
      <c r="P106">
        <f t="shared" si="3"/>
        <v>2</v>
      </c>
      <c r="Q106" t="s">
        <v>1375</v>
      </c>
      <c r="R106" t="s">
        <v>1374</v>
      </c>
      <c r="S106" t="s">
        <v>1381</v>
      </c>
      <c r="T106" t="s">
        <v>1380</v>
      </c>
    </row>
    <row r="107" spans="1:20" x14ac:dyDescent="0.2">
      <c r="A107" t="s">
        <v>95</v>
      </c>
      <c r="B107">
        <v>106</v>
      </c>
      <c r="C107" t="s">
        <v>108</v>
      </c>
      <c r="D107" t="s">
        <v>52</v>
      </c>
      <c r="E107" t="s">
        <v>29</v>
      </c>
      <c r="F107" t="s">
        <v>15</v>
      </c>
      <c r="G107" t="s">
        <v>2458</v>
      </c>
      <c r="H107" t="s">
        <v>2</v>
      </c>
      <c r="I107">
        <v>1</v>
      </c>
      <c r="J107" t="s">
        <v>1186</v>
      </c>
      <c r="P107">
        <f t="shared" si="3"/>
        <v>1</v>
      </c>
      <c r="Q107" t="s">
        <v>1374</v>
      </c>
      <c r="R107" t="s">
        <v>1375</v>
      </c>
      <c r="S107" t="s">
        <v>1380</v>
      </c>
      <c r="T107" t="s">
        <v>1381</v>
      </c>
    </row>
    <row r="108" spans="1:20" x14ac:dyDescent="0.2">
      <c r="A108" t="s">
        <v>95</v>
      </c>
      <c r="B108">
        <v>107</v>
      </c>
      <c r="C108" t="s">
        <v>743</v>
      </c>
      <c r="D108" t="s">
        <v>52</v>
      </c>
      <c r="E108" t="s">
        <v>30</v>
      </c>
      <c r="F108" t="s">
        <v>15</v>
      </c>
      <c r="G108" t="s">
        <v>2459</v>
      </c>
      <c r="H108" t="s">
        <v>2</v>
      </c>
      <c r="I108">
        <v>1</v>
      </c>
      <c r="J108" t="s">
        <v>1186</v>
      </c>
      <c r="P108">
        <f t="shared" si="3"/>
        <v>2</v>
      </c>
      <c r="Q108" t="s">
        <v>1375</v>
      </c>
      <c r="R108" t="s">
        <v>1374</v>
      </c>
      <c r="S108" t="s">
        <v>1381</v>
      </c>
      <c r="T108" t="s">
        <v>1380</v>
      </c>
    </row>
    <row r="109" spans="1:20" x14ac:dyDescent="0.2">
      <c r="A109" t="s">
        <v>95</v>
      </c>
      <c r="B109">
        <v>108</v>
      </c>
      <c r="C109" t="s">
        <v>109</v>
      </c>
      <c r="D109" t="s">
        <v>52</v>
      </c>
      <c r="E109" t="s">
        <v>31</v>
      </c>
      <c r="F109" t="s">
        <v>15</v>
      </c>
      <c r="G109" t="s">
        <v>2460</v>
      </c>
      <c r="H109" t="s">
        <v>2</v>
      </c>
      <c r="I109">
        <v>1</v>
      </c>
      <c r="J109" t="s">
        <v>1186</v>
      </c>
      <c r="P109">
        <f t="shared" si="3"/>
        <v>1</v>
      </c>
      <c r="Q109" t="s">
        <v>1374</v>
      </c>
      <c r="R109" t="s">
        <v>1375</v>
      </c>
      <c r="S109" t="s">
        <v>1380</v>
      </c>
      <c r="T109" t="s">
        <v>1381</v>
      </c>
    </row>
    <row r="110" spans="1:20" x14ac:dyDescent="0.2">
      <c r="A110" t="s">
        <v>95</v>
      </c>
      <c r="B110">
        <v>109</v>
      </c>
      <c r="C110" t="s">
        <v>744</v>
      </c>
      <c r="D110" t="s">
        <v>53</v>
      </c>
      <c r="E110" t="s">
        <v>18</v>
      </c>
      <c r="F110" t="s">
        <v>78</v>
      </c>
      <c r="G110" t="s">
        <v>2461</v>
      </c>
      <c r="H110" t="s">
        <v>2</v>
      </c>
      <c r="I110">
        <v>1</v>
      </c>
      <c r="J110" t="s">
        <v>1186</v>
      </c>
      <c r="P110">
        <f t="shared" si="3"/>
        <v>1</v>
      </c>
      <c r="Q110" t="s">
        <v>1374</v>
      </c>
      <c r="R110" t="s">
        <v>1375</v>
      </c>
      <c r="S110" t="s">
        <v>1380</v>
      </c>
      <c r="T110" t="s">
        <v>1381</v>
      </c>
    </row>
    <row r="111" spans="1:20" x14ac:dyDescent="0.2">
      <c r="A111" t="s">
        <v>95</v>
      </c>
      <c r="B111">
        <v>110</v>
      </c>
      <c r="C111" t="s">
        <v>110</v>
      </c>
      <c r="D111" t="s">
        <v>53</v>
      </c>
      <c r="E111" t="s">
        <v>21</v>
      </c>
      <c r="F111" t="s">
        <v>78</v>
      </c>
      <c r="G111" t="s">
        <v>2462</v>
      </c>
      <c r="H111" t="s">
        <v>2</v>
      </c>
      <c r="I111">
        <v>1</v>
      </c>
      <c r="J111" t="s">
        <v>1186</v>
      </c>
      <c r="P111">
        <f t="shared" si="3"/>
        <v>2</v>
      </c>
      <c r="Q111" t="s">
        <v>1375</v>
      </c>
      <c r="R111" t="s">
        <v>1374</v>
      </c>
      <c r="S111" t="s">
        <v>1381</v>
      </c>
      <c r="T111" t="s">
        <v>1380</v>
      </c>
    </row>
    <row r="112" spans="1:20" x14ac:dyDescent="0.2">
      <c r="A112" t="s">
        <v>95</v>
      </c>
      <c r="B112">
        <v>111</v>
      </c>
      <c r="C112" t="s">
        <v>745</v>
      </c>
      <c r="D112" t="s">
        <v>53</v>
      </c>
      <c r="E112" t="s">
        <v>22</v>
      </c>
      <c r="F112" t="s">
        <v>78</v>
      </c>
      <c r="G112" t="s">
        <v>2463</v>
      </c>
      <c r="H112" t="s">
        <v>2</v>
      </c>
      <c r="I112">
        <v>1</v>
      </c>
      <c r="J112" t="s">
        <v>1186</v>
      </c>
      <c r="P112">
        <f t="shared" si="3"/>
        <v>1</v>
      </c>
      <c r="Q112" t="s">
        <v>1374</v>
      </c>
      <c r="R112" t="s">
        <v>1375</v>
      </c>
      <c r="S112" t="s">
        <v>1380</v>
      </c>
      <c r="T112" t="s">
        <v>1381</v>
      </c>
    </row>
    <row r="113" spans="1:20" x14ac:dyDescent="0.2">
      <c r="A113" t="s">
        <v>95</v>
      </c>
      <c r="B113">
        <v>112</v>
      </c>
      <c r="C113" t="s">
        <v>111</v>
      </c>
      <c r="D113" t="s">
        <v>53</v>
      </c>
      <c r="E113" t="s">
        <v>23</v>
      </c>
      <c r="F113" t="s">
        <v>78</v>
      </c>
      <c r="G113" t="s">
        <v>2464</v>
      </c>
      <c r="H113" t="s">
        <v>2</v>
      </c>
      <c r="I113">
        <v>1</v>
      </c>
      <c r="J113" t="s">
        <v>1186</v>
      </c>
      <c r="P113">
        <f t="shared" si="3"/>
        <v>2</v>
      </c>
      <c r="Q113" t="s">
        <v>1375</v>
      </c>
      <c r="R113" t="s">
        <v>1374</v>
      </c>
      <c r="S113" t="s">
        <v>1381</v>
      </c>
      <c r="T113" t="s">
        <v>1380</v>
      </c>
    </row>
    <row r="114" spans="1:20" x14ac:dyDescent="0.2">
      <c r="A114" t="s">
        <v>95</v>
      </c>
      <c r="B114">
        <v>113</v>
      </c>
      <c r="C114" t="s">
        <v>746</v>
      </c>
      <c r="D114" t="s">
        <v>53</v>
      </c>
      <c r="E114" t="s">
        <v>24</v>
      </c>
      <c r="F114" t="s">
        <v>78</v>
      </c>
      <c r="G114" t="s">
        <v>2465</v>
      </c>
      <c r="H114" t="s">
        <v>2</v>
      </c>
      <c r="I114">
        <v>1</v>
      </c>
      <c r="J114" t="s">
        <v>1186</v>
      </c>
      <c r="P114">
        <f t="shared" si="3"/>
        <v>1</v>
      </c>
      <c r="Q114" t="s">
        <v>1374</v>
      </c>
      <c r="R114" t="s">
        <v>1375</v>
      </c>
      <c r="S114" t="s">
        <v>1380</v>
      </c>
      <c r="T114" t="s">
        <v>1381</v>
      </c>
    </row>
    <row r="115" spans="1:20" x14ac:dyDescent="0.2">
      <c r="A115" t="s">
        <v>95</v>
      </c>
      <c r="B115">
        <v>114</v>
      </c>
      <c r="C115" t="s">
        <v>112</v>
      </c>
      <c r="D115" t="s">
        <v>53</v>
      </c>
      <c r="E115" t="s">
        <v>25</v>
      </c>
      <c r="F115" t="s">
        <v>78</v>
      </c>
      <c r="G115" t="s">
        <v>2466</v>
      </c>
      <c r="H115" t="s">
        <v>2</v>
      </c>
      <c r="I115">
        <v>1</v>
      </c>
      <c r="J115" t="s">
        <v>1186</v>
      </c>
      <c r="P115">
        <f t="shared" si="3"/>
        <v>2</v>
      </c>
      <c r="Q115" t="s">
        <v>1375</v>
      </c>
      <c r="R115" t="s">
        <v>1374</v>
      </c>
      <c r="S115" t="s">
        <v>1381</v>
      </c>
      <c r="T115" t="s">
        <v>1380</v>
      </c>
    </row>
    <row r="116" spans="1:20" x14ac:dyDescent="0.2">
      <c r="A116" t="s">
        <v>95</v>
      </c>
      <c r="B116">
        <v>115</v>
      </c>
      <c r="C116" t="s">
        <v>747</v>
      </c>
      <c r="D116" t="s">
        <v>53</v>
      </c>
      <c r="E116" t="s">
        <v>26</v>
      </c>
      <c r="F116" t="s">
        <v>16</v>
      </c>
      <c r="G116" t="s">
        <v>2467</v>
      </c>
      <c r="H116" t="s">
        <v>2</v>
      </c>
      <c r="I116">
        <v>1</v>
      </c>
      <c r="J116" t="s">
        <v>1186</v>
      </c>
      <c r="P116">
        <f t="shared" si="3"/>
        <v>1</v>
      </c>
      <c r="Q116" t="s">
        <v>1374</v>
      </c>
      <c r="R116" t="s">
        <v>1375</v>
      </c>
      <c r="S116" t="s">
        <v>1380</v>
      </c>
      <c r="T116" t="s">
        <v>1381</v>
      </c>
    </row>
    <row r="117" spans="1:20" x14ac:dyDescent="0.2">
      <c r="A117" t="s">
        <v>95</v>
      </c>
      <c r="B117">
        <v>116</v>
      </c>
      <c r="C117" t="s">
        <v>113</v>
      </c>
      <c r="D117" t="s">
        <v>53</v>
      </c>
      <c r="E117" t="s">
        <v>27</v>
      </c>
      <c r="F117" t="s">
        <v>16</v>
      </c>
      <c r="G117" t="s">
        <v>2468</v>
      </c>
      <c r="H117" t="s">
        <v>2</v>
      </c>
      <c r="I117">
        <v>1</v>
      </c>
      <c r="J117" t="s">
        <v>1186</v>
      </c>
      <c r="P117">
        <f t="shared" si="3"/>
        <v>2</v>
      </c>
      <c r="Q117" t="s">
        <v>1375</v>
      </c>
      <c r="R117" t="s">
        <v>1374</v>
      </c>
      <c r="S117" t="s">
        <v>1381</v>
      </c>
      <c r="T117" t="s">
        <v>1380</v>
      </c>
    </row>
    <row r="118" spans="1:20" x14ac:dyDescent="0.2">
      <c r="A118" t="s">
        <v>95</v>
      </c>
      <c r="B118">
        <v>117</v>
      </c>
      <c r="C118" t="s">
        <v>748</v>
      </c>
      <c r="D118" t="s">
        <v>53</v>
      </c>
      <c r="E118" t="s">
        <v>28</v>
      </c>
      <c r="F118" t="s">
        <v>16</v>
      </c>
      <c r="G118" t="s">
        <v>2469</v>
      </c>
      <c r="H118" t="s">
        <v>2</v>
      </c>
      <c r="I118">
        <v>1</v>
      </c>
      <c r="J118" t="s">
        <v>1186</v>
      </c>
      <c r="P118">
        <f t="shared" si="3"/>
        <v>1</v>
      </c>
      <c r="Q118" t="s">
        <v>1374</v>
      </c>
      <c r="R118" t="s">
        <v>1375</v>
      </c>
      <c r="S118" t="s">
        <v>1380</v>
      </c>
      <c r="T118" t="s">
        <v>1381</v>
      </c>
    </row>
    <row r="119" spans="1:20" x14ac:dyDescent="0.2">
      <c r="A119" t="s">
        <v>95</v>
      </c>
      <c r="B119">
        <v>118</v>
      </c>
      <c r="C119" t="s">
        <v>47</v>
      </c>
      <c r="D119" t="s">
        <v>53</v>
      </c>
      <c r="E119" t="s">
        <v>29</v>
      </c>
      <c r="F119" t="s">
        <v>16</v>
      </c>
      <c r="G119" t="s">
        <v>2470</v>
      </c>
      <c r="H119" t="s">
        <v>2</v>
      </c>
      <c r="I119">
        <v>1</v>
      </c>
      <c r="J119" t="s">
        <v>1186</v>
      </c>
      <c r="P119">
        <f t="shared" si="3"/>
        <v>2</v>
      </c>
      <c r="Q119" t="s">
        <v>1375</v>
      </c>
      <c r="R119" t="s">
        <v>1374</v>
      </c>
      <c r="S119" t="s">
        <v>1381</v>
      </c>
      <c r="T119" t="s">
        <v>1380</v>
      </c>
    </row>
    <row r="120" spans="1:20" x14ac:dyDescent="0.2">
      <c r="A120" t="s">
        <v>95</v>
      </c>
      <c r="B120">
        <v>119</v>
      </c>
      <c r="C120" t="s">
        <v>749</v>
      </c>
      <c r="D120" t="s">
        <v>53</v>
      </c>
      <c r="E120" t="s">
        <v>30</v>
      </c>
      <c r="F120" t="s">
        <v>16</v>
      </c>
      <c r="G120" t="s">
        <v>2471</v>
      </c>
      <c r="H120" t="s">
        <v>2</v>
      </c>
      <c r="I120">
        <v>1</v>
      </c>
      <c r="J120" t="s">
        <v>1186</v>
      </c>
      <c r="P120">
        <f t="shared" si="3"/>
        <v>1</v>
      </c>
      <c r="Q120" t="s">
        <v>1374</v>
      </c>
      <c r="R120" t="s">
        <v>1375</v>
      </c>
      <c r="S120" t="s">
        <v>1380</v>
      </c>
      <c r="T120" t="s">
        <v>1381</v>
      </c>
    </row>
    <row r="121" spans="1:20" x14ac:dyDescent="0.2">
      <c r="A121" t="s">
        <v>95</v>
      </c>
      <c r="B121">
        <v>120</v>
      </c>
      <c r="C121" t="s">
        <v>114</v>
      </c>
      <c r="D121" t="s">
        <v>53</v>
      </c>
      <c r="E121" t="s">
        <v>31</v>
      </c>
      <c r="F121" t="s">
        <v>16</v>
      </c>
      <c r="G121" t="s">
        <v>2472</v>
      </c>
      <c r="H121" t="s">
        <v>2</v>
      </c>
      <c r="I121">
        <v>1</v>
      </c>
      <c r="J121" t="s">
        <v>1186</v>
      </c>
      <c r="P121">
        <f t="shared" si="3"/>
        <v>2</v>
      </c>
      <c r="Q121" t="s">
        <v>1375</v>
      </c>
      <c r="R121" t="s">
        <v>1374</v>
      </c>
      <c r="S121" t="s">
        <v>1381</v>
      </c>
      <c r="T121" t="s">
        <v>1380</v>
      </c>
    </row>
    <row r="122" spans="1:20" x14ac:dyDescent="0.2">
      <c r="A122" t="s">
        <v>95</v>
      </c>
      <c r="B122">
        <v>121</v>
      </c>
      <c r="C122" t="s">
        <v>750</v>
      </c>
      <c r="D122" t="s">
        <v>54</v>
      </c>
      <c r="E122" t="s">
        <v>18</v>
      </c>
      <c r="F122" t="s">
        <v>85</v>
      </c>
      <c r="G122" t="s">
        <v>2449</v>
      </c>
      <c r="H122" t="s">
        <v>2</v>
      </c>
      <c r="I122">
        <v>1</v>
      </c>
      <c r="J122" t="s">
        <v>1186</v>
      </c>
      <c r="P122">
        <f t="shared" si="3"/>
        <v>2</v>
      </c>
      <c r="Q122" t="s">
        <v>1375</v>
      </c>
      <c r="R122" t="s">
        <v>1374</v>
      </c>
      <c r="S122" t="s">
        <v>1381</v>
      </c>
      <c r="T122" t="s">
        <v>1380</v>
      </c>
    </row>
    <row r="123" spans="1:20" x14ac:dyDescent="0.2">
      <c r="A123" t="s">
        <v>95</v>
      </c>
      <c r="B123">
        <v>122</v>
      </c>
      <c r="C123" t="s">
        <v>115</v>
      </c>
      <c r="D123" t="s">
        <v>54</v>
      </c>
      <c r="E123" t="s">
        <v>21</v>
      </c>
      <c r="F123" t="s">
        <v>85</v>
      </c>
      <c r="G123" t="s">
        <v>2450</v>
      </c>
      <c r="H123" t="s">
        <v>2</v>
      </c>
      <c r="I123">
        <v>1</v>
      </c>
      <c r="J123" t="s">
        <v>1186</v>
      </c>
      <c r="P123">
        <f t="shared" si="3"/>
        <v>1</v>
      </c>
      <c r="Q123" t="s">
        <v>1374</v>
      </c>
      <c r="R123" t="s">
        <v>1375</v>
      </c>
      <c r="S123" t="s">
        <v>1380</v>
      </c>
      <c r="T123" t="s">
        <v>1381</v>
      </c>
    </row>
    <row r="124" spans="1:20" x14ac:dyDescent="0.2">
      <c r="A124" t="s">
        <v>95</v>
      </c>
      <c r="B124">
        <v>123</v>
      </c>
      <c r="C124" t="s">
        <v>751</v>
      </c>
      <c r="D124" t="s">
        <v>54</v>
      </c>
      <c r="E124" t="s">
        <v>22</v>
      </c>
      <c r="F124" t="s">
        <v>85</v>
      </c>
      <c r="G124" t="s">
        <v>2451</v>
      </c>
      <c r="H124" t="s">
        <v>2</v>
      </c>
      <c r="I124">
        <v>1</v>
      </c>
      <c r="J124" t="s">
        <v>1186</v>
      </c>
      <c r="P124">
        <f t="shared" si="3"/>
        <v>2</v>
      </c>
      <c r="Q124" t="s">
        <v>1375</v>
      </c>
      <c r="R124" t="s">
        <v>1374</v>
      </c>
      <c r="S124" t="s">
        <v>1381</v>
      </c>
      <c r="T124" t="s">
        <v>1380</v>
      </c>
    </row>
    <row r="125" spans="1:20" x14ac:dyDescent="0.2">
      <c r="A125" t="s">
        <v>95</v>
      </c>
      <c r="B125">
        <v>124</v>
      </c>
      <c r="C125" t="s">
        <v>116</v>
      </c>
      <c r="D125" t="s">
        <v>54</v>
      </c>
      <c r="E125" t="s">
        <v>23</v>
      </c>
      <c r="F125" t="s">
        <v>85</v>
      </c>
      <c r="G125" t="s">
        <v>2452</v>
      </c>
      <c r="H125" t="s">
        <v>2</v>
      </c>
      <c r="I125">
        <v>1</v>
      </c>
      <c r="J125" t="s">
        <v>1186</v>
      </c>
      <c r="P125">
        <f t="shared" si="3"/>
        <v>1</v>
      </c>
      <c r="Q125" t="s">
        <v>1374</v>
      </c>
      <c r="R125" t="s">
        <v>1375</v>
      </c>
      <c r="S125" t="s">
        <v>1380</v>
      </c>
      <c r="T125" t="s">
        <v>1381</v>
      </c>
    </row>
    <row r="126" spans="1:20" x14ac:dyDescent="0.2">
      <c r="A126" t="s">
        <v>95</v>
      </c>
      <c r="B126">
        <v>125</v>
      </c>
      <c r="C126" t="s">
        <v>752</v>
      </c>
      <c r="D126" t="s">
        <v>54</v>
      </c>
      <c r="E126" t="s">
        <v>24</v>
      </c>
      <c r="F126" t="s">
        <v>85</v>
      </c>
      <c r="G126" t="s">
        <v>2453</v>
      </c>
      <c r="H126" t="s">
        <v>2</v>
      </c>
      <c r="I126">
        <v>1</v>
      </c>
      <c r="J126" t="s">
        <v>1186</v>
      </c>
      <c r="P126">
        <f t="shared" si="3"/>
        <v>2</v>
      </c>
      <c r="Q126" t="s">
        <v>1375</v>
      </c>
      <c r="R126" t="s">
        <v>1374</v>
      </c>
      <c r="S126" t="s">
        <v>1381</v>
      </c>
      <c r="T126" t="s">
        <v>1380</v>
      </c>
    </row>
    <row r="127" spans="1:20" x14ac:dyDescent="0.2">
      <c r="A127" t="s">
        <v>95</v>
      </c>
      <c r="B127">
        <v>126</v>
      </c>
      <c r="C127" t="s">
        <v>117</v>
      </c>
      <c r="D127" t="s">
        <v>54</v>
      </c>
      <c r="E127" t="s">
        <v>25</v>
      </c>
      <c r="F127" t="s">
        <v>85</v>
      </c>
      <c r="G127" t="s">
        <v>2454</v>
      </c>
      <c r="H127" t="s">
        <v>2</v>
      </c>
      <c r="I127">
        <v>1</v>
      </c>
      <c r="J127" t="s">
        <v>1186</v>
      </c>
      <c r="P127">
        <f t="shared" si="3"/>
        <v>1</v>
      </c>
      <c r="Q127" t="s">
        <v>1374</v>
      </c>
      <c r="R127" t="s">
        <v>1375</v>
      </c>
      <c r="S127" t="s">
        <v>1380</v>
      </c>
      <c r="T127" t="s">
        <v>1381</v>
      </c>
    </row>
    <row r="128" spans="1:20" x14ac:dyDescent="0.2">
      <c r="A128" t="s">
        <v>95</v>
      </c>
      <c r="B128">
        <v>127</v>
      </c>
      <c r="C128" t="s">
        <v>753</v>
      </c>
      <c r="D128" t="s">
        <v>54</v>
      </c>
      <c r="E128" t="s">
        <v>26</v>
      </c>
      <c r="F128" t="s">
        <v>17</v>
      </c>
      <c r="G128" t="s">
        <v>2455</v>
      </c>
      <c r="H128" t="s">
        <v>2</v>
      </c>
      <c r="I128">
        <v>1</v>
      </c>
      <c r="J128" t="s">
        <v>1186</v>
      </c>
      <c r="P128">
        <f t="shared" si="3"/>
        <v>2</v>
      </c>
      <c r="Q128" t="s">
        <v>1375</v>
      </c>
      <c r="R128" t="s">
        <v>1374</v>
      </c>
      <c r="S128" t="s">
        <v>1381</v>
      </c>
      <c r="T128" t="s">
        <v>1380</v>
      </c>
    </row>
    <row r="129" spans="1:20" x14ac:dyDescent="0.2">
      <c r="A129" t="s">
        <v>95</v>
      </c>
      <c r="B129">
        <v>128</v>
      </c>
      <c r="C129" t="s">
        <v>118</v>
      </c>
      <c r="D129" t="s">
        <v>54</v>
      </c>
      <c r="E129" t="s">
        <v>27</v>
      </c>
      <c r="F129" t="s">
        <v>17</v>
      </c>
      <c r="G129" t="s">
        <v>2456</v>
      </c>
      <c r="H129" t="s">
        <v>2</v>
      </c>
      <c r="I129">
        <v>1</v>
      </c>
      <c r="J129" t="s">
        <v>1186</v>
      </c>
      <c r="P129">
        <f t="shared" si="3"/>
        <v>1</v>
      </c>
      <c r="Q129" t="s">
        <v>1374</v>
      </c>
      <c r="R129" t="s">
        <v>1375</v>
      </c>
      <c r="S129" t="s">
        <v>1380</v>
      </c>
      <c r="T129" t="s">
        <v>1381</v>
      </c>
    </row>
    <row r="130" spans="1:20" x14ac:dyDescent="0.2">
      <c r="A130" t="s">
        <v>95</v>
      </c>
      <c r="B130">
        <v>129</v>
      </c>
      <c r="C130" t="s">
        <v>754</v>
      </c>
      <c r="D130" t="s">
        <v>54</v>
      </c>
      <c r="E130" t="s">
        <v>28</v>
      </c>
      <c r="F130" t="s">
        <v>17</v>
      </c>
      <c r="G130" t="s">
        <v>2457</v>
      </c>
      <c r="H130" t="s">
        <v>2</v>
      </c>
      <c r="I130">
        <v>1</v>
      </c>
      <c r="J130" t="s">
        <v>1186</v>
      </c>
      <c r="P130">
        <f t="shared" si="3"/>
        <v>2</v>
      </c>
      <c r="Q130" t="s">
        <v>1375</v>
      </c>
      <c r="R130" t="s">
        <v>1374</v>
      </c>
      <c r="S130" t="s">
        <v>1381</v>
      </c>
      <c r="T130" t="s">
        <v>1380</v>
      </c>
    </row>
    <row r="131" spans="1:20" x14ac:dyDescent="0.2">
      <c r="A131" t="s">
        <v>95</v>
      </c>
      <c r="B131">
        <v>130</v>
      </c>
      <c r="C131" t="s">
        <v>119</v>
      </c>
      <c r="D131" t="s">
        <v>54</v>
      </c>
      <c r="E131" t="s">
        <v>29</v>
      </c>
      <c r="F131" t="s">
        <v>17</v>
      </c>
      <c r="G131" t="s">
        <v>2458</v>
      </c>
      <c r="H131" t="s">
        <v>2</v>
      </c>
      <c r="I131">
        <v>1</v>
      </c>
      <c r="J131" t="s">
        <v>1186</v>
      </c>
      <c r="P131">
        <f t="shared" ref="P131:P145" si="4">IF(Q131="mod",1,2)</f>
        <v>1</v>
      </c>
      <c r="Q131" t="s">
        <v>1374</v>
      </c>
      <c r="R131" t="s">
        <v>1375</v>
      </c>
      <c r="S131" t="s">
        <v>1380</v>
      </c>
      <c r="T131" t="s">
        <v>1381</v>
      </c>
    </row>
    <row r="132" spans="1:20" x14ac:dyDescent="0.2">
      <c r="A132" t="s">
        <v>95</v>
      </c>
      <c r="B132">
        <v>131</v>
      </c>
      <c r="C132" t="s">
        <v>755</v>
      </c>
      <c r="D132" t="s">
        <v>54</v>
      </c>
      <c r="E132" t="s">
        <v>30</v>
      </c>
      <c r="F132" t="s">
        <v>17</v>
      </c>
      <c r="G132" t="s">
        <v>2459</v>
      </c>
      <c r="H132" t="s">
        <v>2</v>
      </c>
      <c r="I132">
        <v>1</v>
      </c>
      <c r="J132" t="s">
        <v>1186</v>
      </c>
      <c r="P132">
        <f t="shared" si="4"/>
        <v>2</v>
      </c>
      <c r="Q132" t="s">
        <v>1375</v>
      </c>
      <c r="R132" t="s">
        <v>1374</v>
      </c>
      <c r="S132" t="s">
        <v>1381</v>
      </c>
      <c r="T132" t="s">
        <v>1380</v>
      </c>
    </row>
    <row r="133" spans="1:20" x14ac:dyDescent="0.2">
      <c r="A133" t="s">
        <v>95</v>
      </c>
      <c r="B133">
        <v>132</v>
      </c>
      <c r="C133" t="s">
        <v>120</v>
      </c>
      <c r="D133" t="s">
        <v>54</v>
      </c>
      <c r="E133" t="s">
        <v>31</v>
      </c>
      <c r="F133" t="s">
        <v>17</v>
      </c>
      <c r="G133" t="s">
        <v>2460</v>
      </c>
      <c r="H133" t="s">
        <v>2</v>
      </c>
      <c r="I133">
        <v>1</v>
      </c>
      <c r="J133" t="s">
        <v>1186</v>
      </c>
      <c r="P133">
        <f t="shared" si="4"/>
        <v>1</v>
      </c>
      <c r="Q133" t="s">
        <v>1374</v>
      </c>
      <c r="R133" t="s">
        <v>1375</v>
      </c>
      <c r="S133" t="s">
        <v>1380</v>
      </c>
      <c r="T133" t="s">
        <v>1381</v>
      </c>
    </row>
    <row r="134" spans="1:20" x14ac:dyDescent="0.2">
      <c r="A134" t="s">
        <v>95</v>
      </c>
      <c r="B134">
        <v>133</v>
      </c>
      <c r="C134" t="s">
        <v>756</v>
      </c>
      <c r="D134" t="s">
        <v>55</v>
      </c>
      <c r="E134" t="s">
        <v>18</v>
      </c>
      <c r="F134" t="s">
        <v>92</v>
      </c>
      <c r="G134" t="s">
        <v>2461</v>
      </c>
      <c r="H134" t="s">
        <v>2</v>
      </c>
      <c r="I134">
        <v>1</v>
      </c>
      <c r="J134" t="s">
        <v>1186</v>
      </c>
      <c r="P134">
        <f t="shared" si="4"/>
        <v>1</v>
      </c>
      <c r="Q134" t="s">
        <v>1374</v>
      </c>
      <c r="R134" t="s">
        <v>1375</v>
      </c>
      <c r="S134" t="s">
        <v>1380</v>
      </c>
      <c r="T134" t="s">
        <v>1381</v>
      </c>
    </row>
    <row r="135" spans="1:20" x14ac:dyDescent="0.2">
      <c r="A135" t="s">
        <v>95</v>
      </c>
      <c r="B135">
        <v>134</v>
      </c>
      <c r="C135" t="s">
        <v>121</v>
      </c>
      <c r="D135" t="s">
        <v>55</v>
      </c>
      <c r="E135" t="s">
        <v>21</v>
      </c>
      <c r="F135" t="s">
        <v>92</v>
      </c>
      <c r="G135" t="s">
        <v>2462</v>
      </c>
      <c r="H135" t="s">
        <v>2</v>
      </c>
      <c r="I135">
        <v>1</v>
      </c>
      <c r="J135" t="s">
        <v>1186</v>
      </c>
      <c r="P135">
        <f t="shared" si="4"/>
        <v>2</v>
      </c>
      <c r="Q135" t="s">
        <v>1375</v>
      </c>
      <c r="R135" t="s">
        <v>1374</v>
      </c>
      <c r="S135" t="s">
        <v>1381</v>
      </c>
      <c r="T135" t="s">
        <v>1380</v>
      </c>
    </row>
    <row r="136" spans="1:20" x14ac:dyDescent="0.2">
      <c r="A136" t="s">
        <v>95</v>
      </c>
      <c r="B136">
        <v>135</v>
      </c>
      <c r="C136" t="s">
        <v>757</v>
      </c>
      <c r="D136" t="s">
        <v>55</v>
      </c>
      <c r="E136" t="s">
        <v>22</v>
      </c>
      <c r="F136" t="s">
        <v>92</v>
      </c>
      <c r="G136" t="s">
        <v>2463</v>
      </c>
      <c r="H136" t="s">
        <v>2</v>
      </c>
      <c r="I136">
        <v>1</v>
      </c>
      <c r="J136" t="s">
        <v>1186</v>
      </c>
      <c r="P136">
        <f t="shared" si="4"/>
        <v>1</v>
      </c>
      <c r="Q136" t="s">
        <v>1374</v>
      </c>
      <c r="R136" t="s">
        <v>1375</v>
      </c>
      <c r="S136" t="s">
        <v>1380</v>
      </c>
      <c r="T136" t="s">
        <v>1381</v>
      </c>
    </row>
    <row r="137" spans="1:20" x14ac:dyDescent="0.2">
      <c r="A137" t="s">
        <v>95</v>
      </c>
      <c r="B137">
        <v>136</v>
      </c>
      <c r="C137" t="s">
        <v>122</v>
      </c>
      <c r="D137" t="s">
        <v>55</v>
      </c>
      <c r="E137" t="s">
        <v>23</v>
      </c>
      <c r="F137" t="s">
        <v>92</v>
      </c>
      <c r="G137" t="s">
        <v>2464</v>
      </c>
      <c r="H137" t="s">
        <v>2</v>
      </c>
      <c r="I137">
        <v>1</v>
      </c>
      <c r="J137" t="s">
        <v>1186</v>
      </c>
      <c r="P137">
        <f t="shared" si="4"/>
        <v>2</v>
      </c>
      <c r="Q137" t="s">
        <v>1375</v>
      </c>
      <c r="R137" t="s">
        <v>1374</v>
      </c>
      <c r="S137" t="s">
        <v>1381</v>
      </c>
      <c r="T137" t="s">
        <v>1380</v>
      </c>
    </row>
    <row r="138" spans="1:20" x14ac:dyDescent="0.2">
      <c r="A138" t="s">
        <v>95</v>
      </c>
      <c r="B138">
        <v>137</v>
      </c>
      <c r="C138" t="s">
        <v>758</v>
      </c>
      <c r="D138" t="s">
        <v>55</v>
      </c>
      <c r="E138" t="s">
        <v>24</v>
      </c>
      <c r="F138" t="s">
        <v>92</v>
      </c>
      <c r="G138" t="s">
        <v>2465</v>
      </c>
      <c r="H138" t="s">
        <v>2</v>
      </c>
      <c r="I138">
        <v>1</v>
      </c>
      <c r="J138" t="s">
        <v>1186</v>
      </c>
      <c r="P138">
        <f t="shared" si="4"/>
        <v>1</v>
      </c>
      <c r="Q138" t="s">
        <v>1374</v>
      </c>
      <c r="R138" t="s">
        <v>1375</v>
      </c>
      <c r="S138" t="s">
        <v>1380</v>
      </c>
      <c r="T138" t="s">
        <v>1381</v>
      </c>
    </row>
    <row r="139" spans="1:20" x14ac:dyDescent="0.2">
      <c r="A139" t="s">
        <v>95</v>
      </c>
      <c r="B139">
        <v>138</v>
      </c>
      <c r="C139" t="s">
        <v>123</v>
      </c>
      <c r="D139" t="s">
        <v>55</v>
      </c>
      <c r="E139" t="s">
        <v>25</v>
      </c>
      <c r="F139" t="s">
        <v>92</v>
      </c>
      <c r="G139" t="s">
        <v>2466</v>
      </c>
      <c r="H139" t="s">
        <v>2</v>
      </c>
      <c r="I139">
        <v>1</v>
      </c>
      <c r="J139" t="s">
        <v>1186</v>
      </c>
      <c r="P139">
        <f t="shared" si="4"/>
        <v>2</v>
      </c>
      <c r="Q139" t="s">
        <v>1375</v>
      </c>
      <c r="R139" t="s">
        <v>1374</v>
      </c>
      <c r="S139" t="s">
        <v>1381</v>
      </c>
      <c r="T139" t="s">
        <v>1380</v>
      </c>
    </row>
    <row r="140" spans="1:20" x14ac:dyDescent="0.2">
      <c r="A140" t="s">
        <v>95</v>
      </c>
      <c r="B140">
        <v>139</v>
      </c>
      <c r="C140" t="s">
        <v>759</v>
      </c>
      <c r="D140" t="s">
        <v>55</v>
      </c>
      <c r="E140" t="s">
        <v>26</v>
      </c>
      <c r="F140" t="s">
        <v>20</v>
      </c>
      <c r="G140" t="s">
        <v>2467</v>
      </c>
      <c r="H140" t="s">
        <v>2</v>
      </c>
      <c r="I140">
        <v>1</v>
      </c>
      <c r="J140" t="s">
        <v>1186</v>
      </c>
      <c r="P140">
        <f t="shared" si="4"/>
        <v>1</v>
      </c>
      <c r="Q140" t="s">
        <v>1374</v>
      </c>
      <c r="R140" t="s">
        <v>1375</v>
      </c>
      <c r="S140" t="s">
        <v>1380</v>
      </c>
      <c r="T140" t="s">
        <v>1381</v>
      </c>
    </row>
    <row r="141" spans="1:20" x14ac:dyDescent="0.2">
      <c r="A141" t="s">
        <v>95</v>
      </c>
      <c r="B141">
        <v>140</v>
      </c>
      <c r="C141" t="s">
        <v>124</v>
      </c>
      <c r="D141" t="s">
        <v>55</v>
      </c>
      <c r="E141" t="s">
        <v>27</v>
      </c>
      <c r="F141" t="s">
        <v>20</v>
      </c>
      <c r="G141" t="s">
        <v>2468</v>
      </c>
      <c r="H141" t="s">
        <v>2</v>
      </c>
      <c r="I141">
        <v>1</v>
      </c>
      <c r="J141" t="s">
        <v>1186</v>
      </c>
      <c r="P141">
        <f t="shared" si="4"/>
        <v>2</v>
      </c>
      <c r="Q141" t="s">
        <v>1375</v>
      </c>
      <c r="R141" t="s">
        <v>1374</v>
      </c>
      <c r="S141" t="s">
        <v>1381</v>
      </c>
      <c r="T141" t="s">
        <v>1380</v>
      </c>
    </row>
    <row r="142" spans="1:20" x14ac:dyDescent="0.2">
      <c r="A142" t="s">
        <v>95</v>
      </c>
      <c r="B142">
        <v>141</v>
      </c>
      <c r="C142" t="s">
        <v>760</v>
      </c>
      <c r="D142" t="s">
        <v>55</v>
      </c>
      <c r="E142" t="s">
        <v>28</v>
      </c>
      <c r="F142" t="s">
        <v>20</v>
      </c>
      <c r="G142" t="s">
        <v>2469</v>
      </c>
      <c r="H142" t="s">
        <v>2</v>
      </c>
      <c r="I142">
        <v>1</v>
      </c>
      <c r="J142" t="s">
        <v>1186</v>
      </c>
      <c r="P142">
        <f t="shared" si="4"/>
        <v>1</v>
      </c>
      <c r="Q142" t="s">
        <v>1374</v>
      </c>
      <c r="R142" t="s">
        <v>1375</v>
      </c>
      <c r="S142" t="s">
        <v>1380</v>
      </c>
      <c r="T142" t="s">
        <v>1381</v>
      </c>
    </row>
    <row r="143" spans="1:20" x14ac:dyDescent="0.2">
      <c r="A143" t="s">
        <v>95</v>
      </c>
      <c r="B143">
        <v>142</v>
      </c>
      <c r="C143" t="s">
        <v>125</v>
      </c>
      <c r="D143" t="s">
        <v>55</v>
      </c>
      <c r="E143" t="s">
        <v>29</v>
      </c>
      <c r="F143" t="s">
        <v>20</v>
      </c>
      <c r="G143" t="s">
        <v>2470</v>
      </c>
      <c r="H143" t="s">
        <v>2</v>
      </c>
      <c r="I143">
        <v>1</v>
      </c>
      <c r="J143" t="s">
        <v>1186</v>
      </c>
      <c r="P143">
        <f t="shared" si="4"/>
        <v>2</v>
      </c>
      <c r="Q143" t="s">
        <v>1375</v>
      </c>
      <c r="R143" t="s">
        <v>1374</v>
      </c>
      <c r="S143" t="s">
        <v>1381</v>
      </c>
      <c r="T143" t="s">
        <v>1380</v>
      </c>
    </row>
    <row r="144" spans="1:20" x14ac:dyDescent="0.2">
      <c r="A144" t="s">
        <v>95</v>
      </c>
      <c r="B144">
        <v>143</v>
      </c>
      <c r="C144" t="s">
        <v>761</v>
      </c>
      <c r="D144" t="s">
        <v>55</v>
      </c>
      <c r="E144" t="s">
        <v>30</v>
      </c>
      <c r="F144" t="s">
        <v>20</v>
      </c>
      <c r="G144" t="s">
        <v>2471</v>
      </c>
      <c r="H144" t="s">
        <v>2</v>
      </c>
      <c r="I144">
        <v>1</v>
      </c>
      <c r="J144" t="s">
        <v>1186</v>
      </c>
      <c r="P144">
        <f t="shared" si="4"/>
        <v>1</v>
      </c>
      <c r="Q144" t="s">
        <v>1374</v>
      </c>
      <c r="R144" t="s">
        <v>1375</v>
      </c>
      <c r="S144" t="s">
        <v>1380</v>
      </c>
      <c r="T144" t="s">
        <v>1381</v>
      </c>
    </row>
    <row r="145" spans="1:20" x14ac:dyDescent="0.2">
      <c r="A145" t="s">
        <v>95</v>
      </c>
      <c r="B145">
        <v>144</v>
      </c>
      <c r="C145" t="s">
        <v>48</v>
      </c>
      <c r="D145" t="s">
        <v>55</v>
      </c>
      <c r="E145" t="s">
        <v>31</v>
      </c>
      <c r="F145" t="s">
        <v>20</v>
      </c>
      <c r="G145" t="s">
        <v>2472</v>
      </c>
      <c r="H145" t="s">
        <v>2</v>
      </c>
      <c r="I145">
        <v>1</v>
      </c>
      <c r="J145" t="s">
        <v>1186</v>
      </c>
      <c r="P145">
        <f t="shared" si="4"/>
        <v>2</v>
      </c>
      <c r="Q145" t="s">
        <v>1375</v>
      </c>
      <c r="R145" t="s">
        <v>1374</v>
      </c>
      <c r="S145" t="s">
        <v>1381</v>
      </c>
      <c r="T145" t="s">
        <v>1380</v>
      </c>
    </row>
  </sheetData>
  <hyperlinks>
    <hyperlink ref="W2" r:id="rId1" display="https://github.com/kelly-marshall/DriftDiffusionAdaptation/blob/main/Pictures/Practice/tomsheepmalletinstright.png?raw=true" xr:uid="{A7E1C029-9FF4-E049-AAE2-5A09ADA58EC7}"/>
    <hyperlink ref="X2" r:id="rId2" display="https://github.com/kelly-marshall/DriftDiffusionAdaptation/blob/main/Pictures/Practice/tomsheepmalletinstright.png?raw=true" xr:uid="{AC58FFBF-9D17-8C41-A5EF-10F663BA40FC}"/>
    <hyperlink ref="Y2" r:id="rId3" display="https://github.com/kelly-marshall/DriftDiffusionAdaptation/blob/main/Pictures/Practice/tomsheepmalletinstright.png?raw=true" xr:uid="{14C1CDFE-F2E8-4541-805A-5451E45ECF63}"/>
    <hyperlink ref="W3:W25" r:id="rId4" display="https://github.com/kelly-marshall/DriftDiffusionAdaptation/blob/main/Pictures/Practice/tomsheepmalletinstright.png?raw=true" xr:uid="{110739F7-846F-974B-AC15-0A0210E7D0CC}"/>
    <hyperlink ref="X3:X25" r:id="rId5" display="https://github.com/kelly-marshall/DriftDiffusionAdaptation/blob/main/Pictures/Practice/tomsheepmalletinstright.png?raw=true" xr:uid="{49C3F5E5-252C-9042-A9DE-ADB8E709600C}"/>
    <hyperlink ref="Y3:Y25" r:id="rId6" display="https://github.com/kelly-marshall/DriftDiffusionAdaptation/blob/main/Pictures/Practice/tomsheepmalletinstright.png?raw=true" xr:uid="{9B7BCAAC-E34D-6348-AD3C-E00A68B2658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BE34-21DE-2A48-98AC-87C4FB260D5E}">
  <dimension ref="A1:Q145"/>
  <sheetViews>
    <sheetView workbookViewId="0">
      <selection activeCell="G1" sqref="G1:G1048576"/>
    </sheetView>
  </sheetViews>
  <sheetFormatPr baseColWidth="10" defaultRowHeight="16" x14ac:dyDescent="0.2"/>
  <cols>
    <col min="3" max="3" width="44.1640625" customWidth="1"/>
    <col min="7" max="7" width="16.33203125" customWidth="1"/>
    <col min="14" max="14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1372</v>
      </c>
      <c r="O1" t="s">
        <v>1373</v>
      </c>
      <c r="P1" t="s">
        <v>1378</v>
      </c>
      <c r="Q1" t="s">
        <v>1379</v>
      </c>
    </row>
    <row r="2" spans="1:17" x14ac:dyDescent="0.2">
      <c r="A2" t="s">
        <v>7</v>
      </c>
      <c r="B2">
        <v>1</v>
      </c>
      <c r="C2" t="s">
        <v>1217</v>
      </c>
      <c r="D2" t="s">
        <v>1191</v>
      </c>
      <c r="E2" t="s">
        <v>18</v>
      </c>
      <c r="F2" t="s">
        <v>56</v>
      </c>
      <c r="G2" t="s">
        <v>2473</v>
      </c>
      <c r="H2" t="s">
        <v>2</v>
      </c>
      <c r="I2">
        <v>2</v>
      </c>
      <c r="J2" t="s">
        <v>1186</v>
      </c>
      <c r="N2" t="s">
        <v>1375</v>
      </c>
      <c r="O2" t="s">
        <v>1374</v>
      </c>
      <c r="P2" t="s">
        <v>1381</v>
      </c>
      <c r="Q2" t="s">
        <v>1380</v>
      </c>
    </row>
    <row r="3" spans="1:17" x14ac:dyDescent="0.2">
      <c r="A3" t="s">
        <v>7</v>
      </c>
      <c r="B3">
        <v>2</v>
      </c>
      <c r="C3" t="s">
        <v>1218</v>
      </c>
      <c r="D3" t="s">
        <v>1191</v>
      </c>
      <c r="E3" t="s">
        <v>21</v>
      </c>
      <c r="F3" t="s">
        <v>56</v>
      </c>
      <c r="G3" t="s">
        <v>2474</v>
      </c>
      <c r="H3" t="s">
        <v>2</v>
      </c>
      <c r="I3">
        <v>2</v>
      </c>
      <c r="J3" t="s">
        <v>1186</v>
      </c>
      <c r="N3" t="s">
        <v>1374</v>
      </c>
      <c r="O3" t="s">
        <v>1375</v>
      </c>
      <c r="P3" t="s">
        <v>1380</v>
      </c>
      <c r="Q3" t="s">
        <v>1381</v>
      </c>
    </row>
    <row r="4" spans="1:17" x14ac:dyDescent="0.2">
      <c r="A4" t="s">
        <v>7</v>
      </c>
      <c r="B4">
        <v>3</v>
      </c>
      <c r="C4" t="s">
        <v>1219</v>
      </c>
      <c r="D4" t="s">
        <v>1191</v>
      </c>
      <c r="E4" t="s">
        <v>22</v>
      </c>
      <c r="F4" t="s">
        <v>56</v>
      </c>
      <c r="G4" t="s">
        <v>2475</v>
      </c>
      <c r="H4" t="s">
        <v>2</v>
      </c>
      <c r="I4">
        <v>2</v>
      </c>
      <c r="J4" t="s">
        <v>1186</v>
      </c>
      <c r="N4" t="s">
        <v>1375</v>
      </c>
      <c r="O4" t="s">
        <v>1374</v>
      </c>
      <c r="P4" t="s">
        <v>1381</v>
      </c>
      <c r="Q4" t="s">
        <v>1380</v>
      </c>
    </row>
    <row r="5" spans="1:17" x14ac:dyDescent="0.2">
      <c r="A5" t="s">
        <v>7</v>
      </c>
      <c r="B5">
        <v>4</v>
      </c>
      <c r="C5" t="s">
        <v>1220</v>
      </c>
      <c r="D5" t="s">
        <v>1191</v>
      </c>
      <c r="E5" t="s">
        <v>23</v>
      </c>
      <c r="F5" t="s">
        <v>56</v>
      </c>
      <c r="G5" t="s">
        <v>2476</v>
      </c>
      <c r="H5" t="s">
        <v>2</v>
      </c>
      <c r="I5">
        <v>2</v>
      </c>
      <c r="J5" t="s">
        <v>1186</v>
      </c>
      <c r="N5" t="s">
        <v>1374</v>
      </c>
      <c r="O5" t="s">
        <v>1375</v>
      </c>
      <c r="P5" t="s">
        <v>1380</v>
      </c>
      <c r="Q5" t="s">
        <v>1381</v>
      </c>
    </row>
    <row r="6" spans="1:17" x14ac:dyDescent="0.2">
      <c r="A6" t="s">
        <v>7</v>
      </c>
      <c r="B6">
        <v>5</v>
      </c>
      <c r="C6" t="s">
        <v>1221</v>
      </c>
      <c r="D6" t="s">
        <v>1191</v>
      </c>
      <c r="E6" t="s">
        <v>24</v>
      </c>
      <c r="F6" t="s">
        <v>56</v>
      </c>
      <c r="G6" t="s">
        <v>2477</v>
      </c>
      <c r="H6" t="s">
        <v>2</v>
      </c>
      <c r="I6">
        <v>2</v>
      </c>
      <c r="J6" t="s">
        <v>1186</v>
      </c>
      <c r="N6" t="s">
        <v>1375</v>
      </c>
      <c r="O6" t="s">
        <v>1374</v>
      </c>
      <c r="P6" t="s">
        <v>1381</v>
      </c>
      <c r="Q6" t="s">
        <v>1380</v>
      </c>
    </row>
    <row r="7" spans="1:17" x14ac:dyDescent="0.2">
      <c r="A7" t="s">
        <v>7</v>
      </c>
      <c r="B7">
        <v>6</v>
      </c>
      <c r="C7" t="s">
        <v>1222</v>
      </c>
      <c r="D7" t="s">
        <v>1191</v>
      </c>
      <c r="E7" t="s">
        <v>25</v>
      </c>
      <c r="F7" t="s">
        <v>56</v>
      </c>
      <c r="G7" t="s">
        <v>2478</v>
      </c>
      <c r="H7" t="s">
        <v>2</v>
      </c>
      <c r="I7">
        <v>2</v>
      </c>
      <c r="J7" t="s">
        <v>1186</v>
      </c>
      <c r="N7" t="s">
        <v>1374</v>
      </c>
      <c r="O7" t="s">
        <v>1375</v>
      </c>
      <c r="P7" t="s">
        <v>1380</v>
      </c>
      <c r="Q7" t="s">
        <v>1381</v>
      </c>
    </row>
    <row r="8" spans="1:17" x14ac:dyDescent="0.2">
      <c r="A8" t="s">
        <v>7</v>
      </c>
      <c r="B8">
        <v>7</v>
      </c>
      <c r="C8" t="s">
        <v>1223</v>
      </c>
      <c r="D8" t="s">
        <v>1191</v>
      </c>
      <c r="E8" t="s">
        <v>26</v>
      </c>
      <c r="F8" t="s">
        <v>19</v>
      </c>
      <c r="G8" t="s">
        <v>2479</v>
      </c>
      <c r="H8" t="s">
        <v>2</v>
      </c>
      <c r="I8">
        <v>2</v>
      </c>
      <c r="J8" t="s">
        <v>1186</v>
      </c>
      <c r="N8" t="s">
        <v>1375</v>
      </c>
      <c r="O8" t="s">
        <v>1374</v>
      </c>
      <c r="P8" t="s">
        <v>1381</v>
      </c>
      <c r="Q8" t="s">
        <v>1380</v>
      </c>
    </row>
    <row r="9" spans="1:17" x14ac:dyDescent="0.2">
      <c r="A9" t="s">
        <v>7</v>
      </c>
      <c r="B9">
        <v>8</v>
      </c>
      <c r="C9" t="s">
        <v>1224</v>
      </c>
      <c r="D9" t="s">
        <v>1191</v>
      </c>
      <c r="E9" t="s">
        <v>27</v>
      </c>
      <c r="F9" t="s">
        <v>19</v>
      </c>
      <c r="G9" t="s">
        <v>2480</v>
      </c>
      <c r="H9" t="s">
        <v>2</v>
      </c>
      <c r="I9">
        <v>2</v>
      </c>
      <c r="J9" t="s">
        <v>1186</v>
      </c>
      <c r="N9" t="s">
        <v>1374</v>
      </c>
      <c r="O9" t="s">
        <v>1375</v>
      </c>
      <c r="P9" t="s">
        <v>1380</v>
      </c>
      <c r="Q9" t="s">
        <v>1381</v>
      </c>
    </row>
    <row r="10" spans="1:17" x14ac:dyDescent="0.2">
      <c r="A10" t="s">
        <v>7</v>
      </c>
      <c r="B10">
        <v>9</v>
      </c>
      <c r="C10" t="s">
        <v>1225</v>
      </c>
      <c r="D10" t="s">
        <v>1191</v>
      </c>
      <c r="E10" t="s">
        <v>28</v>
      </c>
      <c r="F10" t="s">
        <v>19</v>
      </c>
      <c r="G10" t="s">
        <v>2481</v>
      </c>
      <c r="H10" t="s">
        <v>2</v>
      </c>
      <c r="I10">
        <v>2</v>
      </c>
      <c r="J10" t="s">
        <v>1186</v>
      </c>
      <c r="N10" t="s">
        <v>1375</v>
      </c>
      <c r="O10" t="s">
        <v>1374</v>
      </c>
      <c r="P10" t="s">
        <v>1381</v>
      </c>
      <c r="Q10" t="s">
        <v>1380</v>
      </c>
    </row>
    <row r="11" spans="1:17" x14ac:dyDescent="0.2">
      <c r="A11" t="s">
        <v>7</v>
      </c>
      <c r="B11">
        <v>10</v>
      </c>
      <c r="C11" t="s">
        <v>1226</v>
      </c>
      <c r="D11" t="s">
        <v>1191</v>
      </c>
      <c r="E11" t="s">
        <v>29</v>
      </c>
      <c r="F11" t="s">
        <v>19</v>
      </c>
      <c r="G11" t="s">
        <v>2482</v>
      </c>
      <c r="H11" t="s">
        <v>2</v>
      </c>
      <c r="I11">
        <v>2</v>
      </c>
      <c r="J11" t="s">
        <v>1186</v>
      </c>
      <c r="N11" t="s">
        <v>1374</v>
      </c>
      <c r="O11" t="s">
        <v>1375</v>
      </c>
      <c r="P11" t="s">
        <v>1380</v>
      </c>
      <c r="Q11" t="s">
        <v>1381</v>
      </c>
    </row>
    <row r="12" spans="1:17" x14ac:dyDescent="0.2">
      <c r="A12" t="s">
        <v>7</v>
      </c>
      <c r="B12">
        <v>11</v>
      </c>
      <c r="C12" t="s">
        <v>1227</v>
      </c>
      <c r="D12" t="s">
        <v>1191</v>
      </c>
      <c r="E12" t="s">
        <v>30</v>
      </c>
      <c r="F12" t="s">
        <v>19</v>
      </c>
      <c r="G12" t="s">
        <v>2483</v>
      </c>
      <c r="H12" t="s">
        <v>2</v>
      </c>
      <c r="I12">
        <v>2</v>
      </c>
      <c r="J12" t="s">
        <v>1186</v>
      </c>
      <c r="N12" t="s">
        <v>1375</v>
      </c>
      <c r="O12" t="s">
        <v>1374</v>
      </c>
      <c r="P12" t="s">
        <v>1381</v>
      </c>
      <c r="Q12" t="s">
        <v>1380</v>
      </c>
    </row>
    <row r="13" spans="1:17" x14ac:dyDescent="0.2">
      <c r="A13" t="s">
        <v>7</v>
      </c>
      <c r="B13">
        <v>12</v>
      </c>
      <c r="C13" t="s">
        <v>1228</v>
      </c>
      <c r="D13" t="s">
        <v>1191</v>
      </c>
      <c r="E13" t="s">
        <v>31</v>
      </c>
      <c r="F13" t="s">
        <v>19</v>
      </c>
      <c r="G13" t="s">
        <v>2484</v>
      </c>
      <c r="H13" t="s">
        <v>2</v>
      </c>
      <c r="I13">
        <v>2</v>
      </c>
      <c r="J13" t="s">
        <v>1186</v>
      </c>
      <c r="N13" t="s">
        <v>1374</v>
      </c>
      <c r="O13" t="s">
        <v>1375</v>
      </c>
      <c r="P13" t="s">
        <v>1380</v>
      </c>
      <c r="Q13" t="s">
        <v>1381</v>
      </c>
    </row>
    <row r="14" spans="1:17" x14ac:dyDescent="0.2">
      <c r="A14" t="s">
        <v>7</v>
      </c>
      <c r="B14">
        <v>13</v>
      </c>
      <c r="C14" t="s">
        <v>708</v>
      </c>
      <c r="D14" t="s">
        <v>32</v>
      </c>
      <c r="E14" t="s">
        <v>18</v>
      </c>
      <c r="F14" t="s">
        <v>463</v>
      </c>
      <c r="G14" t="s">
        <v>2485</v>
      </c>
      <c r="H14" t="s">
        <v>2</v>
      </c>
      <c r="I14">
        <v>2</v>
      </c>
      <c r="J14" t="s">
        <v>1186</v>
      </c>
      <c r="N14" t="s">
        <v>1374</v>
      </c>
      <c r="O14" t="s">
        <v>1375</v>
      </c>
      <c r="P14" t="s">
        <v>1380</v>
      </c>
      <c r="Q14" t="s">
        <v>1381</v>
      </c>
    </row>
    <row r="15" spans="1:17" x14ac:dyDescent="0.2">
      <c r="A15" t="s">
        <v>7</v>
      </c>
      <c r="B15">
        <v>14</v>
      </c>
      <c r="C15" t="s">
        <v>488</v>
      </c>
      <c r="D15" t="s">
        <v>32</v>
      </c>
      <c r="E15" t="s">
        <v>21</v>
      </c>
      <c r="F15" t="s">
        <v>463</v>
      </c>
      <c r="G15" t="s">
        <v>2486</v>
      </c>
      <c r="H15" t="s">
        <v>2</v>
      </c>
      <c r="I15">
        <v>2</v>
      </c>
      <c r="J15" t="s">
        <v>1186</v>
      </c>
      <c r="N15" t="s">
        <v>1375</v>
      </c>
      <c r="O15" t="s">
        <v>1374</v>
      </c>
      <c r="P15" t="s">
        <v>1381</v>
      </c>
      <c r="Q15" t="s">
        <v>1380</v>
      </c>
    </row>
    <row r="16" spans="1:17" x14ac:dyDescent="0.2">
      <c r="A16" t="s">
        <v>7</v>
      </c>
      <c r="B16">
        <v>15</v>
      </c>
      <c r="C16" t="s">
        <v>709</v>
      </c>
      <c r="D16" t="s">
        <v>32</v>
      </c>
      <c r="E16" t="s">
        <v>22</v>
      </c>
      <c r="F16" t="s">
        <v>463</v>
      </c>
      <c r="G16" t="s">
        <v>2487</v>
      </c>
      <c r="H16" t="s">
        <v>2</v>
      </c>
      <c r="I16">
        <v>2</v>
      </c>
      <c r="J16" t="s">
        <v>1186</v>
      </c>
      <c r="N16" t="s">
        <v>1374</v>
      </c>
      <c r="O16" t="s">
        <v>1375</v>
      </c>
      <c r="P16" t="s">
        <v>1380</v>
      </c>
      <c r="Q16" t="s">
        <v>1381</v>
      </c>
    </row>
    <row r="17" spans="1:17" x14ac:dyDescent="0.2">
      <c r="A17" t="s">
        <v>7</v>
      </c>
      <c r="B17">
        <v>16</v>
      </c>
      <c r="C17" t="s">
        <v>489</v>
      </c>
      <c r="D17" t="s">
        <v>32</v>
      </c>
      <c r="E17" t="s">
        <v>23</v>
      </c>
      <c r="F17" t="s">
        <v>463</v>
      </c>
      <c r="G17" t="s">
        <v>2488</v>
      </c>
      <c r="H17" t="s">
        <v>2</v>
      </c>
      <c r="I17">
        <v>2</v>
      </c>
      <c r="J17" t="s">
        <v>1186</v>
      </c>
      <c r="N17" t="s">
        <v>1375</v>
      </c>
      <c r="O17" t="s">
        <v>1374</v>
      </c>
      <c r="P17" t="s">
        <v>1381</v>
      </c>
      <c r="Q17" t="s">
        <v>1380</v>
      </c>
    </row>
    <row r="18" spans="1:17" x14ac:dyDescent="0.2">
      <c r="A18" t="s">
        <v>7</v>
      </c>
      <c r="B18">
        <v>17</v>
      </c>
      <c r="C18" t="s">
        <v>710</v>
      </c>
      <c r="D18" t="s">
        <v>32</v>
      </c>
      <c r="E18" t="s">
        <v>24</v>
      </c>
      <c r="F18" t="s">
        <v>463</v>
      </c>
      <c r="G18" t="s">
        <v>2489</v>
      </c>
      <c r="H18" t="s">
        <v>2</v>
      </c>
      <c r="I18">
        <v>2</v>
      </c>
      <c r="J18" t="s">
        <v>1186</v>
      </c>
      <c r="N18" t="s">
        <v>1374</v>
      </c>
      <c r="O18" t="s">
        <v>1375</v>
      </c>
      <c r="P18" t="s">
        <v>1380</v>
      </c>
      <c r="Q18" t="s">
        <v>1381</v>
      </c>
    </row>
    <row r="19" spans="1:17" x14ac:dyDescent="0.2">
      <c r="A19" t="s">
        <v>7</v>
      </c>
      <c r="B19">
        <v>18</v>
      </c>
      <c r="C19" t="s">
        <v>490</v>
      </c>
      <c r="D19" t="s">
        <v>32</v>
      </c>
      <c r="E19" t="s">
        <v>25</v>
      </c>
      <c r="F19" t="s">
        <v>463</v>
      </c>
      <c r="G19" t="s">
        <v>2490</v>
      </c>
      <c r="H19" t="s">
        <v>2</v>
      </c>
      <c r="I19">
        <v>2</v>
      </c>
      <c r="J19" t="s">
        <v>1186</v>
      </c>
      <c r="N19" t="s">
        <v>1375</v>
      </c>
      <c r="O19" t="s">
        <v>1374</v>
      </c>
      <c r="P19" t="s">
        <v>1381</v>
      </c>
      <c r="Q19" t="s">
        <v>1380</v>
      </c>
    </row>
    <row r="20" spans="1:17" x14ac:dyDescent="0.2">
      <c r="A20" t="s">
        <v>7</v>
      </c>
      <c r="B20">
        <v>19</v>
      </c>
      <c r="C20" t="s">
        <v>711</v>
      </c>
      <c r="D20" t="s">
        <v>32</v>
      </c>
      <c r="E20" t="s">
        <v>26</v>
      </c>
      <c r="F20" t="s">
        <v>8</v>
      </c>
      <c r="G20" t="s">
        <v>2646</v>
      </c>
      <c r="H20" t="s">
        <v>2</v>
      </c>
      <c r="I20">
        <v>2</v>
      </c>
      <c r="J20" t="s">
        <v>1186</v>
      </c>
      <c r="N20" t="s">
        <v>1374</v>
      </c>
      <c r="O20" t="s">
        <v>1375</v>
      </c>
      <c r="P20" t="s">
        <v>1380</v>
      </c>
      <c r="Q20" t="s">
        <v>1381</v>
      </c>
    </row>
    <row r="21" spans="1:17" x14ac:dyDescent="0.2">
      <c r="A21" t="s">
        <v>7</v>
      </c>
      <c r="B21">
        <v>20</v>
      </c>
      <c r="C21" t="s">
        <v>36</v>
      </c>
      <c r="D21" t="s">
        <v>32</v>
      </c>
      <c r="E21" t="s">
        <v>27</v>
      </c>
      <c r="F21" t="s">
        <v>8</v>
      </c>
      <c r="G21" t="s">
        <v>2647</v>
      </c>
      <c r="H21" t="s">
        <v>2</v>
      </c>
      <c r="I21">
        <v>2</v>
      </c>
      <c r="J21" t="s">
        <v>1186</v>
      </c>
      <c r="N21" t="s">
        <v>1375</v>
      </c>
      <c r="O21" t="s">
        <v>1374</v>
      </c>
      <c r="P21" t="s">
        <v>1381</v>
      </c>
      <c r="Q21" t="s">
        <v>1380</v>
      </c>
    </row>
    <row r="22" spans="1:17" x14ac:dyDescent="0.2">
      <c r="A22" t="s">
        <v>7</v>
      </c>
      <c r="B22">
        <v>21</v>
      </c>
      <c r="C22" t="s">
        <v>712</v>
      </c>
      <c r="D22" t="s">
        <v>32</v>
      </c>
      <c r="E22" t="s">
        <v>28</v>
      </c>
      <c r="F22" t="s">
        <v>8</v>
      </c>
      <c r="G22" t="s">
        <v>2648</v>
      </c>
      <c r="H22" t="s">
        <v>2</v>
      </c>
      <c r="I22">
        <v>2</v>
      </c>
      <c r="J22" t="s">
        <v>1186</v>
      </c>
      <c r="N22" t="s">
        <v>1374</v>
      </c>
      <c r="O22" t="s">
        <v>1375</v>
      </c>
      <c r="P22" t="s">
        <v>1380</v>
      </c>
      <c r="Q22" t="s">
        <v>1381</v>
      </c>
    </row>
    <row r="23" spans="1:17" x14ac:dyDescent="0.2">
      <c r="A23" t="s">
        <v>7</v>
      </c>
      <c r="B23">
        <v>22</v>
      </c>
      <c r="C23" t="s">
        <v>37</v>
      </c>
      <c r="D23" t="s">
        <v>32</v>
      </c>
      <c r="E23" t="s">
        <v>29</v>
      </c>
      <c r="F23" t="s">
        <v>8</v>
      </c>
      <c r="G23" t="s">
        <v>2649</v>
      </c>
      <c r="H23" t="s">
        <v>2</v>
      </c>
      <c r="I23">
        <v>2</v>
      </c>
      <c r="J23" t="s">
        <v>1186</v>
      </c>
      <c r="N23" t="s">
        <v>1375</v>
      </c>
      <c r="O23" t="s">
        <v>1374</v>
      </c>
      <c r="P23" t="s">
        <v>1381</v>
      </c>
      <c r="Q23" t="s">
        <v>1380</v>
      </c>
    </row>
    <row r="24" spans="1:17" x14ac:dyDescent="0.2">
      <c r="A24" t="s">
        <v>7</v>
      </c>
      <c r="B24">
        <v>23</v>
      </c>
      <c r="C24" t="s">
        <v>713</v>
      </c>
      <c r="D24" t="s">
        <v>32</v>
      </c>
      <c r="E24" t="s">
        <v>30</v>
      </c>
      <c r="F24" t="s">
        <v>8</v>
      </c>
      <c r="G24" t="s">
        <v>2650</v>
      </c>
      <c r="H24" t="s">
        <v>2</v>
      </c>
      <c r="I24">
        <v>2</v>
      </c>
      <c r="J24" t="s">
        <v>1186</v>
      </c>
      <c r="N24" t="s">
        <v>1374</v>
      </c>
      <c r="O24" t="s">
        <v>1375</v>
      </c>
      <c r="P24" t="s">
        <v>1380</v>
      </c>
      <c r="Q24" t="s">
        <v>1381</v>
      </c>
    </row>
    <row r="25" spans="1:17" x14ac:dyDescent="0.2">
      <c r="A25" t="s">
        <v>7</v>
      </c>
      <c r="B25">
        <v>24</v>
      </c>
      <c r="C25" t="s">
        <v>38</v>
      </c>
      <c r="D25" t="s">
        <v>32</v>
      </c>
      <c r="E25" t="s">
        <v>31</v>
      </c>
      <c r="F25" t="s">
        <v>8</v>
      </c>
      <c r="G25" t="s">
        <v>2651</v>
      </c>
      <c r="H25" t="s">
        <v>2</v>
      </c>
      <c r="I25">
        <v>2</v>
      </c>
      <c r="J25" t="s">
        <v>1186</v>
      </c>
      <c r="N25" t="s">
        <v>1375</v>
      </c>
      <c r="O25" t="s">
        <v>1374</v>
      </c>
      <c r="P25" t="s">
        <v>1381</v>
      </c>
      <c r="Q25" t="s">
        <v>1380</v>
      </c>
    </row>
    <row r="26" spans="1:17" x14ac:dyDescent="0.2">
      <c r="A26" t="s">
        <v>7</v>
      </c>
      <c r="B26">
        <v>25</v>
      </c>
      <c r="C26" t="s">
        <v>714</v>
      </c>
      <c r="D26" t="s">
        <v>39</v>
      </c>
      <c r="E26" t="s">
        <v>18</v>
      </c>
      <c r="F26" t="s">
        <v>466</v>
      </c>
      <c r="G26" t="s">
        <v>2473</v>
      </c>
      <c r="H26" t="s">
        <v>2</v>
      </c>
      <c r="I26">
        <v>2</v>
      </c>
      <c r="J26" t="s">
        <v>1186</v>
      </c>
      <c r="N26" t="s">
        <v>1375</v>
      </c>
      <c r="O26" t="s">
        <v>1374</v>
      </c>
      <c r="P26" t="s">
        <v>1381</v>
      </c>
      <c r="Q26" t="s">
        <v>1380</v>
      </c>
    </row>
    <row r="27" spans="1:17" x14ac:dyDescent="0.2">
      <c r="A27" t="s">
        <v>7</v>
      </c>
      <c r="B27">
        <v>26</v>
      </c>
      <c r="C27" t="s">
        <v>491</v>
      </c>
      <c r="D27" t="s">
        <v>39</v>
      </c>
      <c r="E27" t="s">
        <v>21</v>
      </c>
      <c r="F27" t="s">
        <v>466</v>
      </c>
      <c r="G27" t="s">
        <v>2474</v>
      </c>
      <c r="H27" t="s">
        <v>2</v>
      </c>
      <c r="I27">
        <v>2</v>
      </c>
      <c r="J27" t="s">
        <v>1186</v>
      </c>
      <c r="N27" t="s">
        <v>1374</v>
      </c>
      <c r="O27" t="s">
        <v>1375</v>
      </c>
      <c r="P27" t="s">
        <v>1380</v>
      </c>
      <c r="Q27" t="s">
        <v>1381</v>
      </c>
    </row>
    <row r="28" spans="1:17" x14ac:dyDescent="0.2">
      <c r="A28" t="s">
        <v>7</v>
      </c>
      <c r="B28">
        <v>27</v>
      </c>
      <c r="C28" t="s">
        <v>715</v>
      </c>
      <c r="D28" t="s">
        <v>39</v>
      </c>
      <c r="E28" t="s">
        <v>22</v>
      </c>
      <c r="F28" t="s">
        <v>466</v>
      </c>
      <c r="G28" t="s">
        <v>2475</v>
      </c>
      <c r="H28" t="s">
        <v>2</v>
      </c>
      <c r="I28">
        <v>2</v>
      </c>
      <c r="J28" t="s">
        <v>1186</v>
      </c>
      <c r="N28" t="s">
        <v>1375</v>
      </c>
      <c r="O28" t="s">
        <v>1374</v>
      </c>
      <c r="P28" t="s">
        <v>1381</v>
      </c>
      <c r="Q28" t="s">
        <v>1380</v>
      </c>
    </row>
    <row r="29" spans="1:17" x14ac:dyDescent="0.2">
      <c r="A29" t="s">
        <v>7</v>
      </c>
      <c r="B29">
        <v>28</v>
      </c>
      <c r="C29" t="s">
        <v>492</v>
      </c>
      <c r="D29" t="s">
        <v>39</v>
      </c>
      <c r="E29" t="s">
        <v>23</v>
      </c>
      <c r="F29" t="s">
        <v>466</v>
      </c>
      <c r="G29" t="s">
        <v>2476</v>
      </c>
      <c r="H29" t="s">
        <v>2</v>
      </c>
      <c r="I29">
        <v>2</v>
      </c>
      <c r="J29" t="s">
        <v>1186</v>
      </c>
      <c r="N29" t="s">
        <v>1374</v>
      </c>
      <c r="O29" t="s">
        <v>1375</v>
      </c>
      <c r="P29" t="s">
        <v>1380</v>
      </c>
      <c r="Q29" t="s">
        <v>1381</v>
      </c>
    </row>
    <row r="30" spans="1:17" x14ac:dyDescent="0.2">
      <c r="A30" t="s">
        <v>7</v>
      </c>
      <c r="B30">
        <v>29</v>
      </c>
      <c r="C30" t="s">
        <v>716</v>
      </c>
      <c r="D30" t="s">
        <v>39</v>
      </c>
      <c r="E30" t="s">
        <v>24</v>
      </c>
      <c r="F30" t="s">
        <v>466</v>
      </c>
      <c r="G30" t="s">
        <v>2477</v>
      </c>
      <c r="H30" t="s">
        <v>2</v>
      </c>
      <c r="I30">
        <v>2</v>
      </c>
      <c r="J30" t="s">
        <v>1186</v>
      </c>
      <c r="N30" t="s">
        <v>1375</v>
      </c>
      <c r="O30" t="s">
        <v>1374</v>
      </c>
      <c r="P30" t="s">
        <v>1381</v>
      </c>
      <c r="Q30" t="s">
        <v>1380</v>
      </c>
    </row>
    <row r="31" spans="1:17" x14ac:dyDescent="0.2">
      <c r="A31" t="s">
        <v>7</v>
      </c>
      <c r="B31">
        <v>30</v>
      </c>
      <c r="C31" t="s">
        <v>493</v>
      </c>
      <c r="D31" t="s">
        <v>39</v>
      </c>
      <c r="E31" t="s">
        <v>25</v>
      </c>
      <c r="F31" t="s">
        <v>466</v>
      </c>
      <c r="G31" t="s">
        <v>2478</v>
      </c>
      <c r="H31" t="s">
        <v>2</v>
      </c>
      <c r="I31">
        <v>2</v>
      </c>
      <c r="J31" t="s">
        <v>1186</v>
      </c>
      <c r="N31" t="s">
        <v>1374</v>
      </c>
      <c r="O31" t="s">
        <v>1375</v>
      </c>
      <c r="P31" t="s">
        <v>1380</v>
      </c>
      <c r="Q31" t="s">
        <v>1381</v>
      </c>
    </row>
    <row r="32" spans="1:17" x14ac:dyDescent="0.2">
      <c r="A32" t="s">
        <v>7</v>
      </c>
      <c r="B32">
        <v>31</v>
      </c>
      <c r="C32" t="s">
        <v>717</v>
      </c>
      <c r="D32" t="s">
        <v>39</v>
      </c>
      <c r="E32" t="s">
        <v>26</v>
      </c>
      <c r="F32" t="s">
        <v>9</v>
      </c>
      <c r="G32" t="s">
        <v>2479</v>
      </c>
      <c r="H32" t="s">
        <v>2</v>
      </c>
      <c r="I32">
        <v>2</v>
      </c>
      <c r="J32" t="s">
        <v>1186</v>
      </c>
      <c r="N32" t="s">
        <v>1375</v>
      </c>
      <c r="O32" t="s">
        <v>1374</v>
      </c>
      <c r="P32" t="s">
        <v>1381</v>
      </c>
      <c r="Q32" t="s">
        <v>1380</v>
      </c>
    </row>
    <row r="33" spans="1:17" x14ac:dyDescent="0.2">
      <c r="A33" t="s">
        <v>7</v>
      </c>
      <c r="B33">
        <v>32</v>
      </c>
      <c r="C33" t="s">
        <v>43</v>
      </c>
      <c r="D33" t="s">
        <v>39</v>
      </c>
      <c r="E33" t="s">
        <v>27</v>
      </c>
      <c r="F33" t="s">
        <v>9</v>
      </c>
      <c r="G33" t="s">
        <v>2480</v>
      </c>
      <c r="H33" t="s">
        <v>2</v>
      </c>
      <c r="I33">
        <v>2</v>
      </c>
      <c r="J33" t="s">
        <v>1186</v>
      </c>
      <c r="N33" t="s">
        <v>1374</v>
      </c>
      <c r="O33" t="s">
        <v>1375</v>
      </c>
      <c r="P33" t="s">
        <v>1380</v>
      </c>
      <c r="Q33" t="s">
        <v>1381</v>
      </c>
    </row>
    <row r="34" spans="1:17" x14ac:dyDescent="0.2">
      <c r="A34" t="s">
        <v>7</v>
      </c>
      <c r="B34">
        <v>33</v>
      </c>
      <c r="C34" t="s">
        <v>718</v>
      </c>
      <c r="D34" t="s">
        <v>39</v>
      </c>
      <c r="E34" t="s">
        <v>28</v>
      </c>
      <c r="F34" t="s">
        <v>9</v>
      </c>
      <c r="G34" t="s">
        <v>2481</v>
      </c>
      <c r="H34" t="s">
        <v>2</v>
      </c>
      <c r="I34">
        <v>2</v>
      </c>
      <c r="J34" t="s">
        <v>1186</v>
      </c>
      <c r="N34" t="s">
        <v>1375</v>
      </c>
      <c r="O34" t="s">
        <v>1374</v>
      </c>
      <c r="P34" t="s">
        <v>1381</v>
      </c>
      <c r="Q34" t="s">
        <v>1380</v>
      </c>
    </row>
    <row r="35" spans="1:17" x14ac:dyDescent="0.2">
      <c r="A35" t="s">
        <v>7</v>
      </c>
      <c r="B35">
        <v>34</v>
      </c>
      <c r="C35" t="s">
        <v>44</v>
      </c>
      <c r="D35" t="s">
        <v>39</v>
      </c>
      <c r="E35" t="s">
        <v>29</v>
      </c>
      <c r="F35" t="s">
        <v>9</v>
      </c>
      <c r="G35" t="s">
        <v>2482</v>
      </c>
      <c r="H35" t="s">
        <v>2</v>
      </c>
      <c r="I35">
        <v>2</v>
      </c>
      <c r="J35" t="s">
        <v>1186</v>
      </c>
      <c r="N35" t="s">
        <v>1374</v>
      </c>
      <c r="O35" t="s">
        <v>1375</v>
      </c>
      <c r="P35" t="s">
        <v>1380</v>
      </c>
      <c r="Q35" t="s">
        <v>1381</v>
      </c>
    </row>
    <row r="36" spans="1:17" x14ac:dyDescent="0.2">
      <c r="A36" t="s">
        <v>7</v>
      </c>
      <c r="B36">
        <v>35</v>
      </c>
      <c r="C36" t="s">
        <v>719</v>
      </c>
      <c r="D36" t="s">
        <v>39</v>
      </c>
      <c r="E36" t="s">
        <v>30</v>
      </c>
      <c r="F36" t="s">
        <v>9</v>
      </c>
      <c r="G36" t="s">
        <v>2483</v>
      </c>
      <c r="H36" t="s">
        <v>2</v>
      </c>
      <c r="I36">
        <v>2</v>
      </c>
      <c r="J36" t="s">
        <v>1186</v>
      </c>
      <c r="N36" t="s">
        <v>1375</v>
      </c>
      <c r="O36" t="s">
        <v>1374</v>
      </c>
      <c r="P36" t="s">
        <v>1381</v>
      </c>
      <c r="Q36" t="s">
        <v>1380</v>
      </c>
    </row>
    <row r="37" spans="1:17" x14ac:dyDescent="0.2">
      <c r="A37" t="s">
        <v>7</v>
      </c>
      <c r="B37">
        <v>36</v>
      </c>
      <c r="C37" t="s">
        <v>45</v>
      </c>
      <c r="D37" t="s">
        <v>39</v>
      </c>
      <c r="E37" t="s">
        <v>31</v>
      </c>
      <c r="F37" t="s">
        <v>9</v>
      </c>
      <c r="G37" t="s">
        <v>2484</v>
      </c>
      <c r="H37" t="s">
        <v>2</v>
      </c>
      <c r="I37">
        <v>2</v>
      </c>
      <c r="J37" t="s">
        <v>1186</v>
      </c>
      <c r="N37" t="s">
        <v>1374</v>
      </c>
      <c r="O37" t="s">
        <v>1375</v>
      </c>
      <c r="P37" t="s">
        <v>1380</v>
      </c>
      <c r="Q37" t="s">
        <v>1381</v>
      </c>
    </row>
    <row r="38" spans="1:17" x14ac:dyDescent="0.2">
      <c r="A38" t="s">
        <v>7</v>
      </c>
      <c r="B38">
        <v>37</v>
      </c>
      <c r="C38" t="s">
        <v>720</v>
      </c>
      <c r="D38" t="s">
        <v>49</v>
      </c>
      <c r="E38" t="s">
        <v>18</v>
      </c>
      <c r="F38" t="s">
        <v>471</v>
      </c>
      <c r="G38" t="s">
        <v>2485</v>
      </c>
      <c r="H38" t="s">
        <v>2</v>
      </c>
      <c r="I38">
        <v>2</v>
      </c>
      <c r="J38" t="s">
        <v>1186</v>
      </c>
      <c r="N38" t="s">
        <v>1374</v>
      </c>
      <c r="O38" t="s">
        <v>1375</v>
      </c>
      <c r="P38" t="s">
        <v>1380</v>
      </c>
      <c r="Q38" t="s">
        <v>1381</v>
      </c>
    </row>
    <row r="39" spans="1:17" x14ac:dyDescent="0.2">
      <c r="A39" t="s">
        <v>7</v>
      </c>
      <c r="B39">
        <v>38</v>
      </c>
      <c r="C39" t="s">
        <v>494</v>
      </c>
      <c r="D39" t="s">
        <v>49</v>
      </c>
      <c r="E39" t="s">
        <v>21</v>
      </c>
      <c r="F39" t="s">
        <v>471</v>
      </c>
      <c r="G39" t="s">
        <v>2486</v>
      </c>
      <c r="H39" t="s">
        <v>2</v>
      </c>
      <c r="I39">
        <v>2</v>
      </c>
      <c r="J39" t="s">
        <v>1186</v>
      </c>
      <c r="N39" t="s">
        <v>1375</v>
      </c>
      <c r="O39" t="s">
        <v>1374</v>
      </c>
      <c r="P39" t="s">
        <v>1381</v>
      </c>
      <c r="Q39" t="s">
        <v>1380</v>
      </c>
    </row>
    <row r="40" spans="1:17" x14ac:dyDescent="0.2">
      <c r="A40" t="s">
        <v>7</v>
      </c>
      <c r="B40">
        <v>39</v>
      </c>
      <c r="C40" t="s">
        <v>721</v>
      </c>
      <c r="D40" t="s">
        <v>49</v>
      </c>
      <c r="E40" t="s">
        <v>22</v>
      </c>
      <c r="F40" t="s">
        <v>471</v>
      </c>
      <c r="G40" t="s">
        <v>2487</v>
      </c>
      <c r="H40" t="s">
        <v>2</v>
      </c>
      <c r="I40">
        <v>2</v>
      </c>
      <c r="J40" t="s">
        <v>1186</v>
      </c>
      <c r="N40" t="s">
        <v>1374</v>
      </c>
      <c r="O40" t="s">
        <v>1375</v>
      </c>
      <c r="P40" t="s">
        <v>1380</v>
      </c>
      <c r="Q40" t="s">
        <v>1381</v>
      </c>
    </row>
    <row r="41" spans="1:17" x14ac:dyDescent="0.2">
      <c r="A41" t="s">
        <v>7</v>
      </c>
      <c r="B41">
        <v>40</v>
      </c>
      <c r="C41" t="s">
        <v>495</v>
      </c>
      <c r="D41" t="s">
        <v>49</v>
      </c>
      <c r="E41" t="s">
        <v>23</v>
      </c>
      <c r="F41" t="s">
        <v>471</v>
      </c>
      <c r="G41" t="s">
        <v>2488</v>
      </c>
      <c r="H41" t="s">
        <v>2</v>
      </c>
      <c r="I41">
        <v>2</v>
      </c>
      <c r="J41" t="s">
        <v>1186</v>
      </c>
      <c r="N41" t="s">
        <v>1375</v>
      </c>
      <c r="O41" t="s">
        <v>1374</v>
      </c>
      <c r="P41" t="s">
        <v>1381</v>
      </c>
      <c r="Q41" t="s">
        <v>1380</v>
      </c>
    </row>
    <row r="42" spans="1:17" x14ac:dyDescent="0.2">
      <c r="A42" t="s">
        <v>7</v>
      </c>
      <c r="B42">
        <v>41</v>
      </c>
      <c r="C42" t="s">
        <v>722</v>
      </c>
      <c r="D42" t="s">
        <v>49</v>
      </c>
      <c r="E42" t="s">
        <v>24</v>
      </c>
      <c r="F42" t="s">
        <v>471</v>
      </c>
      <c r="G42" t="s">
        <v>2489</v>
      </c>
      <c r="H42" t="s">
        <v>2</v>
      </c>
      <c r="I42">
        <v>2</v>
      </c>
      <c r="J42" t="s">
        <v>1186</v>
      </c>
      <c r="N42" t="s">
        <v>1374</v>
      </c>
      <c r="O42" t="s">
        <v>1375</v>
      </c>
      <c r="P42" t="s">
        <v>1380</v>
      </c>
      <c r="Q42" t="s">
        <v>1381</v>
      </c>
    </row>
    <row r="43" spans="1:17" x14ac:dyDescent="0.2">
      <c r="A43" t="s">
        <v>7</v>
      </c>
      <c r="B43">
        <v>42</v>
      </c>
      <c r="C43" t="s">
        <v>496</v>
      </c>
      <c r="D43" t="s">
        <v>49</v>
      </c>
      <c r="E43" t="s">
        <v>25</v>
      </c>
      <c r="F43" t="s">
        <v>471</v>
      </c>
      <c r="G43" t="s">
        <v>2490</v>
      </c>
      <c r="H43" t="s">
        <v>2</v>
      </c>
      <c r="I43">
        <v>2</v>
      </c>
      <c r="J43" t="s">
        <v>1186</v>
      </c>
      <c r="N43" t="s">
        <v>1375</v>
      </c>
      <c r="O43" t="s">
        <v>1374</v>
      </c>
      <c r="P43" t="s">
        <v>1381</v>
      </c>
      <c r="Q43" t="s">
        <v>1380</v>
      </c>
    </row>
    <row r="44" spans="1:17" x14ac:dyDescent="0.2">
      <c r="A44" t="s">
        <v>7</v>
      </c>
      <c r="B44">
        <v>43</v>
      </c>
      <c r="C44" t="s">
        <v>723</v>
      </c>
      <c r="D44" t="s">
        <v>49</v>
      </c>
      <c r="E44" t="s">
        <v>26</v>
      </c>
      <c r="F44" t="s">
        <v>10</v>
      </c>
      <c r="G44" t="s">
        <v>2646</v>
      </c>
      <c r="H44" t="s">
        <v>2</v>
      </c>
      <c r="I44">
        <v>2</v>
      </c>
      <c r="J44" t="s">
        <v>1186</v>
      </c>
      <c r="N44" t="s">
        <v>1374</v>
      </c>
      <c r="O44" t="s">
        <v>1375</v>
      </c>
      <c r="P44" t="s">
        <v>1380</v>
      </c>
      <c r="Q44" t="s">
        <v>1381</v>
      </c>
    </row>
    <row r="45" spans="1:17" x14ac:dyDescent="0.2">
      <c r="A45" t="s">
        <v>7</v>
      </c>
      <c r="B45">
        <v>44</v>
      </c>
      <c r="C45" t="s">
        <v>96</v>
      </c>
      <c r="D45" t="s">
        <v>49</v>
      </c>
      <c r="E45" t="s">
        <v>27</v>
      </c>
      <c r="F45" t="s">
        <v>10</v>
      </c>
      <c r="G45" t="s">
        <v>2647</v>
      </c>
      <c r="H45" t="s">
        <v>2</v>
      </c>
      <c r="I45">
        <v>2</v>
      </c>
      <c r="J45" t="s">
        <v>1186</v>
      </c>
      <c r="N45" t="s">
        <v>1375</v>
      </c>
      <c r="O45" t="s">
        <v>1374</v>
      </c>
      <c r="P45" t="s">
        <v>1381</v>
      </c>
      <c r="Q45" t="s">
        <v>1380</v>
      </c>
    </row>
    <row r="46" spans="1:17" x14ac:dyDescent="0.2">
      <c r="A46" t="s">
        <v>7</v>
      </c>
      <c r="B46">
        <v>45</v>
      </c>
      <c r="C46" t="s">
        <v>724</v>
      </c>
      <c r="D46" t="s">
        <v>49</v>
      </c>
      <c r="E46" t="s">
        <v>28</v>
      </c>
      <c r="F46" t="s">
        <v>10</v>
      </c>
      <c r="G46" t="s">
        <v>2648</v>
      </c>
      <c r="H46" t="s">
        <v>2</v>
      </c>
      <c r="I46">
        <v>2</v>
      </c>
      <c r="J46" t="s">
        <v>1186</v>
      </c>
      <c r="N46" t="s">
        <v>1374</v>
      </c>
      <c r="O46" t="s">
        <v>1375</v>
      </c>
      <c r="P46" t="s">
        <v>1380</v>
      </c>
      <c r="Q46" t="s">
        <v>1381</v>
      </c>
    </row>
    <row r="47" spans="1:17" x14ac:dyDescent="0.2">
      <c r="A47" t="s">
        <v>7</v>
      </c>
      <c r="B47">
        <v>46</v>
      </c>
      <c r="C47" t="s">
        <v>97</v>
      </c>
      <c r="D47" t="s">
        <v>49</v>
      </c>
      <c r="E47" t="s">
        <v>29</v>
      </c>
      <c r="F47" t="s">
        <v>10</v>
      </c>
      <c r="G47" t="s">
        <v>2649</v>
      </c>
      <c r="H47" t="s">
        <v>2</v>
      </c>
      <c r="I47">
        <v>2</v>
      </c>
      <c r="J47" t="s">
        <v>1186</v>
      </c>
      <c r="N47" t="s">
        <v>1375</v>
      </c>
      <c r="O47" t="s">
        <v>1374</v>
      </c>
      <c r="P47" t="s">
        <v>1381</v>
      </c>
      <c r="Q47" t="s">
        <v>1380</v>
      </c>
    </row>
    <row r="48" spans="1:17" x14ac:dyDescent="0.2">
      <c r="A48" t="s">
        <v>7</v>
      </c>
      <c r="B48">
        <v>47</v>
      </c>
      <c r="C48" t="s">
        <v>725</v>
      </c>
      <c r="D48" t="s">
        <v>49</v>
      </c>
      <c r="E48" t="s">
        <v>30</v>
      </c>
      <c r="F48" t="s">
        <v>10</v>
      </c>
      <c r="G48" t="s">
        <v>2650</v>
      </c>
      <c r="H48" t="s">
        <v>2</v>
      </c>
      <c r="I48">
        <v>2</v>
      </c>
      <c r="J48" t="s">
        <v>1186</v>
      </c>
      <c r="N48" t="s">
        <v>1374</v>
      </c>
      <c r="O48" t="s">
        <v>1375</v>
      </c>
      <c r="P48" t="s">
        <v>1380</v>
      </c>
      <c r="Q48" t="s">
        <v>1381</v>
      </c>
    </row>
    <row r="49" spans="1:17" x14ac:dyDescent="0.2">
      <c r="A49" t="s">
        <v>7</v>
      </c>
      <c r="B49">
        <v>48</v>
      </c>
      <c r="C49" t="s">
        <v>98</v>
      </c>
      <c r="D49" t="s">
        <v>49</v>
      </c>
      <c r="E49" t="s">
        <v>31</v>
      </c>
      <c r="F49" t="s">
        <v>10</v>
      </c>
      <c r="G49" t="s">
        <v>2651</v>
      </c>
      <c r="H49" t="s">
        <v>2</v>
      </c>
      <c r="I49">
        <v>2</v>
      </c>
      <c r="J49" t="s">
        <v>1186</v>
      </c>
      <c r="N49" t="s">
        <v>1375</v>
      </c>
      <c r="O49" t="s">
        <v>1374</v>
      </c>
      <c r="P49" t="s">
        <v>1381</v>
      </c>
      <c r="Q49" t="s">
        <v>1380</v>
      </c>
    </row>
    <row r="50" spans="1:17" x14ac:dyDescent="0.2">
      <c r="A50" t="s">
        <v>7</v>
      </c>
      <c r="B50">
        <v>49</v>
      </c>
      <c r="C50" t="s">
        <v>1318</v>
      </c>
      <c r="D50" t="s">
        <v>1292</v>
      </c>
      <c r="E50" t="s">
        <v>18</v>
      </c>
      <c r="F50" t="s">
        <v>474</v>
      </c>
      <c r="G50" t="s">
        <v>2473</v>
      </c>
      <c r="H50" t="s">
        <v>2</v>
      </c>
      <c r="I50">
        <v>2</v>
      </c>
      <c r="J50" t="s">
        <v>1186</v>
      </c>
      <c r="N50" t="s">
        <v>1375</v>
      </c>
      <c r="O50" t="s">
        <v>1374</v>
      </c>
      <c r="P50" t="s">
        <v>1381</v>
      </c>
      <c r="Q50" t="s">
        <v>1380</v>
      </c>
    </row>
    <row r="51" spans="1:17" x14ac:dyDescent="0.2">
      <c r="A51" t="s">
        <v>7</v>
      </c>
      <c r="B51">
        <v>50</v>
      </c>
      <c r="C51" t="s">
        <v>1319</v>
      </c>
      <c r="D51" t="s">
        <v>1292</v>
      </c>
      <c r="E51" t="s">
        <v>21</v>
      </c>
      <c r="F51" t="s">
        <v>474</v>
      </c>
      <c r="G51" t="s">
        <v>2474</v>
      </c>
      <c r="H51" t="s">
        <v>2</v>
      </c>
      <c r="I51">
        <v>2</v>
      </c>
      <c r="J51" t="s">
        <v>1186</v>
      </c>
      <c r="N51" t="s">
        <v>1374</v>
      </c>
      <c r="O51" t="s">
        <v>1375</v>
      </c>
      <c r="P51" t="s">
        <v>1380</v>
      </c>
      <c r="Q51" t="s">
        <v>1381</v>
      </c>
    </row>
    <row r="52" spans="1:17" x14ac:dyDescent="0.2">
      <c r="A52" t="s">
        <v>7</v>
      </c>
      <c r="B52">
        <v>51</v>
      </c>
      <c r="C52" t="s">
        <v>1320</v>
      </c>
      <c r="D52" t="s">
        <v>1292</v>
      </c>
      <c r="E52" t="s">
        <v>22</v>
      </c>
      <c r="F52" t="s">
        <v>474</v>
      </c>
      <c r="G52" t="s">
        <v>2475</v>
      </c>
      <c r="H52" t="s">
        <v>2</v>
      </c>
      <c r="I52">
        <v>2</v>
      </c>
      <c r="J52" t="s">
        <v>1186</v>
      </c>
      <c r="N52" t="s">
        <v>1375</v>
      </c>
      <c r="O52" t="s">
        <v>1374</v>
      </c>
      <c r="P52" t="s">
        <v>1381</v>
      </c>
      <c r="Q52" t="s">
        <v>1380</v>
      </c>
    </row>
    <row r="53" spans="1:17" x14ac:dyDescent="0.2">
      <c r="A53" t="s">
        <v>7</v>
      </c>
      <c r="B53">
        <v>52</v>
      </c>
      <c r="C53" t="s">
        <v>1321</v>
      </c>
      <c r="D53" t="s">
        <v>1292</v>
      </c>
      <c r="E53" t="s">
        <v>23</v>
      </c>
      <c r="F53" t="s">
        <v>474</v>
      </c>
      <c r="G53" t="s">
        <v>2476</v>
      </c>
      <c r="H53" t="s">
        <v>2</v>
      </c>
      <c r="I53">
        <v>2</v>
      </c>
      <c r="J53" t="s">
        <v>1186</v>
      </c>
      <c r="N53" t="s">
        <v>1374</v>
      </c>
      <c r="O53" t="s">
        <v>1375</v>
      </c>
      <c r="P53" t="s">
        <v>1380</v>
      </c>
      <c r="Q53" t="s">
        <v>1381</v>
      </c>
    </row>
    <row r="54" spans="1:17" x14ac:dyDescent="0.2">
      <c r="A54" t="s">
        <v>7</v>
      </c>
      <c r="B54">
        <v>53</v>
      </c>
      <c r="C54" t="s">
        <v>1322</v>
      </c>
      <c r="D54" t="s">
        <v>1292</v>
      </c>
      <c r="E54" t="s">
        <v>24</v>
      </c>
      <c r="F54" t="s">
        <v>474</v>
      </c>
      <c r="G54" t="s">
        <v>2477</v>
      </c>
      <c r="H54" t="s">
        <v>2</v>
      </c>
      <c r="I54">
        <v>2</v>
      </c>
      <c r="J54" t="s">
        <v>1186</v>
      </c>
      <c r="N54" t="s">
        <v>1375</v>
      </c>
      <c r="O54" t="s">
        <v>1374</v>
      </c>
      <c r="P54" t="s">
        <v>1381</v>
      </c>
      <c r="Q54" t="s">
        <v>1380</v>
      </c>
    </row>
    <row r="55" spans="1:17" x14ac:dyDescent="0.2">
      <c r="A55" t="s">
        <v>7</v>
      </c>
      <c r="B55">
        <v>54</v>
      </c>
      <c r="C55" t="s">
        <v>1323</v>
      </c>
      <c r="D55" t="s">
        <v>1292</v>
      </c>
      <c r="E55" t="s">
        <v>25</v>
      </c>
      <c r="F55" t="s">
        <v>474</v>
      </c>
      <c r="G55" t="s">
        <v>2478</v>
      </c>
      <c r="H55" t="s">
        <v>2</v>
      </c>
      <c r="I55">
        <v>2</v>
      </c>
      <c r="J55" t="s">
        <v>1186</v>
      </c>
      <c r="N55" t="s">
        <v>1374</v>
      </c>
      <c r="O55" t="s">
        <v>1375</v>
      </c>
      <c r="P55" t="s">
        <v>1380</v>
      </c>
      <c r="Q55" t="s">
        <v>1381</v>
      </c>
    </row>
    <row r="56" spans="1:17" x14ac:dyDescent="0.2">
      <c r="A56" t="s">
        <v>7</v>
      </c>
      <c r="B56">
        <v>55</v>
      </c>
      <c r="C56" t="s">
        <v>1324</v>
      </c>
      <c r="D56" t="s">
        <v>1292</v>
      </c>
      <c r="E56" t="s">
        <v>26</v>
      </c>
      <c r="F56" t="s">
        <v>11</v>
      </c>
      <c r="G56" t="s">
        <v>2479</v>
      </c>
      <c r="H56" t="s">
        <v>2</v>
      </c>
      <c r="I56">
        <v>2</v>
      </c>
      <c r="J56" t="s">
        <v>1186</v>
      </c>
      <c r="N56" t="s">
        <v>1375</v>
      </c>
      <c r="O56" t="s">
        <v>1374</v>
      </c>
      <c r="P56" t="s">
        <v>1381</v>
      </c>
      <c r="Q56" t="s">
        <v>1380</v>
      </c>
    </row>
    <row r="57" spans="1:17" x14ac:dyDescent="0.2">
      <c r="A57" t="s">
        <v>7</v>
      </c>
      <c r="B57">
        <v>56</v>
      </c>
      <c r="C57" t="s">
        <v>1325</v>
      </c>
      <c r="D57" t="s">
        <v>1292</v>
      </c>
      <c r="E57" t="s">
        <v>27</v>
      </c>
      <c r="F57" t="s">
        <v>11</v>
      </c>
      <c r="G57" t="s">
        <v>2480</v>
      </c>
      <c r="H57" t="s">
        <v>2</v>
      </c>
      <c r="I57">
        <v>2</v>
      </c>
      <c r="J57" t="s">
        <v>1186</v>
      </c>
      <c r="N57" t="s">
        <v>1374</v>
      </c>
      <c r="O57" t="s">
        <v>1375</v>
      </c>
      <c r="P57" t="s">
        <v>1380</v>
      </c>
      <c r="Q57" t="s">
        <v>1381</v>
      </c>
    </row>
    <row r="58" spans="1:17" x14ac:dyDescent="0.2">
      <c r="A58" t="s">
        <v>7</v>
      </c>
      <c r="B58">
        <v>57</v>
      </c>
      <c r="C58" t="s">
        <v>1326</v>
      </c>
      <c r="D58" t="s">
        <v>1292</v>
      </c>
      <c r="E58" t="s">
        <v>28</v>
      </c>
      <c r="F58" t="s">
        <v>11</v>
      </c>
      <c r="G58" t="s">
        <v>2481</v>
      </c>
      <c r="H58" t="s">
        <v>2</v>
      </c>
      <c r="I58">
        <v>2</v>
      </c>
      <c r="J58" t="s">
        <v>1186</v>
      </c>
      <c r="N58" t="s">
        <v>1375</v>
      </c>
      <c r="O58" t="s">
        <v>1374</v>
      </c>
      <c r="P58" t="s">
        <v>1381</v>
      </c>
      <c r="Q58" t="s">
        <v>1380</v>
      </c>
    </row>
    <row r="59" spans="1:17" x14ac:dyDescent="0.2">
      <c r="A59" t="s">
        <v>7</v>
      </c>
      <c r="B59">
        <v>58</v>
      </c>
      <c r="C59" t="s">
        <v>1327</v>
      </c>
      <c r="D59" t="s">
        <v>1292</v>
      </c>
      <c r="E59" t="s">
        <v>29</v>
      </c>
      <c r="F59" t="s">
        <v>11</v>
      </c>
      <c r="G59" t="s">
        <v>2482</v>
      </c>
      <c r="H59" t="s">
        <v>2</v>
      </c>
      <c r="I59">
        <v>2</v>
      </c>
      <c r="J59" t="s">
        <v>1186</v>
      </c>
      <c r="N59" t="s">
        <v>1374</v>
      </c>
      <c r="O59" t="s">
        <v>1375</v>
      </c>
      <c r="P59" t="s">
        <v>1380</v>
      </c>
      <c r="Q59" t="s">
        <v>1381</v>
      </c>
    </row>
    <row r="60" spans="1:17" x14ac:dyDescent="0.2">
      <c r="A60" t="s">
        <v>7</v>
      </c>
      <c r="B60">
        <v>59</v>
      </c>
      <c r="C60" t="s">
        <v>1328</v>
      </c>
      <c r="D60" t="s">
        <v>1292</v>
      </c>
      <c r="E60" t="s">
        <v>30</v>
      </c>
      <c r="F60" t="s">
        <v>11</v>
      </c>
      <c r="G60" t="s">
        <v>2483</v>
      </c>
      <c r="H60" t="s">
        <v>2</v>
      </c>
      <c r="I60">
        <v>2</v>
      </c>
      <c r="J60" t="s">
        <v>1186</v>
      </c>
      <c r="N60" t="s">
        <v>1375</v>
      </c>
      <c r="O60" t="s">
        <v>1374</v>
      </c>
      <c r="P60" t="s">
        <v>1381</v>
      </c>
      <c r="Q60" t="s">
        <v>1380</v>
      </c>
    </row>
    <row r="61" spans="1:17" x14ac:dyDescent="0.2">
      <c r="A61" t="s">
        <v>7</v>
      </c>
      <c r="B61">
        <v>60</v>
      </c>
      <c r="C61" t="s">
        <v>1329</v>
      </c>
      <c r="D61" t="s">
        <v>1292</v>
      </c>
      <c r="E61" t="s">
        <v>31</v>
      </c>
      <c r="F61" t="s">
        <v>11</v>
      </c>
      <c r="G61" t="s">
        <v>2484</v>
      </c>
      <c r="H61" t="s">
        <v>2</v>
      </c>
      <c r="I61">
        <v>2</v>
      </c>
      <c r="J61" t="s">
        <v>1186</v>
      </c>
      <c r="N61" t="s">
        <v>1374</v>
      </c>
      <c r="O61" t="s">
        <v>1375</v>
      </c>
      <c r="P61" t="s">
        <v>1380</v>
      </c>
      <c r="Q61" t="s">
        <v>1381</v>
      </c>
    </row>
    <row r="62" spans="1:17" x14ac:dyDescent="0.2">
      <c r="A62" t="s">
        <v>7</v>
      </c>
      <c r="B62">
        <v>61</v>
      </c>
      <c r="C62" t="s">
        <v>1267</v>
      </c>
      <c r="D62" t="s">
        <v>1242</v>
      </c>
      <c r="E62" t="s">
        <v>18</v>
      </c>
      <c r="F62" t="s">
        <v>475</v>
      </c>
      <c r="G62" t="s">
        <v>2485</v>
      </c>
      <c r="H62" t="s">
        <v>2</v>
      </c>
      <c r="I62">
        <v>2</v>
      </c>
      <c r="J62" t="s">
        <v>1186</v>
      </c>
      <c r="N62" t="s">
        <v>1374</v>
      </c>
      <c r="O62" t="s">
        <v>1375</v>
      </c>
      <c r="P62" t="s">
        <v>1380</v>
      </c>
      <c r="Q62" t="s">
        <v>1381</v>
      </c>
    </row>
    <row r="63" spans="1:17" x14ac:dyDescent="0.2">
      <c r="A63" t="s">
        <v>7</v>
      </c>
      <c r="B63">
        <v>62</v>
      </c>
      <c r="C63" t="s">
        <v>1268</v>
      </c>
      <c r="D63" t="s">
        <v>1242</v>
      </c>
      <c r="E63" t="s">
        <v>21</v>
      </c>
      <c r="F63" t="s">
        <v>475</v>
      </c>
      <c r="G63" t="s">
        <v>2486</v>
      </c>
      <c r="H63" t="s">
        <v>2</v>
      </c>
      <c r="I63">
        <v>2</v>
      </c>
      <c r="J63" t="s">
        <v>1186</v>
      </c>
      <c r="N63" t="s">
        <v>1375</v>
      </c>
      <c r="O63" t="s">
        <v>1374</v>
      </c>
      <c r="P63" t="s">
        <v>1381</v>
      </c>
      <c r="Q63" t="s">
        <v>1380</v>
      </c>
    </row>
    <row r="64" spans="1:17" x14ac:dyDescent="0.2">
      <c r="A64" t="s">
        <v>7</v>
      </c>
      <c r="B64">
        <v>63</v>
      </c>
      <c r="C64" t="s">
        <v>1269</v>
      </c>
      <c r="D64" t="s">
        <v>1242</v>
      </c>
      <c r="E64" t="s">
        <v>22</v>
      </c>
      <c r="F64" t="s">
        <v>475</v>
      </c>
      <c r="G64" t="s">
        <v>2487</v>
      </c>
      <c r="H64" t="s">
        <v>2</v>
      </c>
      <c r="I64">
        <v>2</v>
      </c>
      <c r="J64" t="s">
        <v>1186</v>
      </c>
      <c r="N64" t="s">
        <v>1374</v>
      </c>
      <c r="O64" t="s">
        <v>1375</v>
      </c>
      <c r="P64" t="s">
        <v>1380</v>
      </c>
      <c r="Q64" t="s">
        <v>1381</v>
      </c>
    </row>
    <row r="65" spans="1:17" x14ac:dyDescent="0.2">
      <c r="A65" t="s">
        <v>7</v>
      </c>
      <c r="B65">
        <v>64</v>
      </c>
      <c r="C65" t="s">
        <v>1270</v>
      </c>
      <c r="D65" t="s">
        <v>1242</v>
      </c>
      <c r="E65" t="s">
        <v>23</v>
      </c>
      <c r="F65" t="s">
        <v>475</v>
      </c>
      <c r="G65" t="s">
        <v>2488</v>
      </c>
      <c r="H65" t="s">
        <v>2</v>
      </c>
      <c r="I65">
        <v>2</v>
      </c>
      <c r="J65" t="s">
        <v>1186</v>
      </c>
      <c r="N65" t="s">
        <v>1375</v>
      </c>
      <c r="O65" t="s">
        <v>1374</v>
      </c>
      <c r="P65" t="s">
        <v>1381</v>
      </c>
      <c r="Q65" t="s">
        <v>1380</v>
      </c>
    </row>
    <row r="66" spans="1:17" x14ac:dyDescent="0.2">
      <c r="A66" t="s">
        <v>7</v>
      </c>
      <c r="B66">
        <v>65</v>
      </c>
      <c r="C66" t="s">
        <v>1271</v>
      </c>
      <c r="D66" t="s">
        <v>1242</v>
      </c>
      <c r="E66" t="s">
        <v>24</v>
      </c>
      <c r="F66" t="s">
        <v>475</v>
      </c>
      <c r="G66" t="s">
        <v>2489</v>
      </c>
      <c r="H66" t="s">
        <v>2</v>
      </c>
      <c r="I66">
        <v>2</v>
      </c>
      <c r="J66" t="s">
        <v>1186</v>
      </c>
      <c r="N66" t="s">
        <v>1374</v>
      </c>
      <c r="O66" t="s">
        <v>1375</v>
      </c>
      <c r="P66" t="s">
        <v>1380</v>
      </c>
      <c r="Q66" t="s">
        <v>1381</v>
      </c>
    </row>
    <row r="67" spans="1:17" x14ac:dyDescent="0.2">
      <c r="A67" t="s">
        <v>7</v>
      </c>
      <c r="B67">
        <v>66</v>
      </c>
      <c r="C67" t="s">
        <v>1272</v>
      </c>
      <c r="D67" t="s">
        <v>1242</v>
      </c>
      <c r="E67" t="s">
        <v>25</v>
      </c>
      <c r="F67" t="s">
        <v>475</v>
      </c>
      <c r="G67" t="s">
        <v>2490</v>
      </c>
      <c r="H67" t="s">
        <v>2</v>
      </c>
      <c r="I67">
        <v>2</v>
      </c>
      <c r="J67" t="s">
        <v>1186</v>
      </c>
      <c r="N67" t="s">
        <v>1375</v>
      </c>
      <c r="O67" t="s">
        <v>1374</v>
      </c>
      <c r="P67" t="s">
        <v>1381</v>
      </c>
      <c r="Q67" t="s">
        <v>1380</v>
      </c>
    </row>
    <row r="68" spans="1:17" x14ac:dyDescent="0.2">
      <c r="A68" t="s">
        <v>7</v>
      </c>
      <c r="B68">
        <v>67</v>
      </c>
      <c r="C68" t="s">
        <v>1273</v>
      </c>
      <c r="D68" t="s">
        <v>1242</v>
      </c>
      <c r="E68" t="s">
        <v>26</v>
      </c>
      <c r="F68" t="s">
        <v>12</v>
      </c>
      <c r="G68" t="s">
        <v>2646</v>
      </c>
      <c r="H68" t="s">
        <v>2</v>
      </c>
      <c r="I68">
        <v>2</v>
      </c>
      <c r="J68" t="s">
        <v>1186</v>
      </c>
      <c r="N68" t="s">
        <v>1374</v>
      </c>
      <c r="O68" t="s">
        <v>1375</v>
      </c>
      <c r="P68" t="s">
        <v>1380</v>
      </c>
      <c r="Q68" t="s">
        <v>1381</v>
      </c>
    </row>
    <row r="69" spans="1:17" x14ac:dyDescent="0.2">
      <c r="A69" t="s">
        <v>7</v>
      </c>
      <c r="B69">
        <v>68</v>
      </c>
      <c r="C69" t="s">
        <v>1274</v>
      </c>
      <c r="D69" t="s">
        <v>1242</v>
      </c>
      <c r="E69" t="s">
        <v>27</v>
      </c>
      <c r="F69" t="s">
        <v>12</v>
      </c>
      <c r="G69" t="s">
        <v>2647</v>
      </c>
      <c r="H69" t="s">
        <v>2</v>
      </c>
      <c r="I69">
        <v>2</v>
      </c>
      <c r="J69" t="s">
        <v>1186</v>
      </c>
      <c r="N69" t="s">
        <v>1375</v>
      </c>
      <c r="O69" t="s">
        <v>1374</v>
      </c>
      <c r="P69" t="s">
        <v>1381</v>
      </c>
      <c r="Q69" t="s">
        <v>1380</v>
      </c>
    </row>
    <row r="70" spans="1:17" x14ac:dyDescent="0.2">
      <c r="A70" t="s">
        <v>7</v>
      </c>
      <c r="B70">
        <v>69</v>
      </c>
      <c r="C70" t="s">
        <v>1275</v>
      </c>
      <c r="D70" t="s">
        <v>1242</v>
      </c>
      <c r="E70" t="s">
        <v>28</v>
      </c>
      <c r="F70" t="s">
        <v>12</v>
      </c>
      <c r="G70" t="s">
        <v>2648</v>
      </c>
      <c r="H70" t="s">
        <v>2</v>
      </c>
      <c r="I70">
        <v>2</v>
      </c>
      <c r="J70" t="s">
        <v>1186</v>
      </c>
      <c r="N70" t="s">
        <v>1374</v>
      </c>
      <c r="O70" t="s">
        <v>1375</v>
      </c>
      <c r="P70" t="s">
        <v>1380</v>
      </c>
      <c r="Q70" t="s">
        <v>1381</v>
      </c>
    </row>
    <row r="71" spans="1:17" x14ac:dyDescent="0.2">
      <c r="A71" t="s">
        <v>7</v>
      </c>
      <c r="B71">
        <v>70</v>
      </c>
      <c r="C71" t="s">
        <v>1276</v>
      </c>
      <c r="D71" t="s">
        <v>1242</v>
      </c>
      <c r="E71" t="s">
        <v>29</v>
      </c>
      <c r="F71" t="s">
        <v>12</v>
      </c>
      <c r="G71" t="s">
        <v>2649</v>
      </c>
      <c r="H71" t="s">
        <v>2</v>
      </c>
      <c r="I71">
        <v>2</v>
      </c>
      <c r="J71" t="s">
        <v>1186</v>
      </c>
      <c r="N71" t="s">
        <v>1375</v>
      </c>
      <c r="O71" t="s">
        <v>1374</v>
      </c>
      <c r="P71" t="s">
        <v>1381</v>
      </c>
      <c r="Q71" t="s">
        <v>1380</v>
      </c>
    </row>
    <row r="72" spans="1:17" x14ac:dyDescent="0.2">
      <c r="A72" t="s">
        <v>7</v>
      </c>
      <c r="B72">
        <v>71</v>
      </c>
      <c r="C72" t="s">
        <v>1277</v>
      </c>
      <c r="D72" t="s">
        <v>1242</v>
      </c>
      <c r="E72" t="s">
        <v>30</v>
      </c>
      <c r="F72" t="s">
        <v>12</v>
      </c>
      <c r="G72" t="s">
        <v>2650</v>
      </c>
      <c r="H72" t="s">
        <v>2</v>
      </c>
      <c r="I72">
        <v>2</v>
      </c>
      <c r="J72" t="s">
        <v>1186</v>
      </c>
      <c r="N72" t="s">
        <v>1374</v>
      </c>
      <c r="O72" t="s">
        <v>1375</v>
      </c>
      <c r="P72" t="s">
        <v>1380</v>
      </c>
      <c r="Q72" t="s">
        <v>1381</v>
      </c>
    </row>
    <row r="73" spans="1:17" x14ac:dyDescent="0.2">
      <c r="A73" t="s">
        <v>7</v>
      </c>
      <c r="B73">
        <v>72</v>
      </c>
      <c r="C73" t="s">
        <v>1278</v>
      </c>
      <c r="D73" t="s">
        <v>1242</v>
      </c>
      <c r="E73" t="s">
        <v>31</v>
      </c>
      <c r="F73" t="s">
        <v>12</v>
      </c>
      <c r="G73" t="s">
        <v>2651</v>
      </c>
      <c r="H73" t="s">
        <v>2</v>
      </c>
      <c r="I73">
        <v>2</v>
      </c>
      <c r="J73" t="s">
        <v>1186</v>
      </c>
      <c r="N73" t="s">
        <v>1375</v>
      </c>
      <c r="O73" t="s">
        <v>1374</v>
      </c>
      <c r="P73" t="s">
        <v>1381</v>
      </c>
      <c r="Q73" t="s">
        <v>1380</v>
      </c>
    </row>
    <row r="74" spans="1:17" x14ac:dyDescent="0.2">
      <c r="A74" t="s">
        <v>7</v>
      </c>
      <c r="B74">
        <v>73</v>
      </c>
      <c r="C74" t="s">
        <v>726</v>
      </c>
      <c r="D74" t="s">
        <v>50</v>
      </c>
      <c r="E74" t="s">
        <v>18</v>
      </c>
      <c r="F74" t="s">
        <v>477</v>
      </c>
      <c r="G74" t="s">
        <v>2473</v>
      </c>
      <c r="H74" t="s">
        <v>2</v>
      </c>
      <c r="I74">
        <v>2</v>
      </c>
      <c r="J74" t="s">
        <v>1186</v>
      </c>
      <c r="N74" t="s">
        <v>1375</v>
      </c>
      <c r="O74" t="s">
        <v>1374</v>
      </c>
      <c r="P74" t="s">
        <v>1381</v>
      </c>
      <c r="Q74" t="s">
        <v>1380</v>
      </c>
    </row>
    <row r="75" spans="1:17" x14ac:dyDescent="0.2">
      <c r="A75" t="s">
        <v>7</v>
      </c>
      <c r="B75">
        <v>74</v>
      </c>
      <c r="C75" t="s">
        <v>497</v>
      </c>
      <c r="D75" t="s">
        <v>50</v>
      </c>
      <c r="E75" t="s">
        <v>21</v>
      </c>
      <c r="F75" t="s">
        <v>477</v>
      </c>
      <c r="G75" t="s">
        <v>2474</v>
      </c>
      <c r="H75" t="s">
        <v>2</v>
      </c>
      <c r="I75">
        <v>2</v>
      </c>
      <c r="J75" t="s">
        <v>1186</v>
      </c>
      <c r="N75" t="s">
        <v>1374</v>
      </c>
      <c r="O75" t="s">
        <v>1375</v>
      </c>
      <c r="P75" t="s">
        <v>1380</v>
      </c>
      <c r="Q75" t="s">
        <v>1381</v>
      </c>
    </row>
    <row r="76" spans="1:17" x14ac:dyDescent="0.2">
      <c r="A76" t="s">
        <v>7</v>
      </c>
      <c r="B76">
        <v>75</v>
      </c>
      <c r="C76" t="s">
        <v>727</v>
      </c>
      <c r="D76" t="s">
        <v>50</v>
      </c>
      <c r="E76" t="s">
        <v>22</v>
      </c>
      <c r="F76" t="s">
        <v>477</v>
      </c>
      <c r="G76" t="s">
        <v>2475</v>
      </c>
      <c r="H76" t="s">
        <v>2</v>
      </c>
      <c r="I76">
        <v>2</v>
      </c>
      <c r="J76" t="s">
        <v>1186</v>
      </c>
      <c r="N76" t="s">
        <v>1375</v>
      </c>
      <c r="O76" t="s">
        <v>1374</v>
      </c>
      <c r="P76" t="s">
        <v>1381</v>
      </c>
      <c r="Q76" t="s">
        <v>1380</v>
      </c>
    </row>
    <row r="77" spans="1:17" x14ac:dyDescent="0.2">
      <c r="A77" t="s">
        <v>7</v>
      </c>
      <c r="B77">
        <v>76</v>
      </c>
      <c r="C77" t="s">
        <v>498</v>
      </c>
      <c r="D77" t="s">
        <v>50</v>
      </c>
      <c r="E77" t="s">
        <v>23</v>
      </c>
      <c r="F77" t="s">
        <v>477</v>
      </c>
      <c r="G77" t="s">
        <v>2476</v>
      </c>
      <c r="H77" t="s">
        <v>2</v>
      </c>
      <c r="I77">
        <v>2</v>
      </c>
      <c r="J77" t="s">
        <v>1186</v>
      </c>
      <c r="N77" t="s">
        <v>1374</v>
      </c>
      <c r="O77" t="s">
        <v>1375</v>
      </c>
      <c r="P77" t="s">
        <v>1380</v>
      </c>
      <c r="Q77" t="s">
        <v>1381</v>
      </c>
    </row>
    <row r="78" spans="1:17" x14ac:dyDescent="0.2">
      <c r="A78" t="s">
        <v>7</v>
      </c>
      <c r="B78">
        <v>77</v>
      </c>
      <c r="C78" t="s">
        <v>728</v>
      </c>
      <c r="D78" t="s">
        <v>50</v>
      </c>
      <c r="E78" t="s">
        <v>24</v>
      </c>
      <c r="F78" t="s">
        <v>477</v>
      </c>
      <c r="G78" t="s">
        <v>2477</v>
      </c>
      <c r="H78" t="s">
        <v>2</v>
      </c>
      <c r="I78">
        <v>2</v>
      </c>
      <c r="J78" t="s">
        <v>1186</v>
      </c>
      <c r="N78" t="s">
        <v>1375</v>
      </c>
      <c r="O78" t="s">
        <v>1374</v>
      </c>
      <c r="P78" t="s">
        <v>1381</v>
      </c>
      <c r="Q78" t="s">
        <v>1380</v>
      </c>
    </row>
    <row r="79" spans="1:17" x14ac:dyDescent="0.2">
      <c r="A79" t="s">
        <v>7</v>
      </c>
      <c r="B79">
        <v>78</v>
      </c>
      <c r="C79" t="s">
        <v>499</v>
      </c>
      <c r="D79" t="s">
        <v>50</v>
      </c>
      <c r="E79" t="s">
        <v>25</v>
      </c>
      <c r="F79" t="s">
        <v>477</v>
      </c>
      <c r="G79" t="s">
        <v>2478</v>
      </c>
      <c r="H79" t="s">
        <v>2</v>
      </c>
      <c r="I79">
        <v>2</v>
      </c>
      <c r="J79" t="s">
        <v>1186</v>
      </c>
      <c r="N79" t="s">
        <v>1374</v>
      </c>
      <c r="O79" t="s">
        <v>1375</v>
      </c>
      <c r="P79" t="s">
        <v>1380</v>
      </c>
      <c r="Q79" t="s">
        <v>1381</v>
      </c>
    </row>
    <row r="80" spans="1:17" x14ac:dyDescent="0.2">
      <c r="A80" t="s">
        <v>7</v>
      </c>
      <c r="B80">
        <v>79</v>
      </c>
      <c r="C80" t="s">
        <v>729</v>
      </c>
      <c r="D80" t="s">
        <v>50</v>
      </c>
      <c r="E80" t="s">
        <v>26</v>
      </c>
      <c r="F80" t="s">
        <v>13</v>
      </c>
      <c r="G80" t="s">
        <v>2479</v>
      </c>
      <c r="H80" t="s">
        <v>2</v>
      </c>
      <c r="I80">
        <v>2</v>
      </c>
      <c r="J80" t="s">
        <v>1186</v>
      </c>
      <c r="N80" t="s">
        <v>1375</v>
      </c>
      <c r="O80" t="s">
        <v>1374</v>
      </c>
      <c r="P80" t="s">
        <v>1381</v>
      </c>
      <c r="Q80" t="s">
        <v>1380</v>
      </c>
    </row>
    <row r="81" spans="1:17" x14ac:dyDescent="0.2">
      <c r="A81" t="s">
        <v>7</v>
      </c>
      <c r="B81">
        <v>80</v>
      </c>
      <c r="C81" t="s">
        <v>99</v>
      </c>
      <c r="D81" t="s">
        <v>50</v>
      </c>
      <c r="E81" t="s">
        <v>27</v>
      </c>
      <c r="F81" t="s">
        <v>13</v>
      </c>
      <c r="G81" t="s">
        <v>2480</v>
      </c>
      <c r="H81" t="s">
        <v>2</v>
      </c>
      <c r="I81">
        <v>2</v>
      </c>
      <c r="J81" t="s">
        <v>1186</v>
      </c>
      <c r="N81" t="s">
        <v>1374</v>
      </c>
      <c r="O81" t="s">
        <v>1375</v>
      </c>
      <c r="P81" t="s">
        <v>1380</v>
      </c>
      <c r="Q81" t="s">
        <v>1381</v>
      </c>
    </row>
    <row r="82" spans="1:17" x14ac:dyDescent="0.2">
      <c r="A82" t="s">
        <v>7</v>
      </c>
      <c r="B82">
        <v>81</v>
      </c>
      <c r="C82" t="s">
        <v>730</v>
      </c>
      <c r="D82" t="s">
        <v>50</v>
      </c>
      <c r="E82" t="s">
        <v>28</v>
      </c>
      <c r="F82" t="s">
        <v>13</v>
      </c>
      <c r="G82" t="s">
        <v>2481</v>
      </c>
      <c r="H82" t="s">
        <v>2</v>
      </c>
      <c r="I82">
        <v>2</v>
      </c>
      <c r="J82" t="s">
        <v>1186</v>
      </c>
      <c r="N82" t="s">
        <v>1375</v>
      </c>
      <c r="O82" t="s">
        <v>1374</v>
      </c>
      <c r="P82" t="s">
        <v>1381</v>
      </c>
      <c r="Q82" t="s">
        <v>1380</v>
      </c>
    </row>
    <row r="83" spans="1:17" x14ac:dyDescent="0.2">
      <c r="A83" t="s">
        <v>7</v>
      </c>
      <c r="B83">
        <v>82</v>
      </c>
      <c r="C83" t="s">
        <v>100</v>
      </c>
      <c r="D83" t="s">
        <v>50</v>
      </c>
      <c r="E83" t="s">
        <v>29</v>
      </c>
      <c r="F83" t="s">
        <v>13</v>
      </c>
      <c r="G83" t="s">
        <v>2482</v>
      </c>
      <c r="H83" t="s">
        <v>2</v>
      </c>
      <c r="I83">
        <v>2</v>
      </c>
      <c r="J83" t="s">
        <v>1186</v>
      </c>
      <c r="N83" t="s">
        <v>1374</v>
      </c>
      <c r="O83" t="s">
        <v>1375</v>
      </c>
      <c r="P83" t="s">
        <v>1380</v>
      </c>
      <c r="Q83" t="s">
        <v>1381</v>
      </c>
    </row>
    <row r="84" spans="1:17" x14ac:dyDescent="0.2">
      <c r="A84" t="s">
        <v>7</v>
      </c>
      <c r="B84">
        <v>83</v>
      </c>
      <c r="C84" t="s">
        <v>731</v>
      </c>
      <c r="D84" t="s">
        <v>50</v>
      </c>
      <c r="E84" t="s">
        <v>30</v>
      </c>
      <c r="F84" t="s">
        <v>13</v>
      </c>
      <c r="G84" t="s">
        <v>2483</v>
      </c>
      <c r="H84" t="s">
        <v>2</v>
      </c>
      <c r="I84">
        <v>2</v>
      </c>
      <c r="J84" t="s">
        <v>1186</v>
      </c>
      <c r="N84" t="s">
        <v>1375</v>
      </c>
      <c r="O84" t="s">
        <v>1374</v>
      </c>
      <c r="P84" t="s">
        <v>1381</v>
      </c>
      <c r="Q84" t="s">
        <v>1380</v>
      </c>
    </row>
    <row r="85" spans="1:17" x14ac:dyDescent="0.2">
      <c r="A85" t="s">
        <v>7</v>
      </c>
      <c r="B85">
        <v>84</v>
      </c>
      <c r="C85" t="s">
        <v>101</v>
      </c>
      <c r="D85" t="s">
        <v>50</v>
      </c>
      <c r="E85" t="s">
        <v>31</v>
      </c>
      <c r="F85" t="s">
        <v>13</v>
      </c>
      <c r="G85" t="s">
        <v>2484</v>
      </c>
      <c r="H85" t="s">
        <v>2</v>
      </c>
      <c r="I85">
        <v>2</v>
      </c>
      <c r="J85" t="s">
        <v>1186</v>
      </c>
      <c r="N85" t="s">
        <v>1374</v>
      </c>
      <c r="O85" t="s">
        <v>1375</v>
      </c>
      <c r="P85" t="s">
        <v>1380</v>
      </c>
      <c r="Q85" t="s">
        <v>1381</v>
      </c>
    </row>
    <row r="86" spans="1:17" x14ac:dyDescent="0.2">
      <c r="A86" t="s">
        <v>7</v>
      </c>
      <c r="B86">
        <v>85</v>
      </c>
      <c r="C86" t="s">
        <v>732</v>
      </c>
      <c r="D86" t="s">
        <v>51</v>
      </c>
      <c r="E86" t="s">
        <v>18</v>
      </c>
      <c r="F86" t="s">
        <v>481</v>
      </c>
      <c r="G86" t="s">
        <v>2485</v>
      </c>
      <c r="H86" t="s">
        <v>2</v>
      </c>
      <c r="I86">
        <v>2</v>
      </c>
      <c r="J86" t="s">
        <v>1186</v>
      </c>
      <c r="N86" t="s">
        <v>1374</v>
      </c>
      <c r="O86" t="s">
        <v>1375</v>
      </c>
      <c r="P86" t="s">
        <v>1380</v>
      </c>
      <c r="Q86" t="s">
        <v>1381</v>
      </c>
    </row>
    <row r="87" spans="1:17" x14ac:dyDescent="0.2">
      <c r="A87" t="s">
        <v>7</v>
      </c>
      <c r="B87">
        <v>86</v>
      </c>
      <c r="C87" t="s">
        <v>500</v>
      </c>
      <c r="D87" t="s">
        <v>51</v>
      </c>
      <c r="E87" t="s">
        <v>21</v>
      </c>
      <c r="F87" t="s">
        <v>481</v>
      </c>
      <c r="G87" t="s">
        <v>2486</v>
      </c>
      <c r="H87" t="s">
        <v>2</v>
      </c>
      <c r="I87">
        <v>2</v>
      </c>
      <c r="J87" t="s">
        <v>1186</v>
      </c>
      <c r="N87" t="s">
        <v>1375</v>
      </c>
      <c r="O87" t="s">
        <v>1374</v>
      </c>
      <c r="P87" t="s">
        <v>1381</v>
      </c>
      <c r="Q87" t="s">
        <v>1380</v>
      </c>
    </row>
    <row r="88" spans="1:17" x14ac:dyDescent="0.2">
      <c r="A88" t="s">
        <v>7</v>
      </c>
      <c r="B88">
        <v>87</v>
      </c>
      <c r="C88" t="s">
        <v>733</v>
      </c>
      <c r="D88" t="s">
        <v>51</v>
      </c>
      <c r="E88" t="s">
        <v>22</v>
      </c>
      <c r="F88" t="s">
        <v>481</v>
      </c>
      <c r="G88" t="s">
        <v>2487</v>
      </c>
      <c r="H88" t="s">
        <v>2</v>
      </c>
      <c r="I88">
        <v>2</v>
      </c>
      <c r="J88" t="s">
        <v>1186</v>
      </c>
      <c r="N88" t="s">
        <v>1374</v>
      </c>
      <c r="O88" t="s">
        <v>1375</v>
      </c>
      <c r="P88" t="s">
        <v>1380</v>
      </c>
      <c r="Q88" t="s">
        <v>1381</v>
      </c>
    </row>
    <row r="89" spans="1:17" x14ac:dyDescent="0.2">
      <c r="A89" t="s">
        <v>7</v>
      </c>
      <c r="B89">
        <v>88</v>
      </c>
      <c r="C89" t="s">
        <v>501</v>
      </c>
      <c r="D89" t="s">
        <v>51</v>
      </c>
      <c r="E89" t="s">
        <v>23</v>
      </c>
      <c r="F89" t="s">
        <v>481</v>
      </c>
      <c r="G89" t="s">
        <v>2488</v>
      </c>
      <c r="H89" t="s">
        <v>2</v>
      </c>
      <c r="I89">
        <v>2</v>
      </c>
      <c r="J89" t="s">
        <v>1186</v>
      </c>
      <c r="N89" t="s">
        <v>1375</v>
      </c>
      <c r="O89" t="s">
        <v>1374</v>
      </c>
      <c r="P89" t="s">
        <v>1381</v>
      </c>
      <c r="Q89" t="s">
        <v>1380</v>
      </c>
    </row>
    <row r="90" spans="1:17" x14ac:dyDescent="0.2">
      <c r="A90" t="s">
        <v>7</v>
      </c>
      <c r="B90">
        <v>89</v>
      </c>
      <c r="C90" t="s">
        <v>734</v>
      </c>
      <c r="D90" t="s">
        <v>51</v>
      </c>
      <c r="E90" t="s">
        <v>24</v>
      </c>
      <c r="F90" t="s">
        <v>481</v>
      </c>
      <c r="G90" t="s">
        <v>2489</v>
      </c>
      <c r="H90" t="s">
        <v>2</v>
      </c>
      <c r="I90">
        <v>2</v>
      </c>
      <c r="J90" t="s">
        <v>1186</v>
      </c>
      <c r="N90" t="s">
        <v>1374</v>
      </c>
      <c r="O90" t="s">
        <v>1375</v>
      </c>
      <c r="P90" t="s">
        <v>1380</v>
      </c>
      <c r="Q90" t="s">
        <v>1381</v>
      </c>
    </row>
    <row r="91" spans="1:17" x14ac:dyDescent="0.2">
      <c r="A91" t="s">
        <v>7</v>
      </c>
      <c r="B91">
        <v>90</v>
      </c>
      <c r="C91" t="s">
        <v>502</v>
      </c>
      <c r="D91" t="s">
        <v>51</v>
      </c>
      <c r="E91" t="s">
        <v>25</v>
      </c>
      <c r="F91" t="s">
        <v>481</v>
      </c>
      <c r="G91" t="s">
        <v>2490</v>
      </c>
      <c r="H91" t="s">
        <v>2</v>
      </c>
      <c r="I91">
        <v>2</v>
      </c>
      <c r="J91" t="s">
        <v>1186</v>
      </c>
      <c r="N91" t="s">
        <v>1375</v>
      </c>
      <c r="O91" t="s">
        <v>1374</v>
      </c>
      <c r="P91" t="s">
        <v>1381</v>
      </c>
      <c r="Q91" t="s">
        <v>1380</v>
      </c>
    </row>
    <row r="92" spans="1:17" x14ac:dyDescent="0.2">
      <c r="A92" t="s">
        <v>7</v>
      </c>
      <c r="B92">
        <v>91</v>
      </c>
      <c r="C92" t="s">
        <v>735</v>
      </c>
      <c r="D92" t="s">
        <v>51</v>
      </c>
      <c r="E92" t="s">
        <v>26</v>
      </c>
      <c r="F92" t="s">
        <v>14</v>
      </c>
      <c r="G92" t="s">
        <v>2646</v>
      </c>
      <c r="H92" t="s">
        <v>2</v>
      </c>
      <c r="I92">
        <v>2</v>
      </c>
      <c r="J92" t="s">
        <v>1186</v>
      </c>
      <c r="N92" t="s">
        <v>1374</v>
      </c>
      <c r="O92" t="s">
        <v>1375</v>
      </c>
      <c r="P92" t="s">
        <v>1380</v>
      </c>
      <c r="Q92" t="s">
        <v>1381</v>
      </c>
    </row>
    <row r="93" spans="1:17" x14ac:dyDescent="0.2">
      <c r="A93" t="s">
        <v>7</v>
      </c>
      <c r="B93">
        <v>92</v>
      </c>
      <c r="C93" t="s">
        <v>46</v>
      </c>
      <c r="D93" t="s">
        <v>51</v>
      </c>
      <c r="E93" t="s">
        <v>27</v>
      </c>
      <c r="F93" t="s">
        <v>14</v>
      </c>
      <c r="G93" t="s">
        <v>2647</v>
      </c>
      <c r="H93" t="s">
        <v>2</v>
      </c>
      <c r="I93">
        <v>2</v>
      </c>
      <c r="J93" t="s">
        <v>1186</v>
      </c>
      <c r="N93" t="s">
        <v>1375</v>
      </c>
      <c r="O93" t="s">
        <v>1374</v>
      </c>
      <c r="P93" t="s">
        <v>1381</v>
      </c>
      <c r="Q93" t="s">
        <v>1380</v>
      </c>
    </row>
    <row r="94" spans="1:17" x14ac:dyDescent="0.2">
      <c r="A94" t="s">
        <v>7</v>
      </c>
      <c r="B94">
        <v>93</v>
      </c>
      <c r="C94" t="s">
        <v>736</v>
      </c>
      <c r="D94" t="s">
        <v>51</v>
      </c>
      <c r="E94" t="s">
        <v>28</v>
      </c>
      <c r="F94" t="s">
        <v>14</v>
      </c>
      <c r="G94" t="s">
        <v>2648</v>
      </c>
      <c r="H94" t="s">
        <v>2</v>
      </c>
      <c r="I94">
        <v>2</v>
      </c>
      <c r="J94" t="s">
        <v>1186</v>
      </c>
      <c r="N94" t="s">
        <v>1374</v>
      </c>
      <c r="O94" t="s">
        <v>1375</v>
      </c>
      <c r="P94" t="s">
        <v>1380</v>
      </c>
      <c r="Q94" t="s">
        <v>1381</v>
      </c>
    </row>
    <row r="95" spans="1:17" x14ac:dyDescent="0.2">
      <c r="A95" t="s">
        <v>7</v>
      </c>
      <c r="B95">
        <v>94</v>
      </c>
      <c r="C95" t="s">
        <v>105</v>
      </c>
      <c r="D95" t="s">
        <v>51</v>
      </c>
      <c r="E95" t="s">
        <v>29</v>
      </c>
      <c r="F95" t="s">
        <v>14</v>
      </c>
      <c r="G95" t="s">
        <v>2649</v>
      </c>
      <c r="H95" t="s">
        <v>2</v>
      </c>
      <c r="I95">
        <v>2</v>
      </c>
      <c r="J95" t="s">
        <v>1186</v>
      </c>
      <c r="N95" t="s">
        <v>1375</v>
      </c>
      <c r="O95" t="s">
        <v>1374</v>
      </c>
      <c r="P95" t="s">
        <v>1381</v>
      </c>
      <c r="Q95" t="s">
        <v>1380</v>
      </c>
    </row>
    <row r="96" spans="1:17" x14ac:dyDescent="0.2">
      <c r="A96" t="s">
        <v>7</v>
      </c>
      <c r="B96">
        <v>95</v>
      </c>
      <c r="C96" t="s">
        <v>737</v>
      </c>
      <c r="D96" t="s">
        <v>51</v>
      </c>
      <c r="E96" t="s">
        <v>30</v>
      </c>
      <c r="F96" t="s">
        <v>14</v>
      </c>
      <c r="G96" t="s">
        <v>2650</v>
      </c>
      <c r="H96" t="s">
        <v>2</v>
      </c>
      <c r="I96">
        <v>2</v>
      </c>
      <c r="J96" t="s">
        <v>1186</v>
      </c>
      <c r="N96" t="s">
        <v>1374</v>
      </c>
      <c r="O96" t="s">
        <v>1375</v>
      </c>
      <c r="P96" t="s">
        <v>1380</v>
      </c>
      <c r="Q96" t="s">
        <v>1381</v>
      </c>
    </row>
    <row r="97" spans="1:17" x14ac:dyDescent="0.2">
      <c r="A97" t="s">
        <v>7</v>
      </c>
      <c r="B97">
        <v>96</v>
      </c>
      <c r="C97" t="s">
        <v>106</v>
      </c>
      <c r="D97" t="s">
        <v>51</v>
      </c>
      <c r="E97" t="s">
        <v>31</v>
      </c>
      <c r="F97" t="s">
        <v>14</v>
      </c>
      <c r="G97" t="s">
        <v>2651</v>
      </c>
      <c r="H97" t="s">
        <v>2</v>
      </c>
      <c r="I97">
        <v>2</v>
      </c>
      <c r="J97" t="s">
        <v>1186</v>
      </c>
      <c r="N97" t="s">
        <v>1375</v>
      </c>
      <c r="O97" t="s">
        <v>1374</v>
      </c>
      <c r="P97" t="s">
        <v>1381</v>
      </c>
      <c r="Q97" t="s">
        <v>1380</v>
      </c>
    </row>
    <row r="98" spans="1:17" x14ac:dyDescent="0.2">
      <c r="A98" t="s">
        <v>7</v>
      </c>
      <c r="B98">
        <v>97</v>
      </c>
      <c r="C98" t="s">
        <v>738</v>
      </c>
      <c r="D98" t="s">
        <v>52</v>
      </c>
      <c r="E98" t="s">
        <v>18</v>
      </c>
      <c r="F98" t="s">
        <v>485</v>
      </c>
      <c r="G98" t="s">
        <v>2473</v>
      </c>
      <c r="H98" t="s">
        <v>2</v>
      </c>
      <c r="I98">
        <v>2</v>
      </c>
      <c r="J98" t="s">
        <v>1186</v>
      </c>
      <c r="N98" t="s">
        <v>1375</v>
      </c>
      <c r="O98" t="s">
        <v>1374</v>
      </c>
      <c r="P98" t="s">
        <v>1381</v>
      </c>
      <c r="Q98" t="s">
        <v>1380</v>
      </c>
    </row>
    <row r="99" spans="1:17" x14ac:dyDescent="0.2">
      <c r="A99" t="s">
        <v>7</v>
      </c>
      <c r="B99">
        <v>98</v>
      </c>
      <c r="C99" t="s">
        <v>503</v>
      </c>
      <c r="D99" t="s">
        <v>52</v>
      </c>
      <c r="E99" t="s">
        <v>21</v>
      </c>
      <c r="F99" t="s">
        <v>485</v>
      </c>
      <c r="G99" t="s">
        <v>2474</v>
      </c>
      <c r="H99" t="s">
        <v>2</v>
      </c>
      <c r="I99">
        <v>2</v>
      </c>
      <c r="J99" t="s">
        <v>1186</v>
      </c>
      <c r="N99" t="s">
        <v>1374</v>
      </c>
      <c r="O99" t="s">
        <v>1375</v>
      </c>
      <c r="P99" t="s">
        <v>1380</v>
      </c>
      <c r="Q99" t="s">
        <v>1381</v>
      </c>
    </row>
    <row r="100" spans="1:17" x14ac:dyDescent="0.2">
      <c r="A100" t="s">
        <v>7</v>
      </c>
      <c r="B100">
        <v>99</v>
      </c>
      <c r="C100" t="s">
        <v>739</v>
      </c>
      <c r="D100" t="s">
        <v>52</v>
      </c>
      <c r="E100" t="s">
        <v>22</v>
      </c>
      <c r="F100" t="s">
        <v>485</v>
      </c>
      <c r="G100" t="s">
        <v>2475</v>
      </c>
      <c r="H100" t="s">
        <v>2</v>
      </c>
      <c r="I100">
        <v>2</v>
      </c>
      <c r="J100" t="s">
        <v>1186</v>
      </c>
      <c r="N100" t="s">
        <v>1375</v>
      </c>
      <c r="O100" t="s">
        <v>1374</v>
      </c>
      <c r="P100" t="s">
        <v>1381</v>
      </c>
      <c r="Q100" t="s">
        <v>1380</v>
      </c>
    </row>
    <row r="101" spans="1:17" x14ac:dyDescent="0.2">
      <c r="A101" t="s">
        <v>7</v>
      </c>
      <c r="B101">
        <v>100</v>
      </c>
      <c r="C101" t="s">
        <v>504</v>
      </c>
      <c r="D101" t="s">
        <v>52</v>
      </c>
      <c r="E101" t="s">
        <v>23</v>
      </c>
      <c r="F101" t="s">
        <v>485</v>
      </c>
      <c r="G101" t="s">
        <v>2476</v>
      </c>
      <c r="H101" t="s">
        <v>2</v>
      </c>
      <c r="I101">
        <v>2</v>
      </c>
      <c r="J101" t="s">
        <v>1186</v>
      </c>
      <c r="N101" t="s">
        <v>1374</v>
      </c>
      <c r="O101" t="s">
        <v>1375</v>
      </c>
      <c r="P101" t="s">
        <v>1380</v>
      </c>
      <c r="Q101" t="s">
        <v>1381</v>
      </c>
    </row>
    <row r="102" spans="1:17" x14ac:dyDescent="0.2">
      <c r="A102" t="s">
        <v>7</v>
      </c>
      <c r="B102">
        <v>101</v>
      </c>
      <c r="C102" t="s">
        <v>740</v>
      </c>
      <c r="D102" t="s">
        <v>52</v>
      </c>
      <c r="E102" t="s">
        <v>24</v>
      </c>
      <c r="F102" t="s">
        <v>485</v>
      </c>
      <c r="G102" t="s">
        <v>2477</v>
      </c>
      <c r="H102" t="s">
        <v>2</v>
      </c>
      <c r="I102">
        <v>2</v>
      </c>
      <c r="J102" t="s">
        <v>1186</v>
      </c>
      <c r="N102" t="s">
        <v>1375</v>
      </c>
      <c r="O102" t="s">
        <v>1374</v>
      </c>
      <c r="P102" t="s">
        <v>1381</v>
      </c>
      <c r="Q102" t="s">
        <v>1380</v>
      </c>
    </row>
    <row r="103" spans="1:17" x14ac:dyDescent="0.2">
      <c r="A103" t="s">
        <v>7</v>
      </c>
      <c r="B103">
        <v>102</v>
      </c>
      <c r="C103" t="s">
        <v>505</v>
      </c>
      <c r="D103" t="s">
        <v>52</v>
      </c>
      <c r="E103" t="s">
        <v>25</v>
      </c>
      <c r="F103" t="s">
        <v>485</v>
      </c>
      <c r="G103" t="s">
        <v>2478</v>
      </c>
      <c r="H103" t="s">
        <v>2</v>
      </c>
      <c r="I103">
        <v>2</v>
      </c>
      <c r="J103" t="s">
        <v>1186</v>
      </c>
      <c r="N103" t="s">
        <v>1374</v>
      </c>
      <c r="O103" t="s">
        <v>1375</v>
      </c>
      <c r="P103" t="s">
        <v>1380</v>
      </c>
      <c r="Q103" t="s">
        <v>1381</v>
      </c>
    </row>
    <row r="104" spans="1:17" x14ac:dyDescent="0.2">
      <c r="A104" t="s">
        <v>7</v>
      </c>
      <c r="B104">
        <v>103</v>
      </c>
      <c r="C104" t="s">
        <v>741</v>
      </c>
      <c r="D104" t="s">
        <v>52</v>
      </c>
      <c r="E104" t="s">
        <v>26</v>
      </c>
      <c r="F104" t="s">
        <v>15</v>
      </c>
      <c r="G104" t="s">
        <v>2479</v>
      </c>
      <c r="H104" t="s">
        <v>2</v>
      </c>
      <c r="I104">
        <v>2</v>
      </c>
      <c r="J104" t="s">
        <v>1186</v>
      </c>
      <c r="N104" t="s">
        <v>1375</v>
      </c>
      <c r="O104" t="s">
        <v>1374</v>
      </c>
      <c r="P104" t="s">
        <v>1381</v>
      </c>
      <c r="Q104" t="s">
        <v>1380</v>
      </c>
    </row>
    <row r="105" spans="1:17" x14ac:dyDescent="0.2">
      <c r="A105" t="s">
        <v>7</v>
      </c>
      <c r="B105">
        <v>104</v>
      </c>
      <c r="C105" t="s">
        <v>107</v>
      </c>
      <c r="D105" t="s">
        <v>52</v>
      </c>
      <c r="E105" t="s">
        <v>27</v>
      </c>
      <c r="F105" t="s">
        <v>15</v>
      </c>
      <c r="G105" t="s">
        <v>2480</v>
      </c>
      <c r="H105" t="s">
        <v>2</v>
      </c>
      <c r="I105">
        <v>2</v>
      </c>
      <c r="J105" t="s">
        <v>1186</v>
      </c>
      <c r="N105" t="s">
        <v>1374</v>
      </c>
      <c r="O105" t="s">
        <v>1375</v>
      </c>
      <c r="P105" t="s">
        <v>1380</v>
      </c>
      <c r="Q105" t="s">
        <v>1381</v>
      </c>
    </row>
    <row r="106" spans="1:17" x14ac:dyDescent="0.2">
      <c r="A106" t="s">
        <v>7</v>
      </c>
      <c r="B106">
        <v>105</v>
      </c>
      <c r="C106" t="s">
        <v>742</v>
      </c>
      <c r="D106" t="s">
        <v>52</v>
      </c>
      <c r="E106" t="s">
        <v>28</v>
      </c>
      <c r="F106" t="s">
        <v>15</v>
      </c>
      <c r="G106" t="s">
        <v>2481</v>
      </c>
      <c r="H106" t="s">
        <v>2</v>
      </c>
      <c r="I106">
        <v>2</v>
      </c>
      <c r="J106" t="s">
        <v>1186</v>
      </c>
      <c r="N106" t="s">
        <v>1375</v>
      </c>
      <c r="O106" t="s">
        <v>1374</v>
      </c>
      <c r="P106" t="s">
        <v>1381</v>
      </c>
      <c r="Q106" t="s">
        <v>1380</v>
      </c>
    </row>
    <row r="107" spans="1:17" x14ac:dyDescent="0.2">
      <c r="A107" t="s">
        <v>7</v>
      </c>
      <c r="B107">
        <v>106</v>
      </c>
      <c r="C107" t="s">
        <v>108</v>
      </c>
      <c r="D107" t="s">
        <v>52</v>
      </c>
      <c r="E107" t="s">
        <v>29</v>
      </c>
      <c r="F107" t="s">
        <v>15</v>
      </c>
      <c r="G107" t="s">
        <v>2482</v>
      </c>
      <c r="H107" t="s">
        <v>2</v>
      </c>
      <c r="I107">
        <v>2</v>
      </c>
      <c r="J107" t="s">
        <v>1186</v>
      </c>
      <c r="N107" t="s">
        <v>1374</v>
      </c>
      <c r="O107" t="s">
        <v>1375</v>
      </c>
      <c r="P107" t="s">
        <v>1380</v>
      </c>
      <c r="Q107" t="s">
        <v>1381</v>
      </c>
    </row>
    <row r="108" spans="1:17" x14ac:dyDescent="0.2">
      <c r="A108" t="s">
        <v>7</v>
      </c>
      <c r="B108">
        <v>107</v>
      </c>
      <c r="C108" t="s">
        <v>743</v>
      </c>
      <c r="D108" t="s">
        <v>52</v>
      </c>
      <c r="E108" t="s">
        <v>30</v>
      </c>
      <c r="F108" t="s">
        <v>15</v>
      </c>
      <c r="G108" t="s">
        <v>2483</v>
      </c>
      <c r="H108" t="s">
        <v>2</v>
      </c>
      <c r="I108">
        <v>2</v>
      </c>
      <c r="J108" t="s">
        <v>1186</v>
      </c>
      <c r="N108" t="s">
        <v>1375</v>
      </c>
      <c r="O108" t="s">
        <v>1374</v>
      </c>
      <c r="P108" t="s">
        <v>1381</v>
      </c>
      <c r="Q108" t="s">
        <v>1380</v>
      </c>
    </row>
    <row r="109" spans="1:17" x14ac:dyDescent="0.2">
      <c r="A109" t="s">
        <v>7</v>
      </c>
      <c r="B109">
        <v>108</v>
      </c>
      <c r="C109" t="s">
        <v>109</v>
      </c>
      <c r="D109" t="s">
        <v>52</v>
      </c>
      <c r="E109" t="s">
        <v>31</v>
      </c>
      <c r="F109" t="s">
        <v>15</v>
      </c>
      <c r="G109" t="s">
        <v>2484</v>
      </c>
      <c r="H109" t="s">
        <v>2</v>
      </c>
      <c r="I109">
        <v>2</v>
      </c>
      <c r="J109" t="s">
        <v>1186</v>
      </c>
      <c r="N109" t="s">
        <v>1374</v>
      </c>
      <c r="O109" t="s">
        <v>1375</v>
      </c>
      <c r="P109" t="s">
        <v>1380</v>
      </c>
      <c r="Q109" t="s">
        <v>1381</v>
      </c>
    </row>
    <row r="110" spans="1:17" x14ac:dyDescent="0.2">
      <c r="A110" t="s">
        <v>7</v>
      </c>
      <c r="B110">
        <v>109</v>
      </c>
      <c r="C110" t="s">
        <v>744</v>
      </c>
      <c r="D110" t="s">
        <v>53</v>
      </c>
      <c r="E110" t="s">
        <v>18</v>
      </c>
      <c r="F110" t="s">
        <v>78</v>
      </c>
      <c r="G110" t="s">
        <v>2485</v>
      </c>
      <c r="H110" t="s">
        <v>2</v>
      </c>
      <c r="I110">
        <v>2</v>
      </c>
      <c r="J110" t="s">
        <v>1186</v>
      </c>
      <c r="N110" t="s">
        <v>1374</v>
      </c>
      <c r="O110" t="s">
        <v>1375</v>
      </c>
      <c r="P110" t="s">
        <v>1380</v>
      </c>
      <c r="Q110" t="s">
        <v>1381</v>
      </c>
    </row>
    <row r="111" spans="1:17" x14ac:dyDescent="0.2">
      <c r="A111" t="s">
        <v>7</v>
      </c>
      <c r="B111">
        <v>110</v>
      </c>
      <c r="C111" t="s">
        <v>110</v>
      </c>
      <c r="D111" t="s">
        <v>53</v>
      </c>
      <c r="E111" t="s">
        <v>21</v>
      </c>
      <c r="F111" t="s">
        <v>78</v>
      </c>
      <c r="G111" t="s">
        <v>2486</v>
      </c>
      <c r="H111" t="s">
        <v>2</v>
      </c>
      <c r="I111">
        <v>2</v>
      </c>
      <c r="J111" t="s">
        <v>1186</v>
      </c>
      <c r="N111" t="s">
        <v>1375</v>
      </c>
      <c r="O111" t="s">
        <v>1374</v>
      </c>
      <c r="P111" t="s">
        <v>1381</v>
      </c>
      <c r="Q111" t="s">
        <v>1380</v>
      </c>
    </row>
    <row r="112" spans="1:17" x14ac:dyDescent="0.2">
      <c r="A112" t="s">
        <v>7</v>
      </c>
      <c r="B112">
        <v>111</v>
      </c>
      <c r="C112" t="s">
        <v>745</v>
      </c>
      <c r="D112" t="s">
        <v>53</v>
      </c>
      <c r="E112" t="s">
        <v>22</v>
      </c>
      <c r="F112" t="s">
        <v>78</v>
      </c>
      <c r="G112" t="s">
        <v>2487</v>
      </c>
      <c r="H112" t="s">
        <v>2</v>
      </c>
      <c r="I112">
        <v>2</v>
      </c>
      <c r="J112" t="s">
        <v>1186</v>
      </c>
      <c r="N112" t="s">
        <v>1374</v>
      </c>
      <c r="O112" t="s">
        <v>1375</v>
      </c>
      <c r="P112" t="s">
        <v>1380</v>
      </c>
      <c r="Q112" t="s">
        <v>1381</v>
      </c>
    </row>
    <row r="113" spans="1:17" x14ac:dyDescent="0.2">
      <c r="A113" t="s">
        <v>7</v>
      </c>
      <c r="B113">
        <v>112</v>
      </c>
      <c r="C113" t="s">
        <v>111</v>
      </c>
      <c r="D113" t="s">
        <v>53</v>
      </c>
      <c r="E113" t="s">
        <v>23</v>
      </c>
      <c r="F113" t="s">
        <v>78</v>
      </c>
      <c r="G113" t="s">
        <v>2488</v>
      </c>
      <c r="H113" t="s">
        <v>2</v>
      </c>
      <c r="I113">
        <v>2</v>
      </c>
      <c r="J113" t="s">
        <v>1186</v>
      </c>
      <c r="N113" t="s">
        <v>1375</v>
      </c>
      <c r="O113" t="s">
        <v>1374</v>
      </c>
      <c r="P113" t="s">
        <v>1381</v>
      </c>
      <c r="Q113" t="s">
        <v>1380</v>
      </c>
    </row>
    <row r="114" spans="1:17" x14ac:dyDescent="0.2">
      <c r="A114" t="s">
        <v>7</v>
      </c>
      <c r="B114">
        <v>113</v>
      </c>
      <c r="C114" t="s">
        <v>746</v>
      </c>
      <c r="D114" t="s">
        <v>53</v>
      </c>
      <c r="E114" t="s">
        <v>24</v>
      </c>
      <c r="F114" t="s">
        <v>78</v>
      </c>
      <c r="G114" t="s">
        <v>2489</v>
      </c>
      <c r="H114" t="s">
        <v>2</v>
      </c>
      <c r="I114">
        <v>2</v>
      </c>
      <c r="J114" t="s">
        <v>1186</v>
      </c>
      <c r="N114" t="s">
        <v>1374</v>
      </c>
      <c r="O114" t="s">
        <v>1375</v>
      </c>
      <c r="P114" t="s">
        <v>1380</v>
      </c>
      <c r="Q114" t="s">
        <v>1381</v>
      </c>
    </row>
    <row r="115" spans="1:17" x14ac:dyDescent="0.2">
      <c r="A115" t="s">
        <v>7</v>
      </c>
      <c r="B115">
        <v>114</v>
      </c>
      <c r="C115" t="s">
        <v>112</v>
      </c>
      <c r="D115" t="s">
        <v>53</v>
      </c>
      <c r="E115" t="s">
        <v>25</v>
      </c>
      <c r="F115" t="s">
        <v>78</v>
      </c>
      <c r="G115" t="s">
        <v>2490</v>
      </c>
      <c r="H115" t="s">
        <v>2</v>
      </c>
      <c r="I115">
        <v>2</v>
      </c>
      <c r="J115" t="s">
        <v>1186</v>
      </c>
      <c r="N115" t="s">
        <v>1375</v>
      </c>
      <c r="O115" t="s">
        <v>1374</v>
      </c>
      <c r="P115" t="s">
        <v>1381</v>
      </c>
      <c r="Q115" t="s">
        <v>1380</v>
      </c>
    </row>
    <row r="116" spans="1:17" x14ac:dyDescent="0.2">
      <c r="A116" t="s">
        <v>7</v>
      </c>
      <c r="B116">
        <v>115</v>
      </c>
      <c r="C116" t="s">
        <v>747</v>
      </c>
      <c r="D116" t="s">
        <v>53</v>
      </c>
      <c r="E116" t="s">
        <v>26</v>
      </c>
      <c r="F116" t="s">
        <v>16</v>
      </c>
      <c r="G116" t="s">
        <v>2646</v>
      </c>
      <c r="H116" t="s">
        <v>2</v>
      </c>
      <c r="I116">
        <v>2</v>
      </c>
      <c r="J116" t="s">
        <v>1186</v>
      </c>
      <c r="N116" t="s">
        <v>1374</v>
      </c>
      <c r="O116" t="s">
        <v>1375</v>
      </c>
      <c r="P116" t="s">
        <v>1380</v>
      </c>
      <c r="Q116" t="s">
        <v>1381</v>
      </c>
    </row>
    <row r="117" spans="1:17" x14ac:dyDescent="0.2">
      <c r="A117" t="s">
        <v>7</v>
      </c>
      <c r="B117">
        <v>116</v>
      </c>
      <c r="C117" t="s">
        <v>113</v>
      </c>
      <c r="D117" t="s">
        <v>53</v>
      </c>
      <c r="E117" t="s">
        <v>27</v>
      </c>
      <c r="F117" t="s">
        <v>16</v>
      </c>
      <c r="G117" t="s">
        <v>2647</v>
      </c>
      <c r="H117" t="s">
        <v>2</v>
      </c>
      <c r="I117">
        <v>2</v>
      </c>
      <c r="J117" t="s">
        <v>1186</v>
      </c>
      <c r="N117" t="s">
        <v>1375</v>
      </c>
      <c r="O117" t="s">
        <v>1374</v>
      </c>
      <c r="P117" t="s">
        <v>1381</v>
      </c>
      <c r="Q117" t="s">
        <v>1380</v>
      </c>
    </row>
    <row r="118" spans="1:17" x14ac:dyDescent="0.2">
      <c r="A118" t="s">
        <v>7</v>
      </c>
      <c r="B118">
        <v>117</v>
      </c>
      <c r="C118" t="s">
        <v>748</v>
      </c>
      <c r="D118" t="s">
        <v>53</v>
      </c>
      <c r="E118" t="s">
        <v>28</v>
      </c>
      <c r="F118" t="s">
        <v>16</v>
      </c>
      <c r="G118" t="s">
        <v>2648</v>
      </c>
      <c r="H118" t="s">
        <v>2</v>
      </c>
      <c r="I118">
        <v>2</v>
      </c>
      <c r="J118" t="s">
        <v>1186</v>
      </c>
      <c r="N118" t="s">
        <v>1374</v>
      </c>
      <c r="O118" t="s">
        <v>1375</v>
      </c>
      <c r="P118" t="s">
        <v>1380</v>
      </c>
      <c r="Q118" t="s">
        <v>1381</v>
      </c>
    </row>
    <row r="119" spans="1:17" x14ac:dyDescent="0.2">
      <c r="A119" t="s">
        <v>7</v>
      </c>
      <c r="B119">
        <v>118</v>
      </c>
      <c r="C119" t="s">
        <v>47</v>
      </c>
      <c r="D119" t="s">
        <v>53</v>
      </c>
      <c r="E119" t="s">
        <v>29</v>
      </c>
      <c r="F119" t="s">
        <v>16</v>
      </c>
      <c r="G119" t="s">
        <v>2649</v>
      </c>
      <c r="H119" t="s">
        <v>2</v>
      </c>
      <c r="I119">
        <v>2</v>
      </c>
      <c r="J119" t="s">
        <v>1186</v>
      </c>
      <c r="N119" t="s">
        <v>1375</v>
      </c>
      <c r="O119" t="s">
        <v>1374</v>
      </c>
      <c r="P119" t="s">
        <v>1381</v>
      </c>
      <c r="Q119" t="s">
        <v>1380</v>
      </c>
    </row>
    <row r="120" spans="1:17" x14ac:dyDescent="0.2">
      <c r="A120" t="s">
        <v>7</v>
      </c>
      <c r="B120">
        <v>119</v>
      </c>
      <c r="C120" t="s">
        <v>749</v>
      </c>
      <c r="D120" t="s">
        <v>53</v>
      </c>
      <c r="E120" t="s">
        <v>30</v>
      </c>
      <c r="F120" t="s">
        <v>16</v>
      </c>
      <c r="G120" t="s">
        <v>2650</v>
      </c>
      <c r="H120" t="s">
        <v>2</v>
      </c>
      <c r="I120">
        <v>2</v>
      </c>
      <c r="J120" t="s">
        <v>1186</v>
      </c>
      <c r="N120" t="s">
        <v>1374</v>
      </c>
      <c r="O120" t="s">
        <v>1375</v>
      </c>
      <c r="P120" t="s">
        <v>1380</v>
      </c>
      <c r="Q120" t="s">
        <v>1381</v>
      </c>
    </row>
    <row r="121" spans="1:17" x14ac:dyDescent="0.2">
      <c r="A121" t="s">
        <v>7</v>
      </c>
      <c r="B121">
        <v>120</v>
      </c>
      <c r="C121" t="s">
        <v>114</v>
      </c>
      <c r="D121" t="s">
        <v>53</v>
      </c>
      <c r="E121" t="s">
        <v>31</v>
      </c>
      <c r="F121" t="s">
        <v>16</v>
      </c>
      <c r="G121" t="s">
        <v>2651</v>
      </c>
      <c r="H121" t="s">
        <v>2</v>
      </c>
      <c r="I121">
        <v>2</v>
      </c>
      <c r="J121" t="s">
        <v>1186</v>
      </c>
      <c r="N121" t="s">
        <v>1375</v>
      </c>
      <c r="O121" t="s">
        <v>1374</v>
      </c>
      <c r="P121" t="s">
        <v>1381</v>
      </c>
      <c r="Q121" t="s">
        <v>1380</v>
      </c>
    </row>
    <row r="122" spans="1:17" x14ac:dyDescent="0.2">
      <c r="A122" t="s">
        <v>7</v>
      </c>
      <c r="B122">
        <v>121</v>
      </c>
      <c r="C122" t="s">
        <v>750</v>
      </c>
      <c r="D122" t="s">
        <v>54</v>
      </c>
      <c r="E122" t="s">
        <v>18</v>
      </c>
      <c r="F122" t="s">
        <v>85</v>
      </c>
      <c r="G122" t="s">
        <v>2473</v>
      </c>
      <c r="H122" t="s">
        <v>2</v>
      </c>
      <c r="I122">
        <v>2</v>
      </c>
      <c r="J122" t="s">
        <v>1186</v>
      </c>
      <c r="N122" t="s">
        <v>1375</v>
      </c>
      <c r="O122" t="s">
        <v>1374</v>
      </c>
      <c r="P122" t="s">
        <v>1381</v>
      </c>
      <c r="Q122" t="s">
        <v>1380</v>
      </c>
    </row>
    <row r="123" spans="1:17" x14ac:dyDescent="0.2">
      <c r="A123" t="s">
        <v>7</v>
      </c>
      <c r="B123">
        <v>122</v>
      </c>
      <c r="C123" t="s">
        <v>115</v>
      </c>
      <c r="D123" t="s">
        <v>54</v>
      </c>
      <c r="E123" t="s">
        <v>21</v>
      </c>
      <c r="F123" t="s">
        <v>85</v>
      </c>
      <c r="G123" t="s">
        <v>2474</v>
      </c>
      <c r="H123" t="s">
        <v>2</v>
      </c>
      <c r="I123">
        <v>2</v>
      </c>
      <c r="J123" t="s">
        <v>1186</v>
      </c>
      <c r="N123" t="s">
        <v>1374</v>
      </c>
      <c r="O123" t="s">
        <v>1375</v>
      </c>
      <c r="P123" t="s">
        <v>1380</v>
      </c>
      <c r="Q123" t="s">
        <v>1381</v>
      </c>
    </row>
    <row r="124" spans="1:17" x14ac:dyDescent="0.2">
      <c r="A124" t="s">
        <v>7</v>
      </c>
      <c r="B124">
        <v>123</v>
      </c>
      <c r="C124" t="s">
        <v>751</v>
      </c>
      <c r="D124" t="s">
        <v>54</v>
      </c>
      <c r="E124" t="s">
        <v>22</v>
      </c>
      <c r="F124" t="s">
        <v>85</v>
      </c>
      <c r="G124" t="s">
        <v>2475</v>
      </c>
      <c r="H124" t="s">
        <v>2</v>
      </c>
      <c r="I124">
        <v>2</v>
      </c>
      <c r="J124" t="s">
        <v>1186</v>
      </c>
      <c r="N124" t="s">
        <v>1375</v>
      </c>
      <c r="O124" t="s">
        <v>1374</v>
      </c>
      <c r="P124" t="s">
        <v>1381</v>
      </c>
      <c r="Q124" t="s">
        <v>1380</v>
      </c>
    </row>
    <row r="125" spans="1:17" x14ac:dyDescent="0.2">
      <c r="A125" t="s">
        <v>7</v>
      </c>
      <c r="B125">
        <v>124</v>
      </c>
      <c r="C125" t="s">
        <v>116</v>
      </c>
      <c r="D125" t="s">
        <v>54</v>
      </c>
      <c r="E125" t="s">
        <v>23</v>
      </c>
      <c r="F125" t="s">
        <v>85</v>
      </c>
      <c r="G125" t="s">
        <v>2476</v>
      </c>
      <c r="H125" t="s">
        <v>2</v>
      </c>
      <c r="I125">
        <v>2</v>
      </c>
      <c r="J125" t="s">
        <v>1186</v>
      </c>
      <c r="N125" t="s">
        <v>1374</v>
      </c>
      <c r="O125" t="s">
        <v>1375</v>
      </c>
      <c r="P125" t="s">
        <v>1380</v>
      </c>
      <c r="Q125" t="s">
        <v>1381</v>
      </c>
    </row>
    <row r="126" spans="1:17" x14ac:dyDescent="0.2">
      <c r="A126" t="s">
        <v>7</v>
      </c>
      <c r="B126">
        <v>125</v>
      </c>
      <c r="C126" t="s">
        <v>752</v>
      </c>
      <c r="D126" t="s">
        <v>54</v>
      </c>
      <c r="E126" t="s">
        <v>24</v>
      </c>
      <c r="F126" t="s">
        <v>85</v>
      </c>
      <c r="G126" t="s">
        <v>2477</v>
      </c>
      <c r="H126" t="s">
        <v>2</v>
      </c>
      <c r="I126">
        <v>2</v>
      </c>
      <c r="J126" t="s">
        <v>1186</v>
      </c>
      <c r="N126" t="s">
        <v>1375</v>
      </c>
      <c r="O126" t="s">
        <v>1374</v>
      </c>
      <c r="P126" t="s">
        <v>1381</v>
      </c>
      <c r="Q126" t="s">
        <v>1380</v>
      </c>
    </row>
    <row r="127" spans="1:17" x14ac:dyDescent="0.2">
      <c r="A127" t="s">
        <v>7</v>
      </c>
      <c r="B127">
        <v>126</v>
      </c>
      <c r="C127" t="s">
        <v>117</v>
      </c>
      <c r="D127" t="s">
        <v>54</v>
      </c>
      <c r="E127" t="s">
        <v>25</v>
      </c>
      <c r="F127" t="s">
        <v>85</v>
      </c>
      <c r="G127" t="s">
        <v>2478</v>
      </c>
      <c r="H127" t="s">
        <v>2</v>
      </c>
      <c r="I127">
        <v>2</v>
      </c>
      <c r="J127" t="s">
        <v>1186</v>
      </c>
      <c r="N127" t="s">
        <v>1374</v>
      </c>
      <c r="O127" t="s">
        <v>1375</v>
      </c>
      <c r="P127" t="s">
        <v>1380</v>
      </c>
      <c r="Q127" t="s">
        <v>1381</v>
      </c>
    </row>
    <row r="128" spans="1:17" x14ac:dyDescent="0.2">
      <c r="A128" t="s">
        <v>7</v>
      </c>
      <c r="B128">
        <v>127</v>
      </c>
      <c r="C128" t="s">
        <v>753</v>
      </c>
      <c r="D128" t="s">
        <v>54</v>
      </c>
      <c r="E128" t="s">
        <v>26</v>
      </c>
      <c r="F128" t="s">
        <v>17</v>
      </c>
      <c r="G128" t="s">
        <v>2479</v>
      </c>
      <c r="H128" t="s">
        <v>2</v>
      </c>
      <c r="I128">
        <v>2</v>
      </c>
      <c r="J128" t="s">
        <v>1186</v>
      </c>
      <c r="N128" t="s">
        <v>1375</v>
      </c>
      <c r="O128" t="s">
        <v>1374</v>
      </c>
      <c r="P128" t="s">
        <v>1381</v>
      </c>
      <c r="Q128" t="s">
        <v>1380</v>
      </c>
    </row>
    <row r="129" spans="1:17" x14ac:dyDescent="0.2">
      <c r="A129" t="s">
        <v>7</v>
      </c>
      <c r="B129">
        <v>128</v>
      </c>
      <c r="C129" t="s">
        <v>118</v>
      </c>
      <c r="D129" t="s">
        <v>54</v>
      </c>
      <c r="E129" t="s">
        <v>27</v>
      </c>
      <c r="F129" t="s">
        <v>17</v>
      </c>
      <c r="G129" t="s">
        <v>2480</v>
      </c>
      <c r="H129" t="s">
        <v>2</v>
      </c>
      <c r="I129">
        <v>2</v>
      </c>
      <c r="J129" t="s">
        <v>1186</v>
      </c>
      <c r="N129" t="s">
        <v>1374</v>
      </c>
      <c r="O129" t="s">
        <v>1375</v>
      </c>
      <c r="P129" t="s">
        <v>1380</v>
      </c>
      <c r="Q129" t="s">
        <v>1381</v>
      </c>
    </row>
    <row r="130" spans="1:17" x14ac:dyDescent="0.2">
      <c r="A130" t="s">
        <v>7</v>
      </c>
      <c r="B130">
        <v>129</v>
      </c>
      <c r="C130" t="s">
        <v>754</v>
      </c>
      <c r="D130" t="s">
        <v>54</v>
      </c>
      <c r="E130" t="s">
        <v>28</v>
      </c>
      <c r="F130" t="s">
        <v>17</v>
      </c>
      <c r="G130" t="s">
        <v>2481</v>
      </c>
      <c r="H130" t="s">
        <v>2</v>
      </c>
      <c r="I130">
        <v>2</v>
      </c>
      <c r="J130" t="s">
        <v>1186</v>
      </c>
      <c r="N130" t="s">
        <v>1375</v>
      </c>
      <c r="O130" t="s">
        <v>1374</v>
      </c>
      <c r="P130" t="s">
        <v>1381</v>
      </c>
      <c r="Q130" t="s">
        <v>1380</v>
      </c>
    </row>
    <row r="131" spans="1:17" x14ac:dyDescent="0.2">
      <c r="A131" t="s">
        <v>7</v>
      </c>
      <c r="B131">
        <v>130</v>
      </c>
      <c r="C131" t="s">
        <v>119</v>
      </c>
      <c r="D131" t="s">
        <v>54</v>
      </c>
      <c r="E131" t="s">
        <v>29</v>
      </c>
      <c r="F131" t="s">
        <v>17</v>
      </c>
      <c r="G131" t="s">
        <v>2482</v>
      </c>
      <c r="H131" t="s">
        <v>2</v>
      </c>
      <c r="I131">
        <v>2</v>
      </c>
      <c r="J131" t="s">
        <v>1186</v>
      </c>
      <c r="N131" t="s">
        <v>1374</v>
      </c>
      <c r="O131" t="s">
        <v>1375</v>
      </c>
      <c r="P131" t="s">
        <v>1380</v>
      </c>
      <c r="Q131" t="s">
        <v>1381</v>
      </c>
    </row>
    <row r="132" spans="1:17" x14ac:dyDescent="0.2">
      <c r="A132" t="s">
        <v>7</v>
      </c>
      <c r="B132">
        <v>131</v>
      </c>
      <c r="C132" t="s">
        <v>755</v>
      </c>
      <c r="D132" t="s">
        <v>54</v>
      </c>
      <c r="E132" t="s">
        <v>30</v>
      </c>
      <c r="F132" t="s">
        <v>17</v>
      </c>
      <c r="G132" t="s">
        <v>2483</v>
      </c>
      <c r="H132" t="s">
        <v>2</v>
      </c>
      <c r="I132">
        <v>2</v>
      </c>
      <c r="J132" t="s">
        <v>1186</v>
      </c>
      <c r="N132" t="s">
        <v>1375</v>
      </c>
      <c r="O132" t="s">
        <v>1374</v>
      </c>
      <c r="P132" t="s">
        <v>1381</v>
      </c>
      <c r="Q132" t="s">
        <v>1380</v>
      </c>
    </row>
    <row r="133" spans="1:17" x14ac:dyDescent="0.2">
      <c r="A133" t="s">
        <v>7</v>
      </c>
      <c r="B133">
        <v>132</v>
      </c>
      <c r="C133" t="s">
        <v>120</v>
      </c>
      <c r="D133" t="s">
        <v>54</v>
      </c>
      <c r="E133" t="s">
        <v>31</v>
      </c>
      <c r="F133" t="s">
        <v>17</v>
      </c>
      <c r="G133" t="s">
        <v>2484</v>
      </c>
      <c r="H133" t="s">
        <v>2</v>
      </c>
      <c r="I133">
        <v>2</v>
      </c>
      <c r="J133" t="s">
        <v>1186</v>
      </c>
      <c r="N133" t="s">
        <v>1374</v>
      </c>
      <c r="O133" t="s">
        <v>1375</v>
      </c>
      <c r="P133" t="s">
        <v>1380</v>
      </c>
      <c r="Q133" t="s">
        <v>1381</v>
      </c>
    </row>
    <row r="134" spans="1:17" x14ac:dyDescent="0.2">
      <c r="A134" t="s">
        <v>7</v>
      </c>
      <c r="B134">
        <v>133</v>
      </c>
      <c r="C134" t="s">
        <v>756</v>
      </c>
      <c r="D134" t="s">
        <v>55</v>
      </c>
      <c r="E134" t="s">
        <v>18</v>
      </c>
      <c r="F134" t="s">
        <v>92</v>
      </c>
      <c r="G134" t="s">
        <v>2485</v>
      </c>
      <c r="H134" t="s">
        <v>2</v>
      </c>
      <c r="I134">
        <v>2</v>
      </c>
      <c r="J134" t="s">
        <v>1186</v>
      </c>
      <c r="N134" t="s">
        <v>1374</v>
      </c>
      <c r="O134" t="s">
        <v>1375</v>
      </c>
      <c r="P134" t="s">
        <v>1380</v>
      </c>
      <c r="Q134" t="s">
        <v>1381</v>
      </c>
    </row>
    <row r="135" spans="1:17" x14ac:dyDescent="0.2">
      <c r="A135" t="s">
        <v>7</v>
      </c>
      <c r="B135">
        <v>134</v>
      </c>
      <c r="C135" t="s">
        <v>121</v>
      </c>
      <c r="D135" t="s">
        <v>55</v>
      </c>
      <c r="E135" t="s">
        <v>21</v>
      </c>
      <c r="F135" t="s">
        <v>92</v>
      </c>
      <c r="G135" t="s">
        <v>2486</v>
      </c>
      <c r="H135" t="s">
        <v>2</v>
      </c>
      <c r="I135">
        <v>2</v>
      </c>
      <c r="J135" t="s">
        <v>1186</v>
      </c>
      <c r="N135" t="s">
        <v>1375</v>
      </c>
      <c r="O135" t="s">
        <v>1374</v>
      </c>
      <c r="P135" t="s">
        <v>1381</v>
      </c>
      <c r="Q135" t="s">
        <v>1380</v>
      </c>
    </row>
    <row r="136" spans="1:17" x14ac:dyDescent="0.2">
      <c r="A136" t="s">
        <v>7</v>
      </c>
      <c r="B136">
        <v>135</v>
      </c>
      <c r="C136" t="s">
        <v>757</v>
      </c>
      <c r="D136" t="s">
        <v>55</v>
      </c>
      <c r="E136" t="s">
        <v>22</v>
      </c>
      <c r="F136" t="s">
        <v>92</v>
      </c>
      <c r="G136" t="s">
        <v>2487</v>
      </c>
      <c r="H136" t="s">
        <v>2</v>
      </c>
      <c r="I136">
        <v>2</v>
      </c>
      <c r="J136" t="s">
        <v>1186</v>
      </c>
      <c r="N136" t="s">
        <v>1374</v>
      </c>
      <c r="O136" t="s">
        <v>1375</v>
      </c>
      <c r="P136" t="s">
        <v>1380</v>
      </c>
      <c r="Q136" t="s">
        <v>1381</v>
      </c>
    </row>
    <row r="137" spans="1:17" x14ac:dyDescent="0.2">
      <c r="A137" t="s">
        <v>7</v>
      </c>
      <c r="B137">
        <v>136</v>
      </c>
      <c r="C137" t="s">
        <v>122</v>
      </c>
      <c r="D137" t="s">
        <v>55</v>
      </c>
      <c r="E137" t="s">
        <v>23</v>
      </c>
      <c r="F137" t="s">
        <v>92</v>
      </c>
      <c r="G137" t="s">
        <v>2488</v>
      </c>
      <c r="H137" t="s">
        <v>2</v>
      </c>
      <c r="I137">
        <v>2</v>
      </c>
      <c r="J137" t="s">
        <v>1186</v>
      </c>
      <c r="N137" t="s">
        <v>1375</v>
      </c>
      <c r="O137" t="s">
        <v>1374</v>
      </c>
      <c r="P137" t="s">
        <v>1381</v>
      </c>
      <c r="Q137" t="s">
        <v>1380</v>
      </c>
    </row>
    <row r="138" spans="1:17" x14ac:dyDescent="0.2">
      <c r="A138" t="s">
        <v>7</v>
      </c>
      <c r="B138">
        <v>137</v>
      </c>
      <c r="C138" t="s">
        <v>758</v>
      </c>
      <c r="D138" t="s">
        <v>55</v>
      </c>
      <c r="E138" t="s">
        <v>24</v>
      </c>
      <c r="F138" t="s">
        <v>92</v>
      </c>
      <c r="G138" t="s">
        <v>2489</v>
      </c>
      <c r="H138" t="s">
        <v>2</v>
      </c>
      <c r="I138">
        <v>2</v>
      </c>
      <c r="J138" t="s">
        <v>1186</v>
      </c>
      <c r="N138" t="s">
        <v>1374</v>
      </c>
      <c r="O138" t="s">
        <v>1375</v>
      </c>
      <c r="P138" t="s">
        <v>1380</v>
      </c>
      <c r="Q138" t="s">
        <v>1381</v>
      </c>
    </row>
    <row r="139" spans="1:17" x14ac:dyDescent="0.2">
      <c r="A139" t="s">
        <v>7</v>
      </c>
      <c r="B139">
        <v>138</v>
      </c>
      <c r="C139" t="s">
        <v>123</v>
      </c>
      <c r="D139" t="s">
        <v>55</v>
      </c>
      <c r="E139" t="s">
        <v>25</v>
      </c>
      <c r="F139" t="s">
        <v>92</v>
      </c>
      <c r="G139" t="s">
        <v>2490</v>
      </c>
      <c r="H139" t="s">
        <v>2</v>
      </c>
      <c r="I139">
        <v>2</v>
      </c>
      <c r="J139" t="s">
        <v>1186</v>
      </c>
      <c r="N139" t="s">
        <v>1375</v>
      </c>
      <c r="O139" t="s">
        <v>1374</v>
      </c>
      <c r="P139" t="s">
        <v>1381</v>
      </c>
      <c r="Q139" t="s">
        <v>1380</v>
      </c>
    </row>
    <row r="140" spans="1:17" x14ac:dyDescent="0.2">
      <c r="A140" t="s">
        <v>7</v>
      </c>
      <c r="B140">
        <v>139</v>
      </c>
      <c r="C140" t="s">
        <v>759</v>
      </c>
      <c r="D140" t="s">
        <v>55</v>
      </c>
      <c r="E140" t="s">
        <v>26</v>
      </c>
      <c r="F140" t="s">
        <v>20</v>
      </c>
      <c r="G140" t="s">
        <v>2646</v>
      </c>
      <c r="H140" t="s">
        <v>2</v>
      </c>
      <c r="I140">
        <v>2</v>
      </c>
      <c r="J140" t="s">
        <v>1186</v>
      </c>
      <c r="N140" t="s">
        <v>1374</v>
      </c>
      <c r="O140" t="s">
        <v>1375</v>
      </c>
      <c r="P140" t="s">
        <v>1380</v>
      </c>
      <c r="Q140" t="s">
        <v>1381</v>
      </c>
    </row>
    <row r="141" spans="1:17" x14ac:dyDescent="0.2">
      <c r="A141" t="s">
        <v>7</v>
      </c>
      <c r="B141">
        <v>140</v>
      </c>
      <c r="C141" t="s">
        <v>124</v>
      </c>
      <c r="D141" t="s">
        <v>55</v>
      </c>
      <c r="E141" t="s">
        <v>27</v>
      </c>
      <c r="F141" t="s">
        <v>20</v>
      </c>
      <c r="G141" t="s">
        <v>2647</v>
      </c>
      <c r="H141" t="s">
        <v>2</v>
      </c>
      <c r="I141">
        <v>2</v>
      </c>
      <c r="J141" t="s">
        <v>1186</v>
      </c>
      <c r="N141" t="s">
        <v>1375</v>
      </c>
      <c r="O141" t="s">
        <v>1374</v>
      </c>
      <c r="P141" t="s">
        <v>1381</v>
      </c>
      <c r="Q141" t="s">
        <v>1380</v>
      </c>
    </row>
    <row r="142" spans="1:17" x14ac:dyDescent="0.2">
      <c r="A142" t="s">
        <v>7</v>
      </c>
      <c r="B142">
        <v>141</v>
      </c>
      <c r="C142" t="s">
        <v>760</v>
      </c>
      <c r="D142" t="s">
        <v>55</v>
      </c>
      <c r="E142" t="s">
        <v>28</v>
      </c>
      <c r="F142" t="s">
        <v>20</v>
      </c>
      <c r="G142" t="s">
        <v>2648</v>
      </c>
      <c r="H142" t="s">
        <v>2</v>
      </c>
      <c r="I142">
        <v>2</v>
      </c>
      <c r="J142" t="s">
        <v>1186</v>
      </c>
      <c r="N142" t="s">
        <v>1374</v>
      </c>
      <c r="O142" t="s">
        <v>1375</v>
      </c>
      <c r="P142" t="s">
        <v>1380</v>
      </c>
      <c r="Q142" t="s">
        <v>1381</v>
      </c>
    </row>
    <row r="143" spans="1:17" x14ac:dyDescent="0.2">
      <c r="A143" t="s">
        <v>7</v>
      </c>
      <c r="B143">
        <v>142</v>
      </c>
      <c r="C143" t="s">
        <v>125</v>
      </c>
      <c r="D143" t="s">
        <v>55</v>
      </c>
      <c r="E143" t="s">
        <v>29</v>
      </c>
      <c r="F143" t="s">
        <v>20</v>
      </c>
      <c r="G143" t="s">
        <v>2649</v>
      </c>
      <c r="H143" t="s">
        <v>2</v>
      </c>
      <c r="I143">
        <v>2</v>
      </c>
      <c r="J143" t="s">
        <v>1186</v>
      </c>
      <c r="N143" t="s">
        <v>1375</v>
      </c>
      <c r="O143" t="s">
        <v>1374</v>
      </c>
      <c r="P143" t="s">
        <v>1381</v>
      </c>
      <c r="Q143" t="s">
        <v>1380</v>
      </c>
    </row>
    <row r="144" spans="1:17" x14ac:dyDescent="0.2">
      <c r="A144" t="s">
        <v>7</v>
      </c>
      <c r="B144">
        <v>143</v>
      </c>
      <c r="C144" t="s">
        <v>761</v>
      </c>
      <c r="D144" t="s">
        <v>55</v>
      </c>
      <c r="E144" t="s">
        <v>30</v>
      </c>
      <c r="F144" t="s">
        <v>20</v>
      </c>
      <c r="G144" t="s">
        <v>2650</v>
      </c>
      <c r="H144" t="s">
        <v>2</v>
      </c>
      <c r="I144">
        <v>2</v>
      </c>
      <c r="J144" t="s">
        <v>1186</v>
      </c>
      <c r="N144" t="s">
        <v>1374</v>
      </c>
      <c r="O144" t="s">
        <v>1375</v>
      </c>
      <c r="P144" t="s">
        <v>1380</v>
      </c>
      <c r="Q144" t="s">
        <v>1381</v>
      </c>
    </row>
    <row r="145" spans="1:17" x14ac:dyDescent="0.2">
      <c r="A145" t="s">
        <v>7</v>
      </c>
      <c r="B145">
        <v>144</v>
      </c>
      <c r="C145" t="s">
        <v>48</v>
      </c>
      <c r="D145" t="s">
        <v>55</v>
      </c>
      <c r="E145" t="s">
        <v>31</v>
      </c>
      <c r="F145" t="s">
        <v>20</v>
      </c>
      <c r="G145" t="s">
        <v>2651</v>
      </c>
      <c r="H145" t="s">
        <v>2</v>
      </c>
      <c r="I145">
        <v>2</v>
      </c>
      <c r="J145" t="s">
        <v>1186</v>
      </c>
      <c r="N145" t="s">
        <v>1375</v>
      </c>
      <c r="O145" t="s">
        <v>1374</v>
      </c>
      <c r="P145" t="s">
        <v>1381</v>
      </c>
      <c r="Q145" t="s">
        <v>1380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392-2613-EE42-8A2D-E01E4F8413D2}">
  <dimension ref="A1:Q289"/>
  <sheetViews>
    <sheetView workbookViewId="0">
      <selection activeCell="G1" sqref="G1:G1048576"/>
    </sheetView>
  </sheetViews>
  <sheetFormatPr baseColWidth="10" defaultRowHeight="16" x14ac:dyDescent="0.2"/>
  <cols>
    <col min="3" max="3" width="34.5" customWidth="1"/>
    <col min="7" max="7" width="16.33203125" customWidth="1"/>
    <col min="8" max="8" width="20.1640625" customWidth="1"/>
    <col min="9" max="9" width="8.83203125" customWidth="1"/>
    <col min="10" max="10" width="9" customWidth="1"/>
    <col min="12" max="12" width="28.33203125" style="5" customWidth="1"/>
    <col min="13" max="13" width="30.1640625" style="5" customWidth="1"/>
    <col min="14" max="14" width="26.83203125" style="5" customWidth="1"/>
    <col min="15" max="15" width="23.33203125" style="5" customWidth="1"/>
    <col min="16" max="16" width="13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s="5" t="s">
        <v>1188</v>
      </c>
      <c r="M1" s="5" t="s">
        <v>1189</v>
      </c>
      <c r="N1" s="5" t="s">
        <v>1372</v>
      </c>
      <c r="O1" s="5" t="s">
        <v>1373</v>
      </c>
      <c r="P1" t="s">
        <v>1378</v>
      </c>
      <c r="Q1" t="s">
        <v>1379</v>
      </c>
    </row>
    <row r="2" spans="1:17" s="7" customFormat="1" x14ac:dyDescent="0.2">
      <c r="A2" s="7" t="s">
        <v>126</v>
      </c>
      <c r="B2" s="7">
        <v>1</v>
      </c>
      <c r="C2" s="7" t="s">
        <v>1229</v>
      </c>
      <c r="D2" s="7" t="s">
        <v>1191</v>
      </c>
      <c r="E2" s="7" t="s">
        <v>18</v>
      </c>
      <c r="F2" s="7" t="s">
        <v>506</v>
      </c>
      <c r="G2" t="s">
        <v>2473</v>
      </c>
      <c r="H2" s="7" t="s">
        <v>2</v>
      </c>
      <c r="I2" s="7">
        <v>2</v>
      </c>
      <c r="J2" s="7" t="s">
        <v>1186</v>
      </c>
      <c r="K2" s="7">
        <v>1</v>
      </c>
      <c r="L2" s="8"/>
      <c r="M2" s="8"/>
      <c r="N2" s="8" t="s">
        <v>1375</v>
      </c>
      <c r="O2" s="8" t="s">
        <v>1374</v>
      </c>
      <c r="P2" s="9" t="s">
        <v>1381</v>
      </c>
      <c r="Q2" s="7" t="s">
        <v>1380</v>
      </c>
    </row>
    <row r="3" spans="1:17" s="7" customFormat="1" x14ac:dyDescent="0.2">
      <c r="A3" s="7" t="s">
        <v>126</v>
      </c>
      <c r="B3" s="7">
        <v>1</v>
      </c>
      <c r="C3" s="7" t="s">
        <v>1182</v>
      </c>
      <c r="D3" s="7" t="s">
        <v>1191</v>
      </c>
      <c r="E3" s="7" t="s">
        <v>196</v>
      </c>
      <c r="F3" s="7" t="s">
        <v>196</v>
      </c>
      <c r="G3" s="3" t="s">
        <v>196</v>
      </c>
      <c r="H3" s="7" t="s">
        <v>1183</v>
      </c>
      <c r="I3" s="7">
        <v>2</v>
      </c>
      <c r="J3" s="7" t="s">
        <v>1186</v>
      </c>
      <c r="L3" s="8"/>
      <c r="M3" s="8"/>
      <c r="N3" s="8" t="s">
        <v>1383</v>
      </c>
      <c r="O3" s="8" t="str">
        <f>IF(N3="congruent","incongruent","congruent")</f>
        <v>congruent</v>
      </c>
      <c r="P3" s="9" t="s">
        <v>196</v>
      </c>
      <c r="Q3" s="7" t="s">
        <v>196</v>
      </c>
    </row>
    <row r="4" spans="1:17" s="7" customFormat="1" x14ac:dyDescent="0.2">
      <c r="A4" s="7" t="s">
        <v>126</v>
      </c>
      <c r="B4" s="7">
        <v>2</v>
      </c>
      <c r="C4" s="7" t="s">
        <v>1230</v>
      </c>
      <c r="D4" s="7" t="s">
        <v>1191</v>
      </c>
      <c r="E4" s="7" t="s">
        <v>21</v>
      </c>
      <c r="F4" s="7" t="s">
        <v>506</v>
      </c>
      <c r="G4" t="s">
        <v>2474</v>
      </c>
      <c r="H4" s="7" t="s">
        <v>2</v>
      </c>
      <c r="I4" s="7">
        <v>2</v>
      </c>
      <c r="J4" s="7" t="s">
        <v>1186</v>
      </c>
      <c r="K4" s="7">
        <v>2</v>
      </c>
      <c r="L4" s="8"/>
      <c r="M4" s="8"/>
      <c r="N4" s="8" t="s">
        <v>1374</v>
      </c>
      <c r="O4" s="8" t="s">
        <v>1375</v>
      </c>
      <c r="P4" s="9" t="s">
        <v>1380</v>
      </c>
      <c r="Q4" s="7" t="s">
        <v>1381</v>
      </c>
    </row>
    <row r="5" spans="1:17" s="7" customFormat="1" x14ac:dyDescent="0.2">
      <c r="A5" s="7" t="s">
        <v>126</v>
      </c>
      <c r="B5" s="7">
        <v>2</v>
      </c>
      <c r="C5" s="7" t="s">
        <v>1343</v>
      </c>
      <c r="D5" s="7" t="s">
        <v>1191</v>
      </c>
      <c r="E5" s="7" t="s">
        <v>196</v>
      </c>
      <c r="F5" s="7" t="s">
        <v>196</v>
      </c>
      <c r="G5" s="3" t="s">
        <v>196</v>
      </c>
      <c r="H5" s="7" t="s">
        <v>1183</v>
      </c>
      <c r="I5" s="7">
        <v>2</v>
      </c>
      <c r="J5" s="7" t="s">
        <v>1186</v>
      </c>
      <c r="L5" s="8"/>
      <c r="M5" s="8"/>
      <c r="N5" s="8" t="str">
        <f>IF(M5="incongruent","congruent","incongruent")</f>
        <v>incongruent</v>
      </c>
      <c r="O5" s="8" t="str">
        <f>IF(N5="congruent","incongruent","congruent")</f>
        <v>congruent</v>
      </c>
      <c r="P5" s="9" t="s">
        <v>196</v>
      </c>
      <c r="Q5" s="7" t="s">
        <v>196</v>
      </c>
    </row>
    <row r="6" spans="1:17" x14ac:dyDescent="0.2">
      <c r="A6" t="s">
        <v>126</v>
      </c>
      <c r="B6">
        <v>3</v>
      </c>
      <c r="C6" t="s">
        <v>1231</v>
      </c>
      <c r="D6" t="s">
        <v>1191</v>
      </c>
      <c r="E6" t="s">
        <v>22</v>
      </c>
      <c r="F6" t="s">
        <v>506</v>
      </c>
      <c r="G6" t="s">
        <v>2475</v>
      </c>
      <c r="H6" t="s">
        <v>2</v>
      </c>
      <c r="I6">
        <v>2</v>
      </c>
      <c r="J6" t="s">
        <v>1186</v>
      </c>
      <c r="K6">
        <v>3</v>
      </c>
      <c r="N6" s="5" t="s">
        <v>1375</v>
      </c>
      <c r="O6" s="5" t="s">
        <v>1374</v>
      </c>
      <c r="P6" s="2" t="s">
        <v>1381</v>
      </c>
      <c r="Q6" t="s">
        <v>1380</v>
      </c>
    </row>
    <row r="7" spans="1:17" x14ac:dyDescent="0.2">
      <c r="A7" t="s">
        <v>126</v>
      </c>
      <c r="B7">
        <v>3</v>
      </c>
      <c r="C7" t="s">
        <v>1182</v>
      </c>
      <c r="D7" t="s">
        <v>1191</v>
      </c>
      <c r="E7" t="s">
        <v>196</v>
      </c>
      <c r="F7" t="s">
        <v>196</v>
      </c>
      <c r="G7" s="3" t="s">
        <v>196</v>
      </c>
      <c r="H7" t="s">
        <v>1183</v>
      </c>
      <c r="I7">
        <v>2</v>
      </c>
      <c r="J7" t="s">
        <v>1186</v>
      </c>
      <c r="N7" s="5" t="s">
        <v>1382</v>
      </c>
      <c r="O7" s="5" t="str">
        <f>IF(N7="congruent","incongruent","congruent")</f>
        <v>incongruent</v>
      </c>
      <c r="P7" s="2" t="s">
        <v>196</v>
      </c>
      <c r="Q7" t="s">
        <v>196</v>
      </c>
    </row>
    <row r="8" spans="1:17" x14ac:dyDescent="0.2">
      <c r="A8" t="s">
        <v>126</v>
      </c>
      <c r="B8">
        <v>4</v>
      </c>
      <c r="C8" t="s">
        <v>1232</v>
      </c>
      <c r="D8" t="s">
        <v>1191</v>
      </c>
      <c r="E8" t="s">
        <v>23</v>
      </c>
      <c r="F8" t="s">
        <v>506</v>
      </c>
      <c r="G8" t="s">
        <v>2476</v>
      </c>
      <c r="H8" t="s">
        <v>2</v>
      </c>
      <c r="I8">
        <v>2</v>
      </c>
      <c r="J8" t="s">
        <v>1186</v>
      </c>
      <c r="K8">
        <v>4</v>
      </c>
      <c r="N8" s="5" t="s">
        <v>1374</v>
      </c>
      <c r="O8" s="5" t="s">
        <v>1375</v>
      </c>
      <c r="P8" s="2" t="s">
        <v>1380</v>
      </c>
      <c r="Q8" t="s">
        <v>1381</v>
      </c>
    </row>
    <row r="9" spans="1:17" x14ac:dyDescent="0.2">
      <c r="A9" t="s">
        <v>126</v>
      </c>
      <c r="B9">
        <v>4</v>
      </c>
      <c r="C9" t="s">
        <v>1182</v>
      </c>
      <c r="D9" t="s">
        <v>1191</v>
      </c>
      <c r="E9" t="s">
        <v>196</v>
      </c>
      <c r="F9" t="s">
        <v>196</v>
      </c>
      <c r="G9" s="3" t="s">
        <v>196</v>
      </c>
      <c r="H9" t="s">
        <v>1183</v>
      </c>
      <c r="I9">
        <v>2</v>
      </c>
      <c r="J9" t="s">
        <v>1186</v>
      </c>
      <c r="N9" s="5" t="s">
        <v>1382</v>
      </c>
      <c r="O9" s="5" t="str">
        <f>IF(N9="congruent","incongruent","congruent")</f>
        <v>incongruent</v>
      </c>
      <c r="P9" s="2" t="s">
        <v>196</v>
      </c>
      <c r="Q9" t="s">
        <v>196</v>
      </c>
    </row>
    <row r="10" spans="1:17" s="7" customFormat="1" x14ac:dyDescent="0.2">
      <c r="A10" s="7" t="s">
        <v>126</v>
      </c>
      <c r="B10" s="7">
        <v>5</v>
      </c>
      <c r="C10" s="7" t="s">
        <v>1233</v>
      </c>
      <c r="D10" s="7" t="s">
        <v>1191</v>
      </c>
      <c r="E10" s="7" t="s">
        <v>24</v>
      </c>
      <c r="F10" s="7" t="s">
        <v>506</v>
      </c>
      <c r="G10" t="s">
        <v>2477</v>
      </c>
      <c r="H10" s="7" t="s">
        <v>2</v>
      </c>
      <c r="I10" s="7">
        <v>2</v>
      </c>
      <c r="J10" s="7" t="s">
        <v>1186</v>
      </c>
      <c r="K10" s="7">
        <v>5</v>
      </c>
      <c r="L10" s="8"/>
      <c r="M10" s="8"/>
      <c r="N10" s="8" t="s">
        <v>1375</v>
      </c>
      <c r="O10" s="8" t="s">
        <v>1374</v>
      </c>
      <c r="P10" s="9" t="s">
        <v>1381</v>
      </c>
      <c r="Q10" s="7" t="s">
        <v>1380</v>
      </c>
    </row>
    <row r="11" spans="1:17" s="7" customFormat="1" x14ac:dyDescent="0.2">
      <c r="A11" s="7" t="s">
        <v>126</v>
      </c>
      <c r="B11" s="7">
        <v>5</v>
      </c>
      <c r="C11" s="7" t="s">
        <v>1182</v>
      </c>
      <c r="D11" s="7" t="s">
        <v>1191</v>
      </c>
      <c r="E11" s="7" t="s">
        <v>196</v>
      </c>
      <c r="F11" s="7" t="s">
        <v>196</v>
      </c>
      <c r="G11" s="3" t="s">
        <v>196</v>
      </c>
      <c r="H11" s="7" t="s">
        <v>1183</v>
      </c>
      <c r="I11" s="7">
        <v>2</v>
      </c>
      <c r="J11" s="7" t="s">
        <v>1186</v>
      </c>
      <c r="L11" s="8"/>
      <c r="M11" s="8"/>
      <c r="N11" s="8" t="str">
        <f>IF(M11="incongruent","congruent","incongruent")</f>
        <v>incongruent</v>
      </c>
      <c r="O11" s="8" t="str">
        <f>IF(N11="congruent","incongruent","congruent")</f>
        <v>congruent</v>
      </c>
      <c r="P11" s="9" t="s">
        <v>196</v>
      </c>
      <c r="Q11" s="7" t="s">
        <v>196</v>
      </c>
    </row>
    <row r="12" spans="1:17" s="7" customFormat="1" x14ac:dyDescent="0.2">
      <c r="A12" s="7" t="s">
        <v>126</v>
      </c>
      <c r="B12" s="7">
        <v>6</v>
      </c>
      <c r="C12" s="7" t="s">
        <v>1234</v>
      </c>
      <c r="D12" s="7" t="s">
        <v>1191</v>
      </c>
      <c r="E12" s="7" t="s">
        <v>25</v>
      </c>
      <c r="F12" s="7" t="s">
        <v>506</v>
      </c>
      <c r="G12" t="s">
        <v>2478</v>
      </c>
      <c r="H12" s="7" t="s">
        <v>2</v>
      </c>
      <c r="I12" s="7">
        <v>2</v>
      </c>
      <c r="J12" s="7" t="s">
        <v>1186</v>
      </c>
      <c r="K12" s="7">
        <v>6</v>
      </c>
      <c r="L12" s="8"/>
      <c r="M12" s="8"/>
      <c r="N12" s="8" t="s">
        <v>1374</v>
      </c>
      <c r="O12" s="8" t="s">
        <v>1375</v>
      </c>
      <c r="P12" s="9" t="s">
        <v>1380</v>
      </c>
      <c r="Q12" s="7" t="s">
        <v>1381</v>
      </c>
    </row>
    <row r="13" spans="1:17" s="7" customFormat="1" x14ac:dyDescent="0.2">
      <c r="A13" s="7" t="s">
        <v>126</v>
      </c>
      <c r="B13" s="7">
        <v>6</v>
      </c>
      <c r="C13" s="7" t="s">
        <v>1182</v>
      </c>
      <c r="D13" s="7" t="s">
        <v>1191</v>
      </c>
      <c r="E13" s="7" t="s">
        <v>196</v>
      </c>
      <c r="F13" s="7" t="s">
        <v>196</v>
      </c>
      <c r="G13" s="3" t="s">
        <v>196</v>
      </c>
      <c r="H13" s="7" t="s">
        <v>1183</v>
      </c>
      <c r="I13" s="7">
        <v>2</v>
      </c>
      <c r="J13" s="7" t="s">
        <v>1186</v>
      </c>
      <c r="L13" s="8"/>
      <c r="M13" s="8"/>
      <c r="N13" s="8" t="str">
        <f>IF(M13="incongruent","congruent","incongruent")</f>
        <v>incongruent</v>
      </c>
      <c r="O13" s="8" t="str">
        <f>IF(N13="congruent","incongruent","congruent")</f>
        <v>congruent</v>
      </c>
      <c r="P13" s="9" t="s">
        <v>196</v>
      </c>
      <c r="Q13" s="7" t="s">
        <v>196</v>
      </c>
    </row>
    <row r="14" spans="1:17" x14ac:dyDescent="0.2">
      <c r="A14" t="s">
        <v>126</v>
      </c>
      <c r="B14">
        <v>7</v>
      </c>
      <c r="C14" t="s">
        <v>1235</v>
      </c>
      <c r="D14" t="s">
        <v>1191</v>
      </c>
      <c r="E14" t="s">
        <v>26</v>
      </c>
      <c r="F14" t="s">
        <v>128</v>
      </c>
      <c r="G14" t="s">
        <v>2479</v>
      </c>
      <c r="H14" t="s">
        <v>2</v>
      </c>
      <c r="I14">
        <v>2</v>
      </c>
      <c r="J14" t="s">
        <v>1186</v>
      </c>
      <c r="K14">
        <v>7</v>
      </c>
      <c r="N14" s="5" t="s">
        <v>1375</v>
      </c>
      <c r="O14" s="5" t="s">
        <v>1374</v>
      </c>
      <c r="P14" s="2" t="s">
        <v>1381</v>
      </c>
      <c r="Q14" t="s">
        <v>1380</v>
      </c>
    </row>
    <row r="15" spans="1:17" x14ac:dyDescent="0.2">
      <c r="A15" t="s">
        <v>126</v>
      </c>
      <c r="B15">
        <v>7</v>
      </c>
      <c r="C15" t="s">
        <v>1343</v>
      </c>
      <c r="D15" t="s">
        <v>1191</v>
      </c>
      <c r="E15" t="s">
        <v>196</v>
      </c>
      <c r="F15" t="s">
        <v>196</v>
      </c>
      <c r="G15" s="3" t="s">
        <v>196</v>
      </c>
      <c r="H15" t="s">
        <v>1183</v>
      </c>
      <c r="I15">
        <v>2</v>
      </c>
      <c r="J15" t="s">
        <v>1186</v>
      </c>
      <c r="N15" s="5" t="s">
        <v>1382</v>
      </c>
      <c r="O15" s="5" t="str">
        <f>IF(N15="congruent","incongruent","congruent")</f>
        <v>incongruent</v>
      </c>
      <c r="P15" s="2" t="s">
        <v>196</v>
      </c>
      <c r="Q15" t="s">
        <v>196</v>
      </c>
    </row>
    <row r="16" spans="1:17" x14ac:dyDescent="0.2">
      <c r="A16" t="s">
        <v>126</v>
      </c>
      <c r="B16">
        <v>8</v>
      </c>
      <c r="C16" t="s">
        <v>1236</v>
      </c>
      <c r="D16" t="s">
        <v>1191</v>
      </c>
      <c r="E16" t="s">
        <v>27</v>
      </c>
      <c r="F16" t="s">
        <v>128</v>
      </c>
      <c r="G16" t="s">
        <v>2480</v>
      </c>
      <c r="H16" t="s">
        <v>2</v>
      </c>
      <c r="I16">
        <v>2</v>
      </c>
      <c r="J16" t="s">
        <v>1186</v>
      </c>
      <c r="K16">
        <v>8</v>
      </c>
      <c r="N16" s="5" t="s">
        <v>1374</v>
      </c>
      <c r="O16" s="5" t="s">
        <v>1375</v>
      </c>
      <c r="P16" s="2" t="s">
        <v>1380</v>
      </c>
      <c r="Q16" t="s">
        <v>1381</v>
      </c>
    </row>
    <row r="17" spans="1:17" x14ac:dyDescent="0.2">
      <c r="A17" t="s">
        <v>126</v>
      </c>
      <c r="B17">
        <v>8</v>
      </c>
      <c r="C17" t="s">
        <v>1182</v>
      </c>
      <c r="D17" t="s">
        <v>1191</v>
      </c>
      <c r="E17" t="s">
        <v>196</v>
      </c>
      <c r="F17" t="s">
        <v>196</v>
      </c>
      <c r="G17" s="3" t="s">
        <v>196</v>
      </c>
      <c r="H17" t="s">
        <v>1183</v>
      </c>
      <c r="I17">
        <v>2</v>
      </c>
      <c r="J17" t="s">
        <v>1186</v>
      </c>
      <c r="N17" s="5" t="s">
        <v>1382</v>
      </c>
      <c r="O17" s="5" t="str">
        <f>IF(N17="congruent","incongruent","congruent")</f>
        <v>incongruent</v>
      </c>
      <c r="P17" s="2" t="s">
        <v>196</v>
      </c>
      <c r="Q17" t="s">
        <v>196</v>
      </c>
    </row>
    <row r="18" spans="1:17" s="7" customFormat="1" x14ac:dyDescent="0.2">
      <c r="A18" s="7" t="s">
        <v>126</v>
      </c>
      <c r="B18" s="7">
        <v>9</v>
      </c>
      <c r="C18" s="7" t="s">
        <v>1237</v>
      </c>
      <c r="D18" s="7" t="s">
        <v>1191</v>
      </c>
      <c r="E18" s="7" t="s">
        <v>28</v>
      </c>
      <c r="F18" s="7" t="s">
        <v>128</v>
      </c>
      <c r="G18" t="s">
        <v>2481</v>
      </c>
      <c r="H18" s="7" t="s">
        <v>2</v>
      </c>
      <c r="I18" s="7">
        <v>2</v>
      </c>
      <c r="J18" s="7" t="s">
        <v>1186</v>
      </c>
      <c r="K18" s="7">
        <v>9</v>
      </c>
      <c r="L18" s="8"/>
      <c r="M18" s="8"/>
      <c r="N18" s="8" t="s">
        <v>1375</v>
      </c>
      <c r="O18" s="8" t="s">
        <v>1374</v>
      </c>
      <c r="P18" s="9" t="s">
        <v>1381</v>
      </c>
      <c r="Q18" s="7" t="s">
        <v>1380</v>
      </c>
    </row>
    <row r="19" spans="1:17" s="7" customFormat="1" x14ac:dyDescent="0.2">
      <c r="A19" s="7" t="s">
        <v>126</v>
      </c>
      <c r="B19" s="7">
        <v>9</v>
      </c>
      <c r="C19" s="7" t="s">
        <v>1182</v>
      </c>
      <c r="D19" s="7" t="s">
        <v>1191</v>
      </c>
      <c r="E19" s="7" t="s">
        <v>196</v>
      </c>
      <c r="F19" s="7" t="s">
        <v>196</v>
      </c>
      <c r="G19" s="3" t="s">
        <v>196</v>
      </c>
      <c r="H19" s="7" t="s">
        <v>1183</v>
      </c>
      <c r="I19" s="7">
        <v>2</v>
      </c>
      <c r="J19" s="7" t="s">
        <v>1186</v>
      </c>
      <c r="L19" s="8"/>
      <c r="M19" s="8"/>
      <c r="N19" s="8" t="str">
        <f>IF(M19="incongruent","congruent","incongruent")</f>
        <v>incongruent</v>
      </c>
      <c r="O19" s="8" t="str">
        <f>IF(N19="congruent","incongruent","congruent")</f>
        <v>congruent</v>
      </c>
      <c r="P19" s="9" t="s">
        <v>196</v>
      </c>
      <c r="Q19" s="7" t="s">
        <v>196</v>
      </c>
    </row>
    <row r="20" spans="1:17" s="7" customFormat="1" x14ac:dyDescent="0.2">
      <c r="A20" s="7" t="s">
        <v>126</v>
      </c>
      <c r="B20" s="7">
        <v>10</v>
      </c>
      <c r="C20" s="7" t="s">
        <v>1238</v>
      </c>
      <c r="D20" s="7" t="s">
        <v>1191</v>
      </c>
      <c r="E20" s="7" t="s">
        <v>29</v>
      </c>
      <c r="F20" s="7" t="s">
        <v>128</v>
      </c>
      <c r="G20" t="s">
        <v>2482</v>
      </c>
      <c r="H20" s="7" t="s">
        <v>2</v>
      </c>
      <c r="I20" s="7">
        <v>2</v>
      </c>
      <c r="J20" s="7" t="s">
        <v>1186</v>
      </c>
      <c r="K20" s="7">
        <v>10</v>
      </c>
      <c r="L20" s="8"/>
      <c r="M20" s="8"/>
      <c r="N20" s="8" t="s">
        <v>1374</v>
      </c>
      <c r="O20" s="8" t="s">
        <v>1375</v>
      </c>
      <c r="P20" s="9" t="s">
        <v>1380</v>
      </c>
      <c r="Q20" s="7" t="s">
        <v>1381</v>
      </c>
    </row>
    <row r="21" spans="1:17" s="7" customFormat="1" x14ac:dyDescent="0.2">
      <c r="A21" s="7" t="s">
        <v>126</v>
      </c>
      <c r="B21" s="7">
        <v>10</v>
      </c>
      <c r="C21" s="7" t="s">
        <v>1182</v>
      </c>
      <c r="D21" s="7" t="s">
        <v>1191</v>
      </c>
      <c r="E21" s="7" t="s">
        <v>196</v>
      </c>
      <c r="F21" s="7" t="s">
        <v>196</v>
      </c>
      <c r="G21" s="3" t="s">
        <v>196</v>
      </c>
      <c r="H21" s="7" t="s">
        <v>1183</v>
      </c>
      <c r="I21" s="7">
        <v>2</v>
      </c>
      <c r="J21" s="7" t="s">
        <v>1186</v>
      </c>
      <c r="L21" s="8"/>
      <c r="M21" s="8"/>
      <c r="N21" s="8" t="str">
        <f>IF(M21="incongruent","congruent","incongruent")</f>
        <v>incongruent</v>
      </c>
      <c r="O21" s="8" t="str">
        <f>IF(N21="congruent","incongruent","congruent")</f>
        <v>congruent</v>
      </c>
      <c r="P21" s="9" t="s">
        <v>196</v>
      </c>
      <c r="Q21" s="7" t="s">
        <v>196</v>
      </c>
    </row>
    <row r="22" spans="1:17" x14ac:dyDescent="0.2">
      <c r="A22" t="s">
        <v>126</v>
      </c>
      <c r="B22">
        <v>11</v>
      </c>
      <c r="C22" t="s">
        <v>1239</v>
      </c>
      <c r="D22" t="s">
        <v>1191</v>
      </c>
      <c r="E22" t="s">
        <v>30</v>
      </c>
      <c r="F22" t="s">
        <v>128</v>
      </c>
      <c r="G22" t="s">
        <v>2483</v>
      </c>
      <c r="H22" t="s">
        <v>2</v>
      </c>
      <c r="I22">
        <v>2</v>
      </c>
      <c r="J22" t="s">
        <v>1186</v>
      </c>
      <c r="K22">
        <v>11</v>
      </c>
      <c r="N22" s="5" t="s">
        <v>1375</v>
      </c>
      <c r="O22" s="5" t="s">
        <v>1374</v>
      </c>
      <c r="P22" s="2" t="s">
        <v>1381</v>
      </c>
      <c r="Q22" t="s">
        <v>1380</v>
      </c>
    </row>
    <row r="23" spans="1:17" x14ac:dyDescent="0.2">
      <c r="A23" t="s">
        <v>126</v>
      </c>
      <c r="B23">
        <v>11</v>
      </c>
      <c r="C23" t="s">
        <v>1182</v>
      </c>
      <c r="D23" t="s">
        <v>1191</v>
      </c>
      <c r="E23" t="s">
        <v>196</v>
      </c>
      <c r="F23" t="s">
        <v>196</v>
      </c>
      <c r="G23" s="3" t="s">
        <v>196</v>
      </c>
      <c r="H23" t="s">
        <v>1183</v>
      </c>
      <c r="I23">
        <v>2</v>
      </c>
      <c r="J23" t="s">
        <v>1186</v>
      </c>
      <c r="N23" s="5" t="s">
        <v>1382</v>
      </c>
      <c r="O23" s="5" t="str">
        <f>IF(N23="congruent","incongruent","congruent")</f>
        <v>incongruent</v>
      </c>
      <c r="P23" s="2" t="s">
        <v>196</v>
      </c>
      <c r="Q23" t="s">
        <v>196</v>
      </c>
    </row>
    <row r="24" spans="1:17" x14ac:dyDescent="0.2">
      <c r="A24" t="s">
        <v>126</v>
      </c>
      <c r="B24">
        <v>12</v>
      </c>
      <c r="C24" t="s">
        <v>1240</v>
      </c>
      <c r="D24" t="s">
        <v>1191</v>
      </c>
      <c r="E24" t="s">
        <v>31</v>
      </c>
      <c r="F24" t="s">
        <v>128</v>
      </c>
      <c r="G24" t="s">
        <v>2484</v>
      </c>
      <c r="H24" t="s">
        <v>2</v>
      </c>
      <c r="I24">
        <v>2</v>
      </c>
      <c r="J24" t="s">
        <v>1186</v>
      </c>
      <c r="K24">
        <v>12</v>
      </c>
      <c r="N24" s="5" t="s">
        <v>1374</v>
      </c>
      <c r="O24" s="5" t="s">
        <v>1375</v>
      </c>
      <c r="P24" s="2" t="s">
        <v>1380</v>
      </c>
      <c r="Q24" t="s">
        <v>1381</v>
      </c>
    </row>
    <row r="25" spans="1:17" x14ac:dyDescent="0.2">
      <c r="A25" t="s">
        <v>126</v>
      </c>
      <c r="B25">
        <v>12</v>
      </c>
      <c r="C25" t="s">
        <v>1187</v>
      </c>
      <c r="D25" t="s">
        <v>1191</v>
      </c>
      <c r="E25" t="s">
        <v>196</v>
      </c>
      <c r="F25" t="s">
        <v>196</v>
      </c>
      <c r="G25" s="3" t="s">
        <v>196</v>
      </c>
      <c r="H25" t="s">
        <v>1183</v>
      </c>
      <c r="I25">
        <v>2</v>
      </c>
      <c r="J25" t="s">
        <v>1186</v>
      </c>
      <c r="N25" s="5" t="s">
        <v>1382</v>
      </c>
      <c r="O25" s="5" t="str">
        <f>IF(N25="congruent","incongruent","congruent")</f>
        <v>incongruent</v>
      </c>
      <c r="P25" s="2" t="s">
        <v>196</v>
      </c>
      <c r="Q25" t="s">
        <v>196</v>
      </c>
    </row>
    <row r="26" spans="1:17" s="10" customFormat="1" x14ac:dyDescent="0.2">
      <c r="A26" s="10" t="s">
        <v>126</v>
      </c>
      <c r="B26" s="10">
        <v>13</v>
      </c>
      <c r="C26" s="10" t="s">
        <v>826</v>
      </c>
      <c r="D26" s="10" t="s">
        <v>32</v>
      </c>
      <c r="E26" s="10" t="s">
        <v>18</v>
      </c>
      <c r="F26" s="10" t="s">
        <v>508</v>
      </c>
      <c r="G26" t="s">
        <v>2485</v>
      </c>
      <c r="H26" s="10" t="s">
        <v>2</v>
      </c>
      <c r="I26" s="10">
        <v>2</v>
      </c>
      <c r="J26" s="10" t="s">
        <v>1186</v>
      </c>
      <c r="K26" s="10">
        <v>1</v>
      </c>
      <c r="L26" s="11"/>
      <c r="M26" s="11"/>
      <c r="N26" s="11" t="s">
        <v>1374</v>
      </c>
      <c r="O26" s="11" t="s">
        <v>1375</v>
      </c>
      <c r="P26" s="12" t="s">
        <v>1380</v>
      </c>
      <c r="Q26" s="10" t="s">
        <v>1381</v>
      </c>
    </row>
    <row r="27" spans="1:17" s="10" customFormat="1" x14ac:dyDescent="0.2">
      <c r="A27" s="10" t="s">
        <v>126</v>
      </c>
      <c r="B27" s="10">
        <v>13</v>
      </c>
      <c r="C27" s="13" t="s">
        <v>1343</v>
      </c>
      <c r="D27" s="10" t="s">
        <v>32</v>
      </c>
      <c r="E27" s="10" t="s">
        <v>196</v>
      </c>
      <c r="F27" s="10" t="s">
        <v>196</v>
      </c>
      <c r="G27" s="3" t="s">
        <v>196</v>
      </c>
      <c r="H27" s="13" t="s">
        <v>1183</v>
      </c>
      <c r="I27" s="10">
        <v>2</v>
      </c>
      <c r="J27" s="10" t="s">
        <v>1186</v>
      </c>
      <c r="L27" s="11"/>
      <c r="M27" s="11"/>
      <c r="N27" s="14" t="str">
        <f>IF(M27="incongruent","congruent","incongruent")</f>
        <v>incongruent</v>
      </c>
      <c r="O27" s="14" t="str">
        <f>IF(N27="congruent","incongruent","congruent")</f>
        <v>congruent</v>
      </c>
      <c r="P27" s="12" t="s">
        <v>196</v>
      </c>
      <c r="Q27" s="10" t="s">
        <v>196</v>
      </c>
    </row>
    <row r="28" spans="1:17" s="10" customFormat="1" x14ac:dyDescent="0.2">
      <c r="A28" s="10" t="s">
        <v>126</v>
      </c>
      <c r="B28" s="10">
        <v>14</v>
      </c>
      <c r="C28" s="10" t="s">
        <v>528</v>
      </c>
      <c r="D28" s="10" t="s">
        <v>32</v>
      </c>
      <c r="E28" s="10" t="s">
        <v>21</v>
      </c>
      <c r="F28" s="10" t="s">
        <v>508</v>
      </c>
      <c r="G28" t="s">
        <v>2486</v>
      </c>
      <c r="H28" s="10" t="s">
        <v>2</v>
      </c>
      <c r="I28" s="10">
        <v>2</v>
      </c>
      <c r="J28" s="10" t="s">
        <v>1186</v>
      </c>
      <c r="K28" s="10">
        <v>2</v>
      </c>
      <c r="L28" s="11"/>
      <c r="M28" s="11"/>
      <c r="N28" s="11" t="s">
        <v>1375</v>
      </c>
      <c r="O28" s="11" t="s">
        <v>1374</v>
      </c>
      <c r="P28" s="12" t="s">
        <v>1381</v>
      </c>
      <c r="Q28" s="10" t="s">
        <v>1380</v>
      </c>
    </row>
    <row r="29" spans="1:17" s="10" customFormat="1" x14ac:dyDescent="0.2">
      <c r="A29" s="10" t="s">
        <v>126</v>
      </c>
      <c r="B29" s="10">
        <v>14</v>
      </c>
      <c r="C29" s="13" t="s">
        <v>1182</v>
      </c>
      <c r="D29" s="10" t="s">
        <v>32</v>
      </c>
      <c r="E29" s="10" t="s">
        <v>196</v>
      </c>
      <c r="F29" s="10" t="s">
        <v>196</v>
      </c>
      <c r="G29" s="3" t="s">
        <v>196</v>
      </c>
      <c r="H29" s="13" t="s">
        <v>1183</v>
      </c>
      <c r="I29" s="10">
        <v>2</v>
      </c>
      <c r="J29" s="10" t="s">
        <v>1186</v>
      </c>
      <c r="L29" s="11"/>
      <c r="M29" s="11"/>
      <c r="N29" s="14" t="str">
        <f>IF(M29="incongruent","congruent","incongruent")</f>
        <v>incongruent</v>
      </c>
      <c r="O29" s="14" t="str">
        <f>IF(N29="congruent","incongruent","congruent")</f>
        <v>congruent</v>
      </c>
      <c r="P29" s="12" t="s">
        <v>196</v>
      </c>
      <c r="Q29" s="10" t="s">
        <v>196</v>
      </c>
    </row>
    <row r="30" spans="1:17" x14ac:dyDescent="0.2">
      <c r="A30" t="s">
        <v>126</v>
      </c>
      <c r="B30">
        <v>15</v>
      </c>
      <c r="C30" t="s">
        <v>827</v>
      </c>
      <c r="D30" t="s">
        <v>32</v>
      </c>
      <c r="E30" t="s">
        <v>22</v>
      </c>
      <c r="F30" t="s">
        <v>508</v>
      </c>
      <c r="G30" t="s">
        <v>2487</v>
      </c>
      <c r="H30" t="s">
        <v>2</v>
      </c>
      <c r="I30">
        <v>2</v>
      </c>
      <c r="J30" t="s">
        <v>1186</v>
      </c>
      <c r="K30">
        <v>3</v>
      </c>
      <c r="N30" s="5" t="s">
        <v>1374</v>
      </c>
      <c r="O30" s="5" t="s">
        <v>1375</v>
      </c>
      <c r="P30" s="2" t="s">
        <v>1380</v>
      </c>
      <c r="Q30" t="s">
        <v>1381</v>
      </c>
    </row>
    <row r="31" spans="1:17" x14ac:dyDescent="0.2">
      <c r="A31" t="s">
        <v>126</v>
      </c>
      <c r="B31">
        <v>15</v>
      </c>
      <c r="C31" s="1" t="s">
        <v>1343</v>
      </c>
      <c r="D31" t="s">
        <v>32</v>
      </c>
      <c r="E31" t="s">
        <v>196</v>
      </c>
      <c r="F31" t="s">
        <v>196</v>
      </c>
      <c r="G31" s="3" t="s">
        <v>196</v>
      </c>
      <c r="H31" s="1" t="s">
        <v>1183</v>
      </c>
      <c r="I31">
        <v>2</v>
      </c>
      <c r="J31" t="s">
        <v>1186</v>
      </c>
      <c r="N31" s="5" t="s">
        <v>1382</v>
      </c>
      <c r="O31" s="6" t="str">
        <f>IF(N31="congruent","incongruent","congruent")</f>
        <v>incongruent</v>
      </c>
      <c r="P31" s="2" t="s">
        <v>196</v>
      </c>
      <c r="Q31" t="s">
        <v>196</v>
      </c>
    </row>
    <row r="32" spans="1:17" x14ac:dyDescent="0.2">
      <c r="A32" t="s">
        <v>126</v>
      </c>
      <c r="B32">
        <v>16</v>
      </c>
      <c r="C32" t="s">
        <v>529</v>
      </c>
      <c r="D32" t="s">
        <v>32</v>
      </c>
      <c r="E32" t="s">
        <v>23</v>
      </c>
      <c r="F32" t="s">
        <v>508</v>
      </c>
      <c r="G32" t="s">
        <v>2488</v>
      </c>
      <c r="H32" t="s">
        <v>2</v>
      </c>
      <c r="I32">
        <v>2</v>
      </c>
      <c r="J32" t="s">
        <v>1186</v>
      </c>
      <c r="K32">
        <v>4</v>
      </c>
      <c r="N32" s="5" t="s">
        <v>1375</v>
      </c>
      <c r="O32" s="5" t="s">
        <v>1374</v>
      </c>
      <c r="P32" s="2" t="s">
        <v>1381</v>
      </c>
      <c r="Q32" t="s">
        <v>1380</v>
      </c>
    </row>
    <row r="33" spans="1:17" x14ac:dyDescent="0.2">
      <c r="A33" t="s">
        <v>126</v>
      </c>
      <c r="B33">
        <v>16</v>
      </c>
      <c r="C33" s="1" t="s">
        <v>1182</v>
      </c>
      <c r="D33" t="s">
        <v>32</v>
      </c>
      <c r="E33" t="s">
        <v>196</v>
      </c>
      <c r="F33" t="s">
        <v>196</v>
      </c>
      <c r="G33" s="3" t="s">
        <v>196</v>
      </c>
      <c r="H33" s="1" t="s">
        <v>1183</v>
      </c>
      <c r="I33">
        <v>2</v>
      </c>
      <c r="J33" t="s">
        <v>1186</v>
      </c>
      <c r="N33" s="5" t="s">
        <v>1382</v>
      </c>
      <c r="O33" s="6" t="str">
        <f>IF(N33="congruent","incongruent","congruent")</f>
        <v>incongruent</v>
      </c>
      <c r="P33" s="2" t="s">
        <v>196</v>
      </c>
      <c r="Q33" t="s">
        <v>196</v>
      </c>
    </row>
    <row r="34" spans="1:17" s="10" customFormat="1" x14ac:dyDescent="0.2">
      <c r="A34" s="10" t="s">
        <v>126</v>
      </c>
      <c r="B34" s="10">
        <v>17</v>
      </c>
      <c r="C34" s="10" t="s">
        <v>828</v>
      </c>
      <c r="D34" s="10" t="s">
        <v>32</v>
      </c>
      <c r="E34" s="10" t="s">
        <v>24</v>
      </c>
      <c r="F34" s="10" t="s">
        <v>508</v>
      </c>
      <c r="G34" t="s">
        <v>2489</v>
      </c>
      <c r="H34" s="10" t="s">
        <v>2</v>
      </c>
      <c r="I34" s="10">
        <v>2</v>
      </c>
      <c r="J34" s="10" t="s">
        <v>1186</v>
      </c>
      <c r="K34" s="10">
        <v>5</v>
      </c>
      <c r="L34" s="11"/>
      <c r="M34" s="11"/>
      <c r="N34" s="11" t="s">
        <v>1374</v>
      </c>
      <c r="O34" s="11" t="s">
        <v>1375</v>
      </c>
      <c r="P34" s="12" t="s">
        <v>1380</v>
      </c>
      <c r="Q34" s="10" t="s">
        <v>1381</v>
      </c>
    </row>
    <row r="35" spans="1:17" s="10" customFormat="1" x14ac:dyDescent="0.2">
      <c r="A35" s="10" t="s">
        <v>126</v>
      </c>
      <c r="B35" s="10">
        <v>17</v>
      </c>
      <c r="C35" s="13" t="s">
        <v>1182</v>
      </c>
      <c r="D35" s="10" t="s">
        <v>32</v>
      </c>
      <c r="E35" s="10" t="s">
        <v>196</v>
      </c>
      <c r="F35" s="10" t="s">
        <v>196</v>
      </c>
      <c r="G35" s="3" t="s">
        <v>196</v>
      </c>
      <c r="H35" s="13" t="s">
        <v>1183</v>
      </c>
      <c r="I35" s="10">
        <v>2</v>
      </c>
      <c r="J35" s="10" t="s">
        <v>1186</v>
      </c>
      <c r="L35" s="11"/>
      <c r="M35" s="11"/>
      <c r="N35" s="14" t="str">
        <f>IF(M35="incongruent","congruent","incongruent")</f>
        <v>incongruent</v>
      </c>
      <c r="O35" s="14" t="str">
        <f>IF(N35="congruent","incongruent","congruent")</f>
        <v>congruent</v>
      </c>
      <c r="P35" s="12" t="s">
        <v>196</v>
      </c>
      <c r="Q35" s="10" t="s">
        <v>196</v>
      </c>
    </row>
    <row r="36" spans="1:17" s="10" customFormat="1" x14ac:dyDescent="0.2">
      <c r="A36" s="10" t="s">
        <v>126</v>
      </c>
      <c r="B36" s="10">
        <v>18</v>
      </c>
      <c r="C36" s="10" t="s">
        <v>530</v>
      </c>
      <c r="D36" s="10" t="s">
        <v>32</v>
      </c>
      <c r="E36" s="10" t="s">
        <v>25</v>
      </c>
      <c r="F36" s="10" t="s">
        <v>508</v>
      </c>
      <c r="G36" t="s">
        <v>2490</v>
      </c>
      <c r="H36" s="10" t="s">
        <v>2</v>
      </c>
      <c r="I36" s="10">
        <v>2</v>
      </c>
      <c r="J36" s="10" t="s">
        <v>1186</v>
      </c>
      <c r="K36" s="10">
        <v>6</v>
      </c>
      <c r="L36" s="11"/>
      <c r="M36" s="11"/>
      <c r="N36" s="11" t="s">
        <v>1375</v>
      </c>
      <c r="O36" s="11" t="s">
        <v>1374</v>
      </c>
      <c r="P36" s="12" t="s">
        <v>1381</v>
      </c>
      <c r="Q36" s="10" t="s">
        <v>1380</v>
      </c>
    </row>
    <row r="37" spans="1:17" s="10" customFormat="1" x14ac:dyDescent="0.2">
      <c r="A37" s="10" t="s">
        <v>126</v>
      </c>
      <c r="B37" s="10">
        <v>18</v>
      </c>
      <c r="C37" s="10" t="s">
        <v>1182</v>
      </c>
      <c r="D37" s="10" t="s">
        <v>32</v>
      </c>
      <c r="E37" s="10" t="s">
        <v>196</v>
      </c>
      <c r="F37" s="10" t="s">
        <v>196</v>
      </c>
      <c r="G37" s="3" t="s">
        <v>196</v>
      </c>
      <c r="H37" s="10" t="s">
        <v>1183</v>
      </c>
      <c r="I37" s="10">
        <v>2</v>
      </c>
      <c r="J37" s="10" t="s">
        <v>1186</v>
      </c>
      <c r="L37" s="11"/>
      <c r="M37" s="11"/>
      <c r="N37" s="14" t="str">
        <f>IF(M37="incongruent","congruent","incongruent")</f>
        <v>incongruent</v>
      </c>
      <c r="O37" s="14" t="str">
        <f>IF(N37="congruent","incongruent","congruent")</f>
        <v>congruent</v>
      </c>
      <c r="P37" s="12" t="s">
        <v>196</v>
      </c>
      <c r="Q37" s="10" t="s">
        <v>196</v>
      </c>
    </row>
    <row r="38" spans="1:17" x14ac:dyDescent="0.2">
      <c r="A38" t="s">
        <v>126</v>
      </c>
      <c r="B38">
        <v>19</v>
      </c>
      <c r="C38" t="s">
        <v>829</v>
      </c>
      <c r="D38" t="s">
        <v>32</v>
      </c>
      <c r="E38" t="s">
        <v>26</v>
      </c>
      <c r="F38" t="s">
        <v>134</v>
      </c>
      <c r="G38" t="s">
        <v>2646</v>
      </c>
      <c r="H38" t="s">
        <v>2</v>
      </c>
      <c r="I38">
        <v>2</v>
      </c>
      <c r="J38" t="s">
        <v>1186</v>
      </c>
      <c r="K38">
        <v>7</v>
      </c>
      <c r="N38" s="5" t="s">
        <v>1374</v>
      </c>
      <c r="O38" s="5" t="s">
        <v>1375</v>
      </c>
      <c r="P38" s="2" t="s">
        <v>1380</v>
      </c>
      <c r="Q38" t="s">
        <v>1381</v>
      </c>
    </row>
    <row r="39" spans="1:17" x14ac:dyDescent="0.2">
      <c r="A39" t="s">
        <v>126</v>
      </c>
      <c r="B39">
        <v>19</v>
      </c>
      <c r="C39" t="s">
        <v>1182</v>
      </c>
      <c r="D39" t="s">
        <v>32</v>
      </c>
      <c r="E39" t="s">
        <v>196</v>
      </c>
      <c r="F39" t="s">
        <v>196</v>
      </c>
      <c r="G39" s="3" t="s">
        <v>196</v>
      </c>
      <c r="H39" t="s">
        <v>1183</v>
      </c>
      <c r="I39">
        <v>2</v>
      </c>
      <c r="J39" t="s">
        <v>1186</v>
      </c>
      <c r="N39" s="5" t="s">
        <v>1382</v>
      </c>
      <c r="O39" s="6" t="str">
        <f>IF(N39="congruent","incongruent","congruent")</f>
        <v>incongruent</v>
      </c>
      <c r="P39" s="2" t="s">
        <v>196</v>
      </c>
      <c r="Q39" t="s">
        <v>196</v>
      </c>
    </row>
    <row r="40" spans="1:17" x14ac:dyDescent="0.2">
      <c r="A40" t="s">
        <v>126</v>
      </c>
      <c r="B40">
        <v>20</v>
      </c>
      <c r="C40" t="s">
        <v>197</v>
      </c>
      <c r="D40" t="s">
        <v>32</v>
      </c>
      <c r="E40" t="s">
        <v>27</v>
      </c>
      <c r="F40" t="s">
        <v>134</v>
      </c>
      <c r="G40" t="s">
        <v>2647</v>
      </c>
      <c r="H40" t="s">
        <v>2</v>
      </c>
      <c r="I40">
        <v>2</v>
      </c>
      <c r="J40" t="s">
        <v>1186</v>
      </c>
      <c r="K40">
        <v>8</v>
      </c>
      <c r="N40" s="5" t="s">
        <v>1375</v>
      </c>
      <c r="O40" s="5" t="s">
        <v>1374</v>
      </c>
      <c r="P40" s="2" t="s">
        <v>1381</v>
      </c>
      <c r="Q40" t="s">
        <v>1380</v>
      </c>
    </row>
    <row r="41" spans="1:17" x14ac:dyDescent="0.2">
      <c r="A41" t="s">
        <v>126</v>
      </c>
      <c r="B41">
        <v>20</v>
      </c>
      <c r="C41" s="1" t="s">
        <v>1182</v>
      </c>
      <c r="D41" t="s">
        <v>32</v>
      </c>
      <c r="E41" t="s">
        <v>196</v>
      </c>
      <c r="F41" t="s">
        <v>196</v>
      </c>
      <c r="G41" s="3" t="s">
        <v>196</v>
      </c>
      <c r="H41" s="1" t="s">
        <v>1183</v>
      </c>
      <c r="I41">
        <v>2</v>
      </c>
      <c r="J41" t="s">
        <v>1186</v>
      </c>
      <c r="N41" s="5" t="s">
        <v>1382</v>
      </c>
      <c r="O41" s="6" t="str">
        <f>IF(N41="congruent","incongruent","congruent")</f>
        <v>incongruent</v>
      </c>
      <c r="P41" s="2" t="s">
        <v>196</v>
      </c>
      <c r="Q41" t="s">
        <v>196</v>
      </c>
    </row>
    <row r="42" spans="1:17" s="10" customFormat="1" x14ac:dyDescent="0.2">
      <c r="A42" s="10" t="s">
        <v>126</v>
      </c>
      <c r="B42" s="10">
        <v>21</v>
      </c>
      <c r="C42" s="10" t="s">
        <v>830</v>
      </c>
      <c r="D42" s="10" t="s">
        <v>32</v>
      </c>
      <c r="E42" s="10" t="s">
        <v>28</v>
      </c>
      <c r="F42" s="10" t="s">
        <v>134</v>
      </c>
      <c r="G42" t="s">
        <v>2648</v>
      </c>
      <c r="H42" s="10" t="s">
        <v>2</v>
      </c>
      <c r="I42" s="10">
        <v>2</v>
      </c>
      <c r="J42" s="10" t="s">
        <v>1186</v>
      </c>
      <c r="K42" s="10">
        <v>9</v>
      </c>
      <c r="L42" s="11"/>
      <c r="M42" s="11"/>
      <c r="N42" s="11" t="s">
        <v>1374</v>
      </c>
      <c r="O42" s="11" t="s">
        <v>1375</v>
      </c>
      <c r="P42" s="12" t="s">
        <v>1380</v>
      </c>
      <c r="Q42" s="10" t="s">
        <v>1381</v>
      </c>
    </row>
    <row r="43" spans="1:17" s="10" customFormat="1" x14ac:dyDescent="0.2">
      <c r="A43" s="10" t="s">
        <v>126</v>
      </c>
      <c r="B43" s="10">
        <v>21</v>
      </c>
      <c r="C43" s="13" t="s">
        <v>1182</v>
      </c>
      <c r="D43" s="10" t="s">
        <v>32</v>
      </c>
      <c r="E43" s="10" t="s">
        <v>196</v>
      </c>
      <c r="F43" s="10" t="s">
        <v>196</v>
      </c>
      <c r="G43" s="3" t="s">
        <v>196</v>
      </c>
      <c r="H43" s="13" t="s">
        <v>1183</v>
      </c>
      <c r="I43" s="10">
        <v>2</v>
      </c>
      <c r="J43" s="10" t="s">
        <v>1186</v>
      </c>
      <c r="L43" s="11"/>
      <c r="M43" s="11"/>
      <c r="N43" s="14" t="str">
        <f>IF(M43="incongruent","congruent","incongruent")</f>
        <v>incongruent</v>
      </c>
      <c r="O43" s="14" t="str">
        <f>IF(N43="congruent","incongruent","congruent")</f>
        <v>congruent</v>
      </c>
      <c r="P43" s="12" t="s">
        <v>196</v>
      </c>
      <c r="Q43" s="10" t="s">
        <v>196</v>
      </c>
    </row>
    <row r="44" spans="1:17" s="10" customFormat="1" x14ac:dyDescent="0.2">
      <c r="A44" s="10" t="s">
        <v>126</v>
      </c>
      <c r="B44" s="10">
        <v>22</v>
      </c>
      <c r="C44" s="10" t="s">
        <v>198</v>
      </c>
      <c r="D44" s="10" t="s">
        <v>32</v>
      </c>
      <c r="E44" s="10" t="s">
        <v>29</v>
      </c>
      <c r="F44" s="10" t="s">
        <v>134</v>
      </c>
      <c r="G44" t="s">
        <v>2649</v>
      </c>
      <c r="H44" s="10" t="s">
        <v>2</v>
      </c>
      <c r="I44" s="10">
        <v>2</v>
      </c>
      <c r="J44" s="10" t="s">
        <v>1186</v>
      </c>
      <c r="K44" s="10">
        <v>10</v>
      </c>
      <c r="L44" s="11"/>
      <c r="M44" s="11"/>
      <c r="N44" s="11" t="s">
        <v>1375</v>
      </c>
      <c r="O44" s="11" t="s">
        <v>1374</v>
      </c>
      <c r="P44" s="12" t="s">
        <v>1381</v>
      </c>
      <c r="Q44" s="10" t="s">
        <v>1380</v>
      </c>
    </row>
    <row r="45" spans="1:17" s="10" customFormat="1" x14ac:dyDescent="0.2">
      <c r="A45" s="10" t="s">
        <v>126</v>
      </c>
      <c r="B45" s="10">
        <v>22</v>
      </c>
      <c r="C45" s="13" t="s">
        <v>1182</v>
      </c>
      <c r="D45" s="10" t="s">
        <v>32</v>
      </c>
      <c r="E45" s="10" t="s">
        <v>196</v>
      </c>
      <c r="F45" s="10" t="s">
        <v>196</v>
      </c>
      <c r="G45" s="3" t="s">
        <v>196</v>
      </c>
      <c r="H45" s="13" t="s">
        <v>1183</v>
      </c>
      <c r="I45" s="10">
        <v>2</v>
      </c>
      <c r="J45" s="10" t="s">
        <v>1186</v>
      </c>
      <c r="L45" s="11"/>
      <c r="M45" s="11"/>
      <c r="N45" s="14" t="str">
        <f>IF(M45="incongruent","congruent","incongruent")</f>
        <v>incongruent</v>
      </c>
      <c r="O45" s="14" t="str">
        <f>IF(N45="congruent","incongruent","congruent")</f>
        <v>congruent</v>
      </c>
      <c r="P45" s="12" t="s">
        <v>196</v>
      </c>
      <c r="Q45" s="10" t="s">
        <v>196</v>
      </c>
    </row>
    <row r="46" spans="1:17" x14ac:dyDescent="0.2">
      <c r="A46" t="s">
        <v>126</v>
      </c>
      <c r="B46">
        <v>23</v>
      </c>
      <c r="C46" t="s">
        <v>831</v>
      </c>
      <c r="D46" t="s">
        <v>32</v>
      </c>
      <c r="E46" t="s">
        <v>30</v>
      </c>
      <c r="F46" t="s">
        <v>134</v>
      </c>
      <c r="G46" t="s">
        <v>2650</v>
      </c>
      <c r="H46" t="s">
        <v>2</v>
      </c>
      <c r="I46">
        <v>2</v>
      </c>
      <c r="J46" t="s">
        <v>1186</v>
      </c>
      <c r="K46">
        <v>11</v>
      </c>
      <c r="N46" s="5" t="s">
        <v>1374</v>
      </c>
      <c r="O46" s="5" t="s">
        <v>1375</v>
      </c>
      <c r="P46" s="2" t="s">
        <v>1380</v>
      </c>
      <c r="Q46" t="s">
        <v>1381</v>
      </c>
    </row>
    <row r="47" spans="1:17" x14ac:dyDescent="0.2">
      <c r="A47" t="s">
        <v>126</v>
      </c>
      <c r="B47">
        <v>23</v>
      </c>
      <c r="C47" s="1" t="s">
        <v>1182</v>
      </c>
      <c r="D47" t="s">
        <v>32</v>
      </c>
      <c r="E47" t="s">
        <v>196</v>
      </c>
      <c r="F47" t="s">
        <v>196</v>
      </c>
      <c r="G47" s="3" t="s">
        <v>196</v>
      </c>
      <c r="H47" s="1" t="s">
        <v>1183</v>
      </c>
      <c r="I47">
        <v>2</v>
      </c>
      <c r="J47" t="s">
        <v>1186</v>
      </c>
      <c r="N47" s="5" t="s">
        <v>1382</v>
      </c>
      <c r="O47" s="6" t="str">
        <f>IF(N47="congruent","incongruent","congruent")</f>
        <v>incongruent</v>
      </c>
      <c r="P47" s="2" t="s">
        <v>196</v>
      </c>
      <c r="Q47" t="s">
        <v>196</v>
      </c>
    </row>
    <row r="48" spans="1:17" ht="17" customHeight="1" x14ac:dyDescent="0.2">
      <c r="A48" t="s">
        <v>126</v>
      </c>
      <c r="B48">
        <v>24</v>
      </c>
      <c r="C48" t="s">
        <v>199</v>
      </c>
      <c r="D48" t="s">
        <v>32</v>
      </c>
      <c r="E48" t="s">
        <v>31</v>
      </c>
      <c r="F48" t="s">
        <v>134</v>
      </c>
      <c r="G48" t="s">
        <v>2651</v>
      </c>
      <c r="H48" t="s">
        <v>2</v>
      </c>
      <c r="I48">
        <v>2</v>
      </c>
      <c r="J48" t="s">
        <v>1186</v>
      </c>
      <c r="K48">
        <v>12</v>
      </c>
      <c r="N48" s="5" t="s">
        <v>1375</v>
      </c>
      <c r="O48" s="5" t="s">
        <v>1374</v>
      </c>
      <c r="P48" s="2" t="s">
        <v>1381</v>
      </c>
      <c r="Q48" t="s">
        <v>1380</v>
      </c>
    </row>
    <row r="49" spans="1:17" x14ac:dyDescent="0.2">
      <c r="A49" t="s">
        <v>126</v>
      </c>
      <c r="B49">
        <v>24</v>
      </c>
      <c r="C49" s="1" t="s">
        <v>1182</v>
      </c>
      <c r="D49" t="s">
        <v>32</v>
      </c>
      <c r="E49" t="s">
        <v>196</v>
      </c>
      <c r="F49" t="s">
        <v>196</v>
      </c>
      <c r="G49" s="3" t="s">
        <v>196</v>
      </c>
      <c r="H49" s="1" t="s">
        <v>1183</v>
      </c>
      <c r="I49">
        <v>2</v>
      </c>
      <c r="J49" t="s">
        <v>1186</v>
      </c>
      <c r="N49" s="5" t="s">
        <v>1382</v>
      </c>
      <c r="O49" s="6" t="str">
        <f>IF(N49="congruent","incongruent","congruent")</f>
        <v>incongruent</v>
      </c>
      <c r="P49" s="2" t="s">
        <v>196</v>
      </c>
      <c r="Q49" t="s">
        <v>196</v>
      </c>
    </row>
    <row r="50" spans="1:17" s="15" customFormat="1" x14ac:dyDescent="0.2">
      <c r="A50" s="15" t="s">
        <v>126</v>
      </c>
      <c r="B50" s="15">
        <v>25</v>
      </c>
      <c r="C50" s="15" t="s">
        <v>832</v>
      </c>
      <c r="D50" s="15" t="s">
        <v>39</v>
      </c>
      <c r="E50" s="15" t="s">
        <v>18</v>
      </c>
      <c r="F50" s="15" t="s">
        <v>512</v>
      </c>
      <c r="G50" t="s">
        <v>2473</v>
      </c>
      <c r="H50" s="15" t="s">
        <v>2</v>
      </c>
      <c r="I50" s="15">
        <v>2</v>
      </c>
      <c r="J50" s="15" t="s">
        <v>1186</v>
      </c>
      <c r="K50" s="15">
        <v>1</v>
      </c>
      <c r="L50" s="16"/>
      <c r="M50" s="16"/>
      <c r="N50" s="16" t="s">
        <v>1375</v>
      </c>
      <c r="O50" s="16" t="s">
        <v>1374</v>
      </c>
      <c r="P50" s="17" t="s">
        <v>1381</v>
      </c>
      <c r="Q50" s="15" t="s">
        <v>1380</v>
      </c>
    </row>
    <row r="51" spans="1:17" s="15" customFormat="1" x14ac:dyDescent="0.2">
      <c r="A51" s="15" t="s">
        <v>126</v>
      </c>
      <c r="B51" s="15">
        <v>25</v>
      </c>
      <c r="C51" s="18" t="s">
        <v>1182</v>
      </c>
      <c r="D51" s="15" t="s">
        <v>39</v>
      </c>
      <c r="E51" s="15" t="s">
        <v>196</v>
      </c>
      <c r="F51" s="15" t="s">
        <v>196</v>
      </c>
      <c r="G51" s="3" t="s">
        <v>196</v>
      </c>
      <c r="H51" s="18" t="s">
        <v>1183</v>
      </c>
      <c r="I51" s="15">
        <v>2</v>
      </c>
      <c r="J51" s="15" t="s">
        <v>1186</v>
      </c>
      <c r="L51" s="16"/>
      <c r="M51" s="16"/>
      <c r="N51" s="19" t="str">
        <f>IF(M51="incongruent","congruent","incongruent")</f>
        <v>incongruent</v>
      </c>
      <c r="O51" s="19" t="str">
        <f>IF(N51="congruent","incongruent","congruent")</f>
        <v>congruent</v>
      </c>
      <c r="P51" s="17" t="s">
        <v>196</v>
      </c>
      <c r="Q51" s="15" t="s">
        <v>196</v>
      </c>
    </row>
    <row r="52" spans="1:17" s="15" customFormat="1" x14ac:dyDescent="0.2">
      <c r="A52" s="15" t="s">
        <v>126</v>
      </c>
      <c r="B52" s="15">
        <v>26</v>
      </c>
      <c r="C52" s="15" t="s">
        <v>531</v>
      </c>
      <c r="D52" s="15" t="s">
        <v>39</v>
      </c>
      <c r="E52" s="15" t="s">
        <v>21</v>
      </c>
      <c r="F52" s="15" t="s">
        <v>512</v>
      </c>
      <c r="G52" t="s">
        <v>2474</v>
      </c>
      <c r="H52" s="15" t="s">
        <v>2</v>
      </c>
      <c r="I52" s="15">
        <v>2</v>
      </c>
      <c r="J52" s="15" t="s">
        <v>1186</v>
      </c>
      <c r="K52" s="15">
        <v>2</v>
      </c>
      <c r="L52" s="16"/>
      <c r="M52" s="16"/>
      <c r="N52" s="16" t="s">
        <v>1374</v>
      </c>
      <c r="O52" s="16" t="s">
        <v>1375</v>
      </c>
      <c r="P52" s="17" t="s">
        <v>1380</v>
      </c>
      <c r="Q52" s="15" t="s">
        <v>1381</v>
      </c>
    </row>
    <row r="53" spans="1:17" s="15" customFormat="1" x14ac:dyDescent="0.2">
      <c r="A53" s="15" t="s">
        <v>126</v>
      </c>
      <c r="B53" s="15">
        <v>26</v>
      </c>
      <c r="C53" s="18" t="s">
        <v>1182</v>
      </c>
      <c r="D53" s="15" t="s">
        <v>39</v>
      </c>
      <c r="E53" s="15" t="s">
        <v>196</v>
      </c>
      <c r="F53" s="15" t="s">
        <v>196</v>
      </c>
      <c r="G53" s="3" t="s">
        <v>196</v>
      </c>
      <c r="H53" s="18" t="s">
        <v>1183</v>
      </c>
      <c r="I53" s="15">
        <v>2</v>
      </c>
      <c r="J53" s="15" t="s">
        <v>1186</v>
      </c>
      <c r="L53" s="16"/>
      <c r="M53" s="16"/>
      <c r="N53" s="19" t="str">
        <f>IF(M53="incongruent","congruent","incongruent")</f>
        <v>incongruent</v>
      </c>
      <c r="O53" s="19" t="str">
        <f>IF(N53="congruent","incongruent","congruent")</f>
        <v>congruent</v>
      </c>
      <c r="P53" s="17" t="s">
        <v>196</v>
      </c>
      <c r="Q53" s="15" t="s">
        <v>196</v>
      </c>
    </row>
    <row r="54" spans="1:17" x14ac:dyDescent="0.2">
      <c r="A54" t="s">
        <v>126</v>
      </c>
      <c r="B54">
        <v>27</v>
      </c>
      <c r="C54" t="s">
        <v>833</v>
      </c>
      <c r="D54" t="s">
        <v>39</v>
      </c>
      <c r="E54" t="s">
        <v>22</v>
      </c>
      <c r="F54" t="s">
        <v>512</v>
      </c>
      <c r="G54" t="s">
        <v>2475</v>
      </c>
      <c r="H54" t="s">
        <v>2</v>
      </c>
      <c r="I54">
        <v>2</v>
      </c>
      <c r="J54" t="s">
        <v>1186</v>
      </c>
      <c r="K54">
        <v>3</v>
      </c>
      <c r="N54" s="5" t="s">
        <v>1375</v>
      </c>
      <c r="O54" s="5" t="s">
        <v>1374</v>
      </c>
      <c r="P54" s="2" t="s">
        <v>1381</v>
      </c>
      <c r="Q54" t="s">
        <v>1380</v>
      </c>
    </row>
    <row r="55" spans="1:17" x14ac:dyDescent="0.2">
      <c r="A55" t="s">
        <v>126</v>
      </c>
      <c r="B55">
        <v>27</v>
      </c>
      <c r="C55" s="1" t="s">
        <v>1182</v>
      </c>
      <c r="D55" t="s">
        <v>39</v>
      </c>
      <c r="E55" t="s">
        <v>196</v>
      </c>
      <c r="F55" t="s">
        <v>196</v>
      </c>
      <c r="G55" s="3" t="s">
        <v>196</v>
      </c>
      <c r="H55" s="1" t="s">
        <v>1183</v>
      </c>
      <c r="I55">
        <v>2</v>
      </c>
      <c r="J55" t="s">
        <v>1186</v>
      </c>
      <c r="N55" s="5" t="s">
        <v>1382</v>
      </c>
      <c r="O55" s="6" t="str">
        <f>IF(N55="congruent","incongruent","congruent")</f>
        <v>incongruent</v>
      </c>
      <c r="P55" s="2" t="s">
        <v>196</v>
      </c>
      <c r="Q55" t="s">
        <v>196</v>
      </c>
    </row>
    <row r="56" spans="1:17" x14ac:dyDescent="0.2">
      <c r="A56" t="s">
        <v>126</v>
      </c>
      <c r="B56">
        <v>28</v>
      </c>
      <c r="C56" t="s">
        <v>532</v>
      </c>
      <c r="D56" t="s">
        <v>39</v>
      </c>
      <c r="E56" t="s">
        <v>23</v>
      </c>
      <c r="F56" t="s">
        <v>512</v>
      </c>
      <c r="G56" t="s">
        <v>2476</v>
      </c>
      <c r="H56" t="s">
        <v>2</v>
      </c>
      <c r="I56">
        <v>2</v>
      </c>
      <c r="J56" t="s">
        <v>1186</v>
      </c>
      <c r="K56">
        <v>4</v>
      </c>
      <c r="N56" s="5" t="s">
        <v>1374</v>
      </c>
      <c r="O56" s="5" t="s">
        <v>1375</v>
      </c>
      <c r="P56" s="2" t="s">
        <v>1380</v>
      </c>
      <c r="Q56" t="s">
        <v>1381</v>
      </c>
    </row>
    <row r="57" spans="1:17" x14ac:dyDescent="0.2">
      <c r="A57" t="s">
        <v>126</v>
      </c>
      <c r="B57">
        <v>28</v>
      </c>
      <c r="C57" t="s">
        <v>1343</v>
      </c>
      <c r="D57" t="s">
        <v>39</v>
      </c>
      <c r="E57" t="s">
        <v>196</v>
      </c>
      <c r="F57" t="s">
        <v>196</v>
      </c>
      <c r="G57" s="3" t="s">
        <v>196</v>
      </c>
      <c r="H57" t="s">
        <v>1183</v>
      </c>
      <c r="I57">
        <v>2</v>
      </c>
      <c r="J57" t="s">
        <v>1186</v>
      </c>
      <c r="N57" s="5" t="s">
        <v>1382</v>
      </c>
      <c r="O57" s="6" t="str">
        <f>IF(N57="congruent","incongruent","congruent")</f>
        <v>incongruent</v>
      </c>
      <c r="P57" s="2" t="s">
        <v>196</v>
      </c>
      <c r="Q57" t="s">
        <v>196</v>
      </c>
    </row>
    <row r="58" spans="1:17" s="15" customFormat="1" x14ac:dyDescent="0.2">
      <c r="A58" s="15" t="s">
        <v>126</v>
      </c>
      <c r="B58" s="15">
        <v>29</v>
      </c>
      <c r="C58" s="15" t="s">
        <v>834</v>
      </c>
      <c r="D58" s="15" t="s">
        <v>39</v>
      </c>
      <c r="E58" s="15" t="s">
        <v>24</v>
      </c>
      <c r="F58" s="15" t="s">
        <v>512</v>
      </c>
      <c r="G58" t="s">
        <v>2477</v>
      </c>
      <c r="H58" s="15" t="s">
        <v>2</v>
      </c>
      <c r="I58" s="15">
        <v>2</v>
      </c>
      <c r="J58" s="15" t="s">
        <v>1186</v>
      </c>
      <c r="K58" s="15">
        <v>5</v>
      </c>
      <c r="L58" s="16"/>
      <c r="M58" s="16"/>
      <c r="N58" s="16" t="s">
        <v>1375</v>
      </c>
      <c r="O58" s="16" t="s">
        <v>1374</v>
      </c>
      <c r="P58" s="17" t="s">
        <v>1381</v>
      </c>
      <c r="Q58" s="15" t="s">
        <v>1380</v>
      </c>
    </row>
    <row r="59" spans="1:17" s="15" customFormat="1" x14ac:dyDescent="0.2">
      <c r="A59" s="15" t="s">
        <v>126</v>
      </c>
      <c r="B59" s="15">
        <v>29</v>
      </c>
      <c r="C59" s="18" t="s">
        <v>1182</v>
      </c>
      <c r="D59" s="15" t="s">
        <v>39</v>
      </c>
      <c r="E59" s="15" t="s">
        <v>196</v>
      </c>
      <c r="F59" s="15" t="s">
        <v>196</v>
      </c>
      <c r="G59" s="3" t="s">
        <v>196</v>
      </c>
      <c r="H59" s="18" t="s">
        <v>1183</v>
      </c>
      <c r="I59" s="15">
        <v>2</v>
      </c>
      <c r="J59" s="15" t="s">
        <v>1186</v>
      </c>
      <c r="L59" s="16"/>
      <c r="M59" s="16"/>
      <c r="N59" s="19" t="str">
        <f>IF(M59="incongruent","congruent","incongruent")</f>
        <v>incongruent</v>
      </c>
      <c r="O59" s="19" t="str">
        <f>IF(N59="congruent","incongruent","congruent")</f>
        <v>congruent</v>
      </c>
      <c r="P59" s="17" t="s">
        <v>196</v>
      </c>
      <c r="Q59" s="15" t="s">
        <v>196</v>
      </c>
    </row>
    <row r="60" spans="1:17" s="15" customFormat="1" x14ac:dyDescent="0.2">
      <c r="A60" s="15" t="s">
        <v>126</v>
      </c>
      <c r="B60" s="15">
        <v>30</v>
      </c>
      <c r="C60" s="15" t="s">
        <v>533</v>
      </c>
      <c r="D60" s="15" t="s">
        <v>39</v>
      </c>
      <c r="E60" s="15" t="s">
        <v>25</v>
      </c>
      <c r="F60" s="15" t="s">
        <v>512</v>
      </c>
      <c r="G60" t="s">
        <v>2478</v>
      </c>
      <c r="H60" s="15" t="s">
        <v>2</v>
      </c>
      <c r="I60" s="15">
        <v>2</v>
      </c>
      <c r="J60" s="15" t="s">
        <v>1186</v>
      </c>
      <c r="K60" s="15">
        <v>6</v>
      </c>
      <c r="L60" s="16"/>
      <c r="M60" s="16"/>
      <c r="N60" s="16" t="s">
        <v>1374</v>
      </c>
      <c r="O60" s="16" t="s">
        <v>1375</v>
      </c>
      <c r="P60" s="17" t="s">
        <v>1380</v>
      </c>
      <c r="Q60" s="15" t="s">
        <v>1381</v>
      </c>
    </row>
    <row r="61" spans="1:17" s="15" customFormat="1" x14ac:dyDescent="0.2">
      <c r="A61" s="15" t="s">
        <v>126</v>
      </c>
      <c r="B61" s="15">
        <v>30</v>
      </c>
      <c r="C61" s="18" t="s">
        <v>1182</v>
      </c>
      <c r="D61" s="15" t="s">
        <v>39</v>
      </c>
      <c r="E61" s="15" t="s">
        <v>196</v>
      </c>
      <c r="F61" s="15" t="s">
        <v>196</v>
      </c>
      <c r="G61" s="3" t="s">
        <v>196</v>
      </c>
      <c r="H61" s="18" t="s">
        <v>1183</v>
      </c>
      <c r="I61" s="15">
        <v>2</v>
      </c>
      <c r="J61" s="15" t="s">
        <v>1186</v>
      </c>
      <c r="L61" s="16"/>
      <c r="M61" s="16"/>
      <c r="N61" s="19" t="str">
        <f>IF(M61="incongruent","congruent","incongruent")</f>
        <v>incongruent</v>
      </c>
      <c r="O61" s="19" t="str">
        <f>IF(N61="congruent","incongruent","congruent")</f>
        <v>congruent</v>
      </c>
      <c r="P61" s="17" t="s">
        <v>196</v>
      </c>
      <c r="Q61" s="15" t="s">
        <v>196</v>
      </c>
    </row>
    <row r="62" spans="1:17" x14ac:dyDescent="0.2">
      <c r="A62" t="s">
        <v>126</v>
      </c>
      <c r="B62">
        <v>31</v>
      </c>
      <c r="C62" t="s">
        <v>835</v>
      </c>
      <c r="D62" t="s">
        <v>39</v>
      </c>
      <c r="E62" t="s">
        <v>26</v>
      </c>
      <c r="F62" t="s">
        <v>129</v>
      </c>
      <c r="G62" t="s">
        <v>2479</v>
      </c>
      <c r="H62" t="s">
        <v>2</v>
      </c>
      <c r="I62">
        <v>2</v>
      </c>
      <c r="J62" t="s">
        <v>1186</v>
      </c>
      <c r="K62">
        <v>7</v>
      </c>
      <c r="N62" s="5" t="s">
        <v>1375</v>
      </c>
      <c r="O62" s="5" t="s">
        <v>1374</v>
      </c>
      <c r="P62" s="2" t="s">
        <v>1381</v>
      </c>
      <c r="Q62" t="s">
        <v>1380</v>
      </c>
    </row>
    <row r="63" spans="1:17" x14ac:dyDescent="0.2">
      <c r="A63" t="s">
        <v>126</v>
      </c>
      <c r="B63">
        <v>31</v>
      </c>
      <c r="C63" s="1" t="s">
        <v>1182</v>
      </c>
      <c r="D63" t="s">
        <v>39</v>
      </c>
      <c r="E63" t="s">
        <v>196</v>
      </c>
      <c r="F63" t="s">
        <v>196</v>
      </c>
      <c r="G63" s="3" t="s">
        <v>196</v>
      </c>
      <c r="H63" s="1" t="s">
        <v>1183</v>
      </c>
      <c r="I63">
        <v>2</v>
      </c>
      <c r="J63" t="s">
        <v>1186</v>
      </c>
      <c r="N63" s="5" t="s">
        <v>1382</v>
      </c>
      <c r="O63" s="6" t="str">
        <f>IF(N63="congruent","incongruent","congruent")</f>
        <v>incongruent</v>
      </c>
      <c r="P63" s="2" t="s">
        <v>196</v>
      </c>
      <c r="Q63" t="s">
        <v>196</v>
      </c>
    </row>
    <row r="64" spans="1:17" x14ac:dyDescent="0.2">
      <c r="A64" t="s">
        <v>126</v>
      </c>
      <c r="B64">
        <v>32</v>
      </c>
      <c r="C64" t="s">
        <v>200</v>
      </c>
      <c r="D64" t="s">
        <v>39</v>
      </c>
      <c r="E64" t="s">
        <v>27</v>
      </c>
      <c r="F64" t="s">
        <v>129</v>
      </c>
      <c r="G64" t="s">
        <v>2480</v>
      </c>
      <c r="H64" t="s">
        <v>2</v>
      </c>
      <c r="I64">
        <v>2</v>
      </c>
      <c r="J64" t="s">
        <v>1186</v>
      </c>
      <c r="K64">
        <v>8</v>
      </c>
      <c r="N64" s="5" t="s">
        <v>1374</v>
      </c>
      <c r="O64" s="5" t="s">
        <v>1375</v>
      </c>
      <c r="P64" s="2" t="s">
        <v>1380</v>
      </c>
      <c r="Q64" t="s">
        <v>1381</v>
      </c>
    </row>
    <row r="65" spans="1:17" x14ac:dyDescent="0.2">
      <c r="A65" t="s">
        <v>126</v>
      </c>
      <c r="B65">
        <v>32</v>
      </c>
      <c r="C65" s="1" t="s">
        <v>1182</v>
      </c>
      <c r="D65" t="s">
        <v>39</v>
      </c>
      <c r="E65" t="s">
        <v>196</v>
      </c>
      <c r="F65" t="s">
        <v>196</v>
      </c>
      <c r="G65" s="3" t="s">
        <v>196</v>
      </c>
      <c r="H65" s="1" t="s">
        <v>1183</v>
      </c>
      <c r="I65">
        <v>2</v>
      </c>
      <c r="J65" t="s">
        <v>1186</v>
      </c>
      <c r="N65" s="5" t="s">
        <v>1382</v>
      </c>
      <c r="O65" s="6" t="str">
        <f>IF(N65="congruent","incongruent","congruent")</f>
        <v>incongruent</v>
      </c>
      <c r="P65" s="2" t="s">
        <v>196</v>
      </c>
      <c r="Q65" t="s">
        <v>196</v>
      </c>
    </row>
    <row r="66" spans="1:17" s="15" customFormat="1" x14ac:dyDescent="0.2">
      <c r="A66" s="15" t="s">
        <v>126</v>
      </c>
      <c r="B66" s="15">
        <v>33</v>
      </c>
      <c r="C66" s="15" t="s">
        <v>836</v>
      </c>
      <c r="D66" s="15" t="s">
        <v>39</v>
      </c>
      <c r="E66" s="15" t="s">
        <v>28</v>
      </c>
      <c r="F66" s="15" t="s">
        <v>129</v>
      </c>
      <c r="G66" t="s">
        <v>2481</v>
      </c>
      <c r="H66" s="15" t="s">
        <v>2</v>
      </c>
      <c r="I66" s="15">
        <v>2</v>
      </c>
      <c r="J66" s="15" t="s">
        <v>1186</v>
      </c>
      <c r="K66" s="15">
        <v>9</v>
      </c>
      <c r="L66" s="16"/>
      <c r="M66" s="16"/>
      <c r="N66" s="16" t="s">
        <v>1375</v>
      </c>
      <c r="O66" s="16" t="s">
        <v>1374</v>
      </c>
      <c r="P66" s="17" t="s">
        <v>1381</v>
      </c>
      <c r="Q66" s="15" t="s">
        <v>1380</v>
      </c>
    </row>
    <row r="67" spans="1:17" s="15" customFormat="1" x14ac:dyDescent="0.2">
      <c r="A67" s="15" t="s">
        <v>126</v>
      </c>
      <c r="B67" s="15">
        <v>33</v>
      </c>
      <c r="C67" s="18" t="s">
        <v>1182</v>
      </c>
      <c r="D67" s="15" t="s">
        <v>39</v>
      </c>
      <c r="E67" s="15" t="s">
        <v>196</v>
      </c>
      <c r="F67" s="15" t="s">
        <v>196</v>
      </c>
      <c r="G67" s="3" t="s">
        <v>196</v>
      </c>
      <c r="H67" s="18" t="s">
        <v>1183</v>
      </c>
      <c r="I67" s="15">
        <v>2</v>
      </c>
      <c r="J67" s="15" t="s">
        <v>1186</v>
      </c>
      <c r="L67" s="16"/>
      <c r="M67" s="16"/>
      <c r="N67" s="19" t="str">
        <f>IF(M67="incongruent","congruent","incongruent")</f>
        <v>incongruent</v>
      </c>
      <c r="O67" s="19" t="str">
        <f>IF(N67="congruent","incongruent","congruent")</f>
        <v>congruent</v>
      </c>
      <c r="P67" s="17" t="s">
        <v>196</v>
      </c>
      <c r="Q67" s="15" t="s">
        <v>196</v>
      </c>
    </row>
    <row r="68" spans="1:17" s="15" customFormat="1" x14ac:dyDescent="0.2">
      <c r="A68" s="15" t="s">
        <v>126</v>
      </c>
      <c r="B68" s="15">
        <v>34</v>
      </c>
      <c r="C68" s="15" t="s">
        <v>201</v>
      </c>
      <c r="D68" s="15" t="s">
        <v>39</v>
      </c>
      <c r="E68" s="15" t="s">
        <v>29</v>
      </c>
      <c r="F68" s="15" t="s">
        <v>129</v>
      </c>
      <c r="G68" t="s">
        <v>2482</v>
      </c>
      <c r="H68" s="15" t="s">
        <v>2</v>
      </c>
      <c r="I68" s="15">
        <v>2</v>
      </c>
      <c r="J68" s="15" t="s">
        <v>1186</v>
      </c>
      <c r="K68" s="15">
        <v>10</v>
      </c>
      <c r="L68" s="16"/>
      <c r="M68" s="16"/>
      <c r="N68" s="16" t="s">
        <v>1374</v>
      </c>
      <c r="O68" s="16" t="s">
        <v>1375</v>
      </c>
      <c r="P68" s="17" t="s">
        <v>1380</v>
      </c>
      <c r="Q68" s="15" t="s">
        <v>1381</v>
      </c>
    </row>
    <row r="69" spans="1:17" s="15" customFormat="1" x14ac:dyDescent="0.2">
      <c r="A69" s="15" t="s">
        <v>126</v>
      </c>
      <c r="B69" s="15">
        <v>34</v>
      </c>
      <c r="C69" s="18" t="s">
        <v>1182</v>
      </c>
      <c r="D69" s="15" t="s">
        <v>39</v>
      </c>
      <c r="E69" s="15" t="s">
        <v>196</v>
      </c>
      <c r="F69" s="15" t="s">
        <v>196</v>
      </c>
      <c r="G69" s="3" t="s">
        <v>196</v>
      </c>
      <c r="H69" s="18" t="s">
        <v>1183</v>
      </c>
      <c r="I69" s="15">
        <v>2</v>
      </c>
      <c r="J69" s="15" t="s">
        <v>1186</v>
      </c>
      <c r="L69" s="16"/>
      <c r="M69" s="16"/>
      <c r="N69" s="19" t="str">
        <f>IF(M69="incongruent","congruent","incongruent")</f>
        <v>incongruent</v>
      </c>
      <c r="O69" s="19" t="str">
        <f>IF(N69="congruent","incongruent","congruent")</f>
        <v>congruent</v>
      </c>
      <c r="P69" s="17" t="s">
        <v>196</v>
      </c>
      <c r="Q69" s="15" t="s">
        <v>196</v>
      </c>
    </row>
    <row r="70" spans="1:17" x14ac:dyDescent="0.2">
      <c r="A70" t="s">
        <v>126</v>
      </c>
      <c r="B70">
        <v>35</v>
      </c>
      <c r="C70" t="s">
        <v>837</v>
      </c>
      <c r="D70" t="s">
        <v>39</v>
      </c>
      <c r="E70" t="s">
        <v>30</v>
      </c>
      <c r="F70" t="s">
        <v>129</v>
      </c>
      <c r="G70" t="s">
        <v>2483</v>
      </c>
      <c r="H70" t="s">
        <v>2</v>
      </c>
      <c r="I70">
        <v>2</v>
      </c>
      <c r="J70" t="s">
        <v>1186</v>
      </c>
      <c r="K70">
        <v>11</v>
      </c>
      <c r="N70" s="5" t="s">
        <v>1375</v>
      </c>
      <c r="O70" s="5" t="s">
        <v>1374</v>
      </c>
      <c r="P70" s="2" t="s">
        <v>1381</v>
      </c>
      <c r="Q70" t="s">
        <v>1380</v>
      </c>
    </row>
    <row r="71" spans="1:17" x14ac:dyDescent="0.2">
      <c r="A71" t="s">
        <v>126</v>
      </c>
      <c r="B71">
        <v>35</v>
      </c>
      <c r="C71" t="s">
        <v>1182</v>
      </c>
      <c r="D71" t="s">
        <v>39</v>
      </c>
      <c r="E71" t="s">
        <v>196</v>
      </c>
      <c r="F71" t="s">
        <v>196</v>
      </c>
      <c r="G71" s="3" t="s">
        <v>196</v>
      </c>
      <c r="H71" t="s">
        <v>1183</v>
      </c>
      <c r="I71">
        <v>2</v>
      </c>
      <c r="J71" t="s">
        <v>1186</v>
      </c>
      <c r="N71" s="5" t="s">
        <v>1382</v>
      </c>
      <c r="O71" s="6" t="str">
        <f>IF(N71="congruent","incongruent","congruent")</f>
        <v>incongruent</v>
      </c>
      <c r="P71" s="2" t="s">
        <v>196</v>
      </c>
      <c r="Q71" t="s">
        <v>196</v>
      </c>
    </row>
    <row r="72" spans="1:17" x14ac:dyDescent="0.2">
      <c r="A72" t="s">
        <v>126</v>
      </c>
      <c r="B72">
        <v>36</v>
      </c>
      <c r="C72" t="s">
        <v>202</v>
      </c>
      <c r="D72" t="s">
        <v>39</v>
      </c>
      <c r="E72" t="s">
        <v>31</v>
      </c>
      <c r="F72" t="s">
        <v>129</v>
      </c>
      <c r="G72" t="s">
        <v>2484</v>
      </c>
      <c r="H72" t="s">
        <v>2</v>
      </c>
      <c r="I72">
        <v>2</v>
      </c>
      <c r="J72" t="s">
        <v>1186</v>
      </c>
      <c r="K72">
        <v>12</v>
      </c>
      <c r="N72" s="5" t="s">
        <v>1374</v>
      </c>
      <c r="O72" s="5" t="s">
        <v>1375</v>
      </c>
      <c r="P72" s="2" t="s">
        <v>1380</v>
      </c>
      <c r="Q72" t="s">
        <v>1381</v>
      </c>
    </row>
    <row r="73" spans="1:17" x14ac:dyDescent="0.2">
      <c r="A73" t="s">
        <v>126</v>
      </c>
      <c r="B73">
        <v>36</v>
      </c>
      <c r="C73" s="1" t="s">
        <v>1343</v>
      </c>
      <c r="D73" t="s">
        <v>39</v>
      </c>
      <c r="E73" t="s">
        <v>196</v>
      </c>
      <c r="F73" t="s">
        <v>196</v>
      </c>
      <c r="G73" s="3" t="s">
        <v>196</v>
      </c>
      <c r="H73" s="1" t="s">
        <v>1183</v>
      </c>
      <c r="I73">
        <v>2</v>
      </c>
      <c r="J73" t="s">
        <v>1186</v>
      </c>
      <c r="N73" s="5" t="s">
        <v>1382</v>
      </c>
      <c r="O73" s="6" t="str">
        <f>IF(N73="congruent","incongruent","congruent")</f>
        <v>incongruent</v>
      </c>
      <c r="P73" s="2" t="s">
        <v>196</v>
      </c>
      <c r="Q73" t="s">
        <v>196</v>
      </c>
    </row>
    <row r="74" spans="1:17" s="20" customFormat="1" x14ac:dyDescent="0.2">
      <c r="A74" s="20" t="s">
        <v>126</v>
      </c>
      <c r="B74" s="20">
        <v>37</v>
      </c>
      <c r="C74" s="20" t="s">
        <v>838</v>
      </c>
      <c r="D74" s="20" t="s">
        <v>49</v>
      </c>
      <c r="E74" s="20" t="s">
        <v>18</v>
      </c>
      <c r="F74" s="20" t="s">
        <v>516</v>
      </c>
      <c r="G74" t="s">
        <v>2485</v>
      </c>
      <c r="H74" s="20" t="s">
        <v>2</v>
      </c>
      <c r="I74" s="20">
        <v>2</v>
      </c>
      <c r="J74" s="20" t="s">
        <v>1186</v>
      </c>
      <c r="K74" s="20">
        <v>1</v>
      </c>
      <c r="L74" s="21"/>
      <c r="M74" s="21"/>
      <c r="N74" s="21" t="s">
        <v>1374</v>
      </c>
      <c r="O74" s="21" t="s">
        <v>1375</v>
      </c>
      <c r="P74" s="22" t="s">
        <v>1380</v>
      </c>
      <c r="Q74" s="20" t="s">
        <v>1381</v>
      </c>
    </row>
    <row r="75" spans="1:17" s="20" customFormat="1" x14ac:dyDescent="0.2">
      <c r="A75" s="20" t="s">
        <v>126</v>
      </c>
      <c r="B75" s="20">
        <v>37</v>
      </c>
      <c r="C75" s="23" t="s">
        <v>1343</v>
      </c>
      <c r="D75" s="20" t="s">
        <v>49</v>
      </c>
      <c r="E75" s="20" t="s">
        <v>196</v>
      </c>
      <c r="F75" s="20" t="s">
        <v>196</v>
      </c>
      <c r="G75" s="3" t="s">
        <v>196</v>
      </c>
      <c r="H75" s="23" t="s">
        <v>1183</v>
      </c>
      <c r="I75" s="20">
        <v>2</v>
      </c>
      <c r="J75" s="20" t="s">
        <v>1186</v>
      </c>
      <c r="L75" s="21"/>
      <c r="M75" s="21"/>
      <c r="N75" s="24" t="str">
        <f>IF(M75="incongruent","congruent","incongruent")</f>
        <v>incongruent</v>
      </c>
      <c r="O75" s="24" t="str">
        <f>IF(N75="congruent","incongruent","congruent")</f>
        <v>congruent</v>
      </c>
      <c r="P75" s="22" t="s">
        <v>196</v>
      </c>
      <c r="Q75" s="20" t="s">
        <v>196</v>
      </c>
    </row>
    <row r="76" spans="1:17" s="20" customFormat="1" x14ac:dyDescent="0.2">
      <c r="A76" s="20" t="s">
        <v>126</v>
      </c>
      <c r="B76" s="20">
        <v>38</v>
      </c>
      <c r="C76" s="20" t="s">
        <v>534</v>
      </c>
      <c r="D76" s="20" t="s">
        <v>49</v>
      </c>
      <c r="E76" s="20" t="s">
        <v>21</v>
      </c>
      <c r="F76" s="20" t="s">
        <v>516</v>
      </c>
      <c r="G76" t="s">
        <v>2486</v>
      </c>
      <c r="H76" s="20" t="s">
        <v>2</v>
      </c>
      <c r="I76" s="20">
        <v>2</v>
      </c>
      <c r="J76" s="20" t="s">
        <v>1186</v>
      </c>
      <c r="K76" s="20">
        <v>2</v>
      </c>
      <c r="L76" s="21"/>
      <c r="M76" s="21"/>
      <c r="N76" s="21" t="s">
        <v>1375</v>
      </c>
      <c r="O76" s="21" t="s">
        <v>1374</v>
      </c>
      <c r="P76" s="22" t="s">
        <v>1381</v>
      </c>
      <c r="Q76" s="20" t="s">
        <v>1380</v>
      </c>
    </row>
    <row r="77" spans="1:17" s="20" customFormat="1" x14ac:dyDescent="0.2">
      <c r="A77" s="20" t="s">
        <v>126</v>
      </c>
      <c r="B77" s="20">
        <v>38</v>
      </c>
      <c r="C77" s="23" t="s">
        <v>1182</v>
      </c>
      <c r="D77" s="20" t="s">
        <v>49</v>
      </c>
      <c r="E77" s="20" t="s">
        <v>196</v>
      </c>
      <c r="F77" s="20" t="s">
        <v>196</v>
      </c>
      <c r="G77" s="3" t="s">
        <v>196</v>
      </c>
      <c r="H77" s="23" t="s">
        <v>1183</v>
      </c>
      <c r="I77" s="20">
        <v>2</v>
      </c>
      <c r="J77" s="20" t="s">
        <v>1186</v>
      </c>
      <c r="L77" s="21"/>
      <c r="M77" s="21"/>
      <c r="N77" s="24" t="str">
        <f>IF(M77="incongruent","congruent","incongruent")</f>
        <v>incongruent</v>
      </c>
      <c r="O77" s="24" t="str">
        <f>IF(N77="congruent","incongruent","congruent")</f>
        <v>congruent</v>
      </c>
      <c r="P77" s="22" t="s">
        <v>196</v>
      </c>
      <c r="Q77" s="20" t="s">
        <v>196</v>
      </c>
    </row>
    <row r="78" spans="1:17" x14ac:dyDescent="0.2">
      <c r="A78" t="s">
        <v>126</v>
      </c>
      <c r="B78">
        <v>39</v>
      </c>
      <c r="C78" t="s">
        <v>839</v>
      </c>
      <c r="D78" t="s">
        <v>49</v>
      </c>
      <c r="E78" t="s">
        <v>22</v>
      </c>
      <c r="F78" t="s">
        <v>516</v>
      </c>
      <c r="G78" t="s">
        <v>2487</v>
      </c>
      <c r="H78" t="s">
        <v>2</v>
      </c>
      <c r="I78">
        <v>2</v>
      </c>
      <c r="J78" t="s">
        <v>1186</v>
      </c>
      <c r="K78">
        <v>3</v>
      </c>
      <c r="N78" s="5" t="s">
        <v>1374</v>
      </c>
      <c r="O78" s="5" t="s">
        <v>1375</v>
      </c>
      <c r="P78" s="2" t="s">
        <v>1380</v>
      </c>
      <c r="Q78" t="s">
        <v>1381</v>
      </c>
    </row>
    <row r="79" spans="1:17" x14ac:dyDescent="0.2">
      <c r="A79" t="s">
        <v>126</v>
      </c>
      <c r="B79">
        <v>39</v>
      </c>
      <c r="C79" t="s">
        <v>1182</v>
      </c>
      <c r="D79" t="s">
        <v>49</v>
      </c>
      <c r="E79" t="s">
        <v>196</v>
      </c>
      <c r="F79" t="s">
        <v>196</v>
      </c>
      <c r="G79" s="3" t="s">
        <v>196</v>
      </c>
      <c r="H79" t="s">
        <v>1183</v>
      </c>
      <c r="I79">
        <v>2</v>
      </c>
      <c r="J79" t="s">
        <v>1186</v>
      </c>
      <c r="N79" s="5" t="s">
        <v>1382</v>
      </c>
      <c r="O79" s="6" t="str">
        <f>IF(N79="congruent","incongruent","congruent")</f>
        <v>incongruent</v>
      </c>
      <c r="P79" s="2" t="s">
        <v>196</v>
      </c>
      <c r="Q79" t="s">
        <v>196</v>
      </c>
    </row>
    <row r="80" spans="1:17" x14ac:dyDescent="0.2">
      <c r="A80" t="s">
        <v>126</v>
      </c>
      <c r="B80">
        <v>40</v>
      </c>
      <c r="C80" t="s">
        <v>535</v>
      </c>
      <c r="D80" t="s">
        <v>49</v>
      </c>
      <c r="E80" t="s">
        <v>23</v>
      </c>
      <c r="F80" t="s">
        <v>516</v>
      </c>
      <c r="G80" t="s">
        <v>2488</v>
      </c>
      <c r="H80" t="s">
        <v>2</v>
      </c>
      <c r="I80">
        <v>2</v>
      </c>
      <c r="J80" t="s">
        <v>1186</v>
      </c>
      <c r="K80">
        <v>4</v>
      </c>
      <c r="N80" s="5" t="s">
        <v>1375</v>
      </c>
      <c r="O80" s="5" t="s">
        <v>1374</v>
      </c>
      <c r="P80" s="2" t="s">
        <v>1381</v>
      </c>
      <c r="Q80" t="s">
        <v>1380</v>
      </c>
    </row>
    <row r="81" spans="1:17" x14ac:dyDescent="0.2">
      <c r="A81" t="s">
        <v>126</v>
      </c>
      <c r="B81">
        <v>40</v>
      </c>
      <c r="C81" s="1" t="s">
        <v>1182</v>
      </c>
      <c r="D81" t="s">
        <v>49</v>
      </c>
      <c r="E81" t="s">
        <v>196</v>
      </c>
      <c r="F81" t="s">
        <v>196</v>
      </c>
      <c r="G81" s="3" t="s">
        <v>196</v>
      </c>
      <c r="H81" s="1" t="s">
        <v>1183</v>
      </c>
      <c r="I81">
        <v>2</v>
      </c>
      <c r="J81" t="s">
        <v>1186</v>
      </c>
      <c r="N81" s="5" t="s">
        <v>1382</v>
      </c>
      <c r="O81" s="6" t="str">
        <f>IF(N81="congruent","incongruent","congruent")</f>
        <v>incongruent</v>
      </c>
      <c r="P81" s="2" t="s">
        <v>196</v>
      </c>
      <c r="Q81" t="s">
        <v>196</v>
      </c>
    </row>
    <row r="82" spans="1:17" s="20" customFormat="1" x14ac:dyDescent="0.2">
      <c r="A82" s="20" t="s">
        <v>126</v>
      </c>
      <c r="B82" s="20">
        <v>41</v>
      </c>
      <c r="C82" s="20" t="s">
        <v>840</v>
      </c>
      <c r="D82" s="20" t="s">
        <v>49</v>
      </c>
      <c r="E82" s="20" t="s">
        <v>24</v>
      </c>
      <c r="F82" s="20" t="s">
        <v>516</v>
      </c>
      <c r="G82" t="s">
        <v>2489</v>
      </c>
      <c r="H82" s="20" t="s">
        <v>2</v>
      </c>
      <c r="I82" s="20">
        <v>2</v>
      </c>
      <c r="J82" s="20" t="s">
        <v>1186</v>
      </c>
      <c r="K82" s="20">
        <v>5</v>
      </c>
      <c r="L82" s="21"/>
      <c r="M82" s="21"/>
      <c r="N82" s="21" t="s">
        <v>1374</v>
      </c>
      <c r="O82" s="21" t="s">
        <v>1375</v>
      </c>
      <c r="P82" s="22" t="s">
        <v>1380</v>
      </c>
      <c r="Q82" s="20" t="s">
        <v>1381</v>
      </c>
    </row>
    <row r="83" spans="1:17" s="20" customFormat="1" x14ac:dyDescent="0.2">
      <c r="A83" s="20" t="s">
        <v>126</v>
      </c>
      <c r="B83" s="20">
        <v>41</v>
      </c>
      <c r="C83" s="23" t="s">
        <v>1182</v>
      </c>
      <c r="D83" s="20" t="s">
        <v>49</v>
      </c>
      <c r="E83" s="20" t="s">
        <v>196</v>
      </c>
      <c r="F83" s="20" t="s">
        <v>196</v>
      </c>
      <c r="G83" s="3" t="s">
        <v>196</v>
      </c>
      <c r="H83" s="23" t="s">
        <v>1183</v>
      </c>
      <c r="I83" s="20">
        <v>2</v>
      </c>
      <c r="J83" s="20" t="s">
        <v>1186</v>
      </c>
      <c r="L83" s="21"/>
      <c r="M83" s="21"/>
      <c r="N83" s="24" t="str">
        <f>IF(M83="incongruent","congruent","incongruent")</f>
        <v>incongruent</v>
      </c>
      <c r="O83" s="24" t="str">
        <f>IF(N83="congruent","incongruent","congruent")</f>
        <v>congruent</v>
      </c>
      <c r="P83" s="22" t="s">
        <v>196</v>
      </c>
      <c r="Q83" s="20" t="s">
        <v>196</v>
      </c>
    </row>
    <row r="84" spans="1:17" s="20" customFormat="1" x14ac:dyDescent="0.2">
      <c r="A84" s="20" t="s">
        <v>126</v>
      </c>
      <c r="B84" s="20">
        <v>42</v>
      </c>
      <c r="C84" s="20" t="s">
        <v>536</v>
      </c>
      <c r="D84" s="20" t="s">
        <v>49</v>
      </c>
      <c r="E84" s="20" t="s">
        <v>25</v>
      </c>
      <c r="F84" s="20" t="s">
        <v>516</v>
      </c>
      <c r="G84" t="s">
        <v>2490</v>
      </c>
      <c r="H84" s="20" t="s">
        <v>2</v>
      </c>
      <c r="I84" s="20">
        <v>2</v>
      </c>
      <c r="J84" s="20" t="s">
        <v>1186</v>
      </c>
      <c r="K84" s="20">
        <v>6</v>
      </c>
      <c r="L84" s="21"/>
      <c r="M84" s="21"/>
      <c r="N84" s="21" t="s">
        <v>1375</v>
      </c>
      <c r="O84" s="21" t="s">
        <v>1374</v>
      </c>
      <c r="P84" s="22" t="s">
        <v>1381</v>
      </c>
      <c r="Q84" s="20" t="s">
        <v>1380</v>
      </c>
    </row>
    <row r="85" spans="1:17" s="20" customFormat="1" x14ac:dyDescent="0.2">
      <c r="A85" s="20" t="s">
        <v>126</v>
      </c>
      <c r="B85" s="20">
        <v>42</v>
      </c>
      <c r="C85" s="23" t="s">
        <v>1182</v>
      </c>
      <c r="D85" s="20" t="s">
        <v>49</v>
      </c>
      <c r="E85" s="20" t="s">
        <v>196</v>
      </c>
      <c r="F85" s="20" t="s">
        <v>196</v>
      </c>
      <c r="G85" s="3" t="s">
        <v>196</v>
      </c>
      <c r="H85" s="23" t="s">
        <v>1183</v>
      </c>
      <c r="I85" s="20">
        <v>2</v>
      </c>
      <c r="J85" s="20" t="s">
        <v>1186</v>
      </c>
      <c r="L85" s="21"/>
      <c r="M85" s="21"/>
      <c r="N85" s="24" t="str">
        <f>IF(M85="incongruent","congruent","incongruent")</f>
        <v>incongruent</v>
      </c>
      <c r="O85" s="24" t="str">
        <f>IF(N85="congruent","incongruent","congruent")</f>
        <v>congruent</v>
      </c>
      <c r="P85" s="22" t="s">
        <v>196</v>
      </c>
      <c r="Q85" s="20" t="s">
        <v>196</v>
      </c>
    </row>
    <row r="86" spans="1:17" x14ac:dyDescent="0.2">
      <c r="A86" t="s">
        <v>126</v>
      </c>
      <c r="B86">
        <v>43</v>
      </c>
      <c r="C86" t="s">
        <v>841</v>
      </c>
      <c r="D86" t="s">
        <v>49</v>
      </c>
      <c r="E86" t="s">
        <v>26</v>
      </c>
      <c r="F86" t="s">
        <v>138</v>
      </c>
      <c r="G86" t="s">
        <v>2646</v>
      </c>
      <c r="H86" t="s">
        <v>2</v>
      </c>
      <c r="I86">
        <v>2</v>
      </c>
      <c r="J86" t="s">
        <v>1186</v>
      </c>
      <c r="K86">
        <v>7</v>
      </c>
      <c r="N86" s="5" t="s">
        <v>1374</v>
      </c>
      <c r="O86" s="5" t="s">
        <v>1375</v>
      </c>
      <c r="P86" s="2" t="s">
        <v>1380</v>
      </c>
      <c r="Q86" t="s">
        <v>1381</v>
      </c>
    </row>
    <row r="87" spans="1:17" x14ac:dyDescent="0.2">
      <c r="A87" t="s">
        <v>126</v>
      </c>
      <c r="B87">
        <v>43</v>
      </c>
      <c r="C87" s="1" t="s">
        <v>1182</v>
      </c>
      <c r="D87" t="s">
        <v>49</v>
      </c>
      <c r="E87" t="s">
        <v>196</v>
      </c>
      <c r="F87" t="s">
        <v>196</v>
      </c>
      <c r="G87" s="3" t="s">
        <v>196</v>
      </c>
      <c r="H87" s="1" t="s">
        <v>1183</v>
      </c>
      <c r="I87">
        <v>2</v>
      </c>
      <c r="J87" t="s">
        <v>1186</v>
      </c>
      <c r="N87" s="5" t="s">
        <v>1382</v>
      </c>
      <c r="O87" s="6" t="str">
        <f>IF(N87="congruent","incongruent","congruent")</f>
        <v>incongruent</v>
      </c>
      <c r="P87" s="2" t="s">
        <v>196</v>
      </c>
      <c r="Q87" t="s">
        <v>196</v>
      </c>
    </row>
    <row r="88" spans="1:17" x14ac:dyDescent="0.2">
      <c r="A88" t="s">
        <v>126</v>
      </c>
      <c r="B88">
        <v>44</v>
      </c>
      <c r="C88" t="s">
        <v>203</v>
      </c>
      <c r="D88" t="s">
        <v>49</v>
      </c>
      <c r="E88" t="s">
        <v>27</v>
      </c>
      <c r="F88" t="s">
        <v>138</v>
      </c>
      <c r="G88" t="s">
        <v>2647</v>
      </c>
      <c r="H88" t="s">
        <v>2</v>
      </c>
      <c r="I88">
        <v>2</v>
      </c>
      <c r="J88" t="s">
        <v>1186</v>
      </c>
      <c r="K88">
        <v>8</v>
      </c>
      <c r="N88" s="5" t="s">
        <v>1375</v>
      </c>
      <c r="O88" s="5" t="s">
        <v>1374</v>
      </c>
      <c r="P88" s="2" t="s">
        <v>1381</v>
      </c>
      <c r="Q88" t="s">
        <v>1380</v>
      </c>
    </row>
    <row r="89" spans="1:17" x14ac:dyDescent="0.2">
      <c r="A89" t="s">
        <v>126</v>
      </c>
      <c r="B89">
        <v>44</v>
      </c>
      <c r="C89" t="s">
        <v>1182</v>
      </c>
      <c r="D89" t="s">
        <v>49</v>
      </c>
      <c r="E89" t="s">
        <v>196</v>
      </c>
      <c r="F89" t="s">
        <v>196</v>
      </c>
      <c r="G89" s="3" t="s">
        <v>196</v>
      </c>
      <c r="H89" t="s">
        <v>1183</v>
      </c>
      <c r="I89">
        <v>2</v>
      </c>
      <c r="J89" t="s">
        <v>1186</v>
      </c>
      <c r="N89" s="5" t="s">
        <v>1382</v>
      </c>
      <c r="O89" s="6" t="str">
        <f>IF(N89="congruent","incongruent","congruent")</f>
        <v>incongruent</v>
      </c>
      <c r="P89" s="2" t="s">
        <v>196</v>
      </c>
      <c r="Q89" t="s">
        <v>196</v>
      </c>
    </row>
    <row r="90" spans="1:17" s="20" customFormat="1" x14ac:dyDescent="0.2">
      <c r="A90" s="20" t="s">
        <v>126</v>
      </c>
      <c r="B90" s="20">
        <v>45</v>
      </c>
      <c r="C90" s="20" t="s">
        <v>842</v>
      </c>
      <c r="D90" s="20" t="s">
        <v>49</v>
      </c>
      <c r="E90" s="20" t="s">
        <v>28</v>
      </c>
      <c r="F90" s="20" t="s">
        <v>138</v>
      </c>
      <c r="G90" t="s">
        <v>2648</v>
      </c>
      <c r="H90" s="20" t="s">
        <v>2</v>
      </c>
      <c r="I90" s="20">
        <v>2</v>
      </c>
      <c r="J90" s="20" t="s">
        <v>1186</v>
      </c>
      <c r="K90" s="20">
        <v>9</v>
      </c>
      <c r="L90" s="21"/>
      <c r="M90" s="21"/>
      <c r="N90" s="21" t="s">
        <v>1374</v>
      </c>
      <c r="O90" s="21" t="s">
        <v>1375</v>
      </c>
      <c r="P90" s="22" t="s">
        <v>1380</v>
      </c>
      <c r="Q90" s="20" t="s">
        <v>1381</v>
      </c>
    </row>
    <row r="91" spans="1:17" s="20" customFormat="1" x14ac:dyDescent="0.2">
      <c r="A91" s="20" t="s">
        <v>126</v>
      </c>
      <c r="B91" s="20">
        <v>45</v>
      </c>
      <c r="C91" s="23" t="s">
        <v>1182</v>
      </c>
      <c r="D91" s="20" t="s">
        <v>49</v>
      </c>
      <c r="E91" s="20" t="s">
        <v>196</v>
      </c>
      <c r="F91" s="20" t="s">
        <v>196</v>
      </c>
      <c r="G91" s="3" t="s">
        <v>196</v>
      </c>
      <c r="H91" s="23" t="s">
        <v>1183</v>
      </c>
      <c r="I91" s="20">
        <v>2</v>
      </c>
      <c r="J91" s="20" t="s">
        <v>1186</v>
      </c>
      <c r="L91" s="21"/>
      <c r="M91" s="21"/>
      <c r="N91" s="24" t="str">
        <f>IF(M91="incongruent","congruent","incongruent")</f>
        <v>incongruent</v>
      </c>
      <c r="O91" s="24" t="str">
        <f>IF(N91="congruent","incongruent","congruent")</f>
        <v>congruent</v>
      </c>
      <c r="P91" s="22" t="s">
        <v>196</v>
      </c>
      <c r="Q91" s="20" t="s">
        <v>196</v>
      </c>
    </row>
    <row r="92" spans="1:17" s="20" customFormat="1" x14ac:dyDescent="0.2">
      <c r="A92" s="20" t="s">
        <v>126</v>
      </c>
      <c r="B92" s="20">
        <v>46</v>
      </c>
      <c r="C92" s="20" t="s">
        <v>204</v>
      </c>
      <c r="D92" s="20" t="s">
        <v>49</v>
      </c>
      <c r="E92" s="20" t="s">
        <v>29</v>
      </c>
      <c r="F92" s="20" t="s">
        <v>138</v>
      </c>
      <c r="G92" t="s">
        <v>2649</v>
      </c>
      <c r="H92" s="20" t="s">
        <v>2</v>
      </c>
      <c r="I92" s="20">
        <v>2</v>
      </c>
      <c r="J92" s="20" t="s">
        <v>1186</v>
      </c>
      <c r="K92" s="20">
        <v>10</v>
      </c>
      <c r="L92" s="21"/>
      <c r="M92" s="21"/>
      <c r="N92" s="21" t="s">
        <v>1375</v>
      </c>
      <c r="O92" s="21" t="s">
        <v>1374</v>
      </c>
      <c r="P92" s="22" t="s">
        <v>1381</v>
      </c>
      <c r="Q92" s="20" t="s">
        <v>1380</v>
      </c>
    </row>
    <row r="93" spans="1:17" s="20" customFormat="1" x14ac:dyDescent="0.2">
      <c r="A93" s="20" t="s">
        <v>126</v>
      </c>
      <c r="B93" s="20">
        <v>46</v>
      </c>
      <c r="C93" s="23" t="s">
        <v>1182</v>
      </c>
      <c r="D93" s="20" t="s">
        <v>49</v>
      </c>
      <c r="E93" s="20" t="s">
        <v>196</v>
      </c>
      <c r="F93" s="20" t="s">
        <v>196</v>
      </c>
      <c r="G93" s="3" t="s">
        <v>196</v>
      </c>
      <c r="H93" s="23" t="s">
        <v>1183</v>
      </c>
      <c r="I93" s="20">
        <v>2</v>
      </c>
      <c r="J93" s="20" t="s">
        <v>1186</v>
      </c>
      <c r="L93" s="21"/>
      <c r="M93" s="21"/>
      <c r="N93" s="24" t="str">
        <f>IF(M93="incongruent","congruent","incongruent")</f>
        <v>incongruent</v>
      </c>
      <c r="O93" s="24" t="str">
        <f>IF(N93="congruent","incongruent","congruent")</f>
        <v>congruent</v>
      </c>
      <c r="P93" s="22" t="s">
        <v>196</v>
      </c>
      <c r="Q93" s="20" t="s">
        <v>196</v>
      </c>
    </row>
    <row r="94" spans="1:17" x14ac:dyDescent="0.2">
      <c r="A94" t="s">
        <v>126</v>
      </c>
      <c r="B94">
        <v>47</v>
      </c>
      <c r="C94" t="s">
        <v>843</v>
      </c>
      <c r="D94" t="s">
        <v>49</v>
      </c>
      <c r="E94" t="s">
        <v>30</v>
      </c>
      <c r="F94" t="s">
        <v>138</v>
      </c>
      <c r="G94" t="s">
        <v>2650</v>
      </c>
      <c r="H94" t="s">
        <v>2</v>
      </c>
      <c r="I94">
        <v>2</v>
      </c>
      <c r="J94" t="s">
        <v>1186</v>
      </c>
      <c r="K94">
        <v>11</v>
      </c>
      <c r="N94" s="5" t="s">
        <v>1374</v>
      </c>
      <c r="O94" s="5" t="s">
        <v>1375</v>
      </c>
      <c r="P94" s="2" t="s">
        <v>1380</v>
      </c>
      <c r="Q94" t="s">
        <v>1381</v>
      </c>
    </row>
    <row r="95" spans="1:17" x14ac:dyDescent="0.2">
      <c r="A95" t="s">
        <v>126</v>
      </c>
      <c r="B95">
        <v>47</v>
      </c>
      <c r="C95" s="1" t="s">
        <v>1182</v>
      </c>
      <c r="D95" t="s">
        <v>49</v>
      </c>
      <c r="E95" t="s">
        <v>196</v>
      </c>
      <c r="F95" t="s">
        <v>196</v>
      </c>
      <c r="G95" s="3" t="s">
        <v>196</v>
      </c>
      <c r="H95" s="1" t="s">
        <v>1183</v>
      </c>
      <c r="I95">
        <v>2</v>
      </c>
      <c r="J95" t="s">
        <v>1186</v>
      </c>
      <c r="N95" s="5" t="s">
        <v>1382</v>
      </c>
      <c r="O95" s="6" t="str">
        <f>IF(N95="congruent","incongruent","congruent")</f>
        <v>incongruent</v>
      </c>
      <c r="P95" s="2" t="s">
        <v>196</v>
      </c>
      <c r="Q95" t="s">
        <v>196</v>
      </c>
    </row>
    <row r="96" spans="1:17" x14ac:dyDescent="0.2">
      <c r="A96" t="s">
        <v>126</v>
      </c>
      <c r="B96">
        <v>48</v>
      </c>
      <c r="C96" t="s">
        <v>205</v>
      </c>
      <c r="D96" t="s">
        <v>49</v>
      </c>
      <c r="E96" t="s">
        <v>31</v>
      </c>
      <c r="F96" t="s">
        <v>138</v>
      </c>
      <c r="G96" t="s">
        <v>2651</v>
      </c>
      <c r="H96" t="s">
        <v>2</v>
      </c>
      <c r="I96">
        <v>2</v>
      </c>
      <c r="J96" t="s">
        <v>1186</v>
      </c>
      <c r="K96">
        <v>12</v>
      </c>
      <c r="N96" s="5" t="s">
        <v>1375</v>
      </c>
      <c r="O96" s="5" t="s">
        <v>1374</v>
      </c>
      <c r="P96" s="2" t="s">
        <v>1381</v>
      </c>
      <c r="Q96" t="s">
        <v>1380</v>
      </c>
    </row>
    <row r="97" spans="1:17" x14ac:dyDescent="0.2">
      <c r="A97" t="s">
        <v>126</v>
      </c>
      <c r="B97">
        <v>48</v>
      </c>
      <c r="C97" s="1" t="s">
        <v>1343</v>
      </c>
      <c r="D97" t="s">
        <v>49</v>
      </c>
      <c r="E97" t="s">
        <v>196</v>
      </c>
      <c r="F97" t="s">
        <v>196</v>
      </c>
      <c r="G97" s="3" t="s">
        <v>196</v>
      </c>
      <c r="H97" s="1" t="s">
        <v>1183</v>
      </c>
      <c r="I97">
        <v>2</v>
      </c>
      <c r="J97" t="s">
        <v>1186</v>
      </c>
      <c r="N97" s="5" t="s">
        <v>1382</v>
      </c>
      <c r="O97" s="6" t="str">
        <f>IF(N97="congruent","incongruent","congruent")</f>
        <v>incongruent</v>
      </c>
      <c r="P97" s="2" t="s">
        <v>196</v>
      </c>
      <c r="Q97" t="s">
        <v>196</v>
      </c>
    </row>
    <row r="98" spans="1:17" s="25" customFormat="1" x14ac:dyDescent="0.2">
      <c r="A98" s="25" t="s">
        <v>126</v>
      </c>
      <c r="B98" s="25">
        <v>49</v>
      </c>
      <c r="C98" s="25" t="s">
        <v>1330</v>
      </c>
      <c r="D98" s="25" t="s">
        <v>1304</v>
      </c>
      <c r="E98" s="25" t="s">
        <v>18</v>
      </c>
      <c r="F98" s="25" t="s">
        <v>142</v>
      </c>
      <c r="G98" t="s">
        <v>2473</v>
      </c>
      <c r="H98" s="25" t="s">
        <v>2</v>
      </c>
      <c r="I98" s="25">
        <v>2</v>
      </c>
      <c r="J98" s="25" t="s">
        <v>1186</v>
      </c>
      <c r="K98" s="25">
        <v>1</v>
      </c>
      <c r="L98" s="26"/>
      <c r="M98" s="26"/>
      <c r="N98" s="26" t="s">
        <v>1375</v>
      </c>
      <c r="O98" s="26" t="s">
        <v>1374</v>
      </c>
      <c r="P98" s="27" t="s">
        <v>1381</v>
      </c>
      <c r="Q98" s="25" t="s">
        <v>1380</v>
      </c>
    </row>
    <row r="99" spans="1:17" s="25" customFormat="1" x14ac:dyDescent="0.2">
      <c r="A99" s="25" t="s">
        <v>126</v>
      </c>
      <c r="B99" s="25">
        <v>49</v>
      </c>
      <c r="C99" s="28" t="s">
        <v>1182</v>
      </c>
      <c r="D99" s="25" t="s">
        <v>1304</v>
      </c>
      <c r="E99" s="25" t="s">
        <v>196</v>
      </c>
      <c r="F99" s="25" t="s">
        <v>196</v>
      </c>
      <c r="G99" s="3" t="s">
        <v>196</v>
      </c>
      <c r="H99" s="28" t="s">
        <v>1183</v>
      </c>
      <c r="I99" s="25">
        <v>2</v>
      </c>
      <c r="J99" s="25" t="s">
        <v>1186</v>
      </c>
      <c r="L99" s="26"/>
      <c r="M99" s="26"/>
      <c r="N99" s="29" t="str">
        <f>IF(M99="incongruent","congruent","incongruent")</f>
        <v>incongruent</v>
      </c>
      <c r="O99" s="29" t="str">
        <f>IF(N99="congruent","incongruent","congruent")</f>
        <v>congruent</v>
      </c>
      <c r="P99" s="27" t="s">
        <v>196</v>
      </c>
      <c r="Q99" s="25" t="s">
        <v>196</v>
      </c>
    </row>
    <row r="100" spans="1:17" s="25" customFormat="1" x14ac:dyDescent="0.2">
      <c r="A100" s="25" t="s">
        <v>126</v>
      </c>
      <c r="B100" s="25">
        <v>50</v>
      </c>
      <c r="C100" s="25" t="s">
        <v>1331</v>
      </c>
      <c r="D100" s="25" t="s">
        <v>1304</v>
      </c>
      <c r="E100" s="25" t="s">
        <v>21</v>
      </c>
      <c r="F100" s="25" t="s">
        <v>142</v>
      </c>
      <c r="G100" t="s">
        <v>2474</v>
      </c>
      <c r="H100" s="25" t="s">
        <v>2</v>
      </c>
      <c r="I100" s="25">
        <v>2</v>
      </c>
      <c r="J100" s="25" t="s">
        <v>1186</v>
      </c>
      <c r="K100" s="25">
        <v>2</v>
      </c>
      <c r="L100" s="26"/>
      <c r="M100" s="26"/>
      <c r="N100" s="26" t="s">
        <v>1374</v>
      </c>
      <c r="O100" s="26" t="s">
        <v>1375</v>
      </c>
      <c r="P100" s="27" t="s">
        <v>1380</v>
      </c>
      <c r="Q100" s="25" t="s">
        <v>1381</v>
      </c>
    </row>
    <row r="101" spans="1:17" s="25" customFormat="1" x14ac:dyDescent="0.2">
      <c r="A101" s="25" t="s">
        <v>126</v>
      </c>
      <c r="B101" s="25">
        <v>50</v>
      </c>
      <c r="C101" s="28" t="s">
        <v>1182</v>
      </c>
      <c r="D101" s="25" t="s">
        <v>1304</v>
      </c>
      <c r="E101" s="25" t="s">
        <v>196</v>
      </c>
      <c r="F101" s="25" t="s">
        <v>196</v>
      </c>
      <c r="G101" s="3" t="s">
        <v>196</v>
      </c>
      <c r="H101" s="28" t="s">
        <v>1183</v>
      </c>
      <c r="I101" s="25">
        <v>2</v>
      </c>
      <c r="J101" s="25" t="s">
        <v>1186</v>
      </c>
      <c r="L101" s="26"/>
      <c r="M101" s="26"/>
      <c r="N101" s="29" t="str">
        <f>IF(M101="incongruent","congruent","incongruent")</f>
        <v>incongruent</v>
      </c>
      <c r="O101" s="29" t="str">
        <f>IF(N101="congruent","incongruent","congruent")</f>
        <v>congruent</v>
      </c>
      <c r="P101" s="27" t="s">
        <v>196</v>
      </c>
      <c r="Q101" s="25" t="s">
        <v>196</v>
      </c>
    </row>
    <row r="102" spans="1:17" x14ac:dyDescent="0.2">
      <c r="A102" t="s">
        <v>126</v>
      </c>
      <c r="B102">
        <v>51</v>
      </c>
      <c r="C102" t="s">
        <v>1332</v>
      </c>
      <c r="D102" t="s">
        <v>1304</v>
      </c>
      <c r="E102" t="s">
        <v>22</v>
      </c>
      <c r="F102" t="s">
        <v>142</v>
      </c>
      <c r="G102" t="s">
        <v>2475</v>
      </c>
      <c r="H102" t="s">
        <v>2</v>
      </c>
      <c r="I102">
        <v>2</v>
      </c>
      <c r="J102" t="s">
        <v>1186</v>
      </c>
      <c r="K102">
        <v>3</v>
      </c>
      <c r="N102" s="5" t="s">
        <v>1375</v>
      </c>
      <c r="O102" s="5" t="s">
        <v>1374</v>
      </c>
      <c r="P102" s="2" t="s">
        <v>1381</v>
      </c>
      <c r="Q102" t="s">
        <v>1380</v>
      </c>
    </row>
    <row r="103" spans="1:17" x14ac:dyDescent="0.2">
      <c r="A103" t="s">
        <v>126</v>
      </c>
      <c r="B103">
        <v>51</v>
      </c>
      <c r="C103" s="1" t="s">
        <v>1182</v>
      </c>
      <c r="D103" t="s">
        <v>1304</v>
      </c>
      <c r="E103" t="s">
        <v>196</v>
      </c>
      <c r="F103" t="s">
        <v>196</v>
      </c>
      <c r="G103" s="3" t="s">
        <v>196</v>
      </c>
      <c r="H103" s="1" t="s">
        <v>1183</v>
      </c>
      <c r="I103">
        <v>2</v>
      </c>
      <c r="J103" t="s">
        <v>1186</v>
      </c>
      <c r="N103" s="5" t="s">
        <v>1382</v>
      </c>
      <c r="O103" s="6" t="str">
        <f>IF(N103="congruent","incongruent","congruent")</f>
        <v>incongruent</v>
      </c>
      <c r="P103" s="2" t="s">
        <v>196</v>
      </c>
      <c r="Q103" t="s">
        <v>196</v>
      </c>
    </row>
    <row r="104" spans="1:17" x14ac:dyDescent="0.2">
      <c r="A104" t="s">
        <v>126</v>
      </c>
      <c r="B104">
        <v>52</v>
      </c>
      <c r="C104" t="s">
        <v>1333</v>
      </c>
      <c r="D104" t="s">
        <v>1304</v>
      </c>
      <c r="E104" t="s">
        <v>23</v>
      </c>
      <c r="F104" t="s">
        <v>142</v>
      </c>
      <c r="G104" t="s">
        <v>2476</v>
      </c>
      <c r="H104" t="s">
        <v>2</v>
      </c>
      <c r="I104">
        <v>2</v>
      </c>
      <c r="J104" t="s">
        <v>1186</v>
      </c>
      <c r="K104">
        <v>4</v>
      </c>
      <c r="N104" s="5" t="s">
        <v>1374</v>
      </c>
      <c r="O104" s="5" t="s">
        <v>1375</v>
      </c>
      <c r="P104" s="2" t="s">
        <v>1380</v>
      </c>
      <c r="Q104" t="s">
        <v>1381</v>
      </c>
    </row>
    <row r="105" spans="1:17" x14ac:dyDescent="0.2">
      <c r="A105" t="s">
        <v>126</v>
      </c>
      <c r="B105">
        <v>52</v>
      </c>
      <c r="C105" s="1" t="s">
        <v>1182</v>
      </c>
      <c r="D105" t="s">
        <v>1304</v>
      </c>
      <c r="E105" t="s">
        <v>196</v>
      </c>
      <c r="F105" t="s">
        <v>196</v>
      </c>
      <c r="G105" s="3" t="s">
        <v>196</v>
      </c>
      <c r="H105" s="1" t="s">
        <v>1183</v>
      </c>
      <c r="I105">
        <v>2</v>
      </c>
      <c r="J105" t="s">
        <v>1186</v>
      </c>
      <c r="N105" s="5" t="s">
        <v>1382</v>
      </c>
      <c r="O105" s="6" t="str">
        <f>IF(N105="congruent","incongruent","congruent")</f>
        <v>incongruent</v>
      </c>
      <c r="P105" s="2" t="s">
        <v>196</v>
      </c>
      <c r="Q105" t="s">
        <v>196</v>
      </c>
    </row>
    <row r="106" spans="1:17" s="25" customFormat="1" x14ac:dyDescent="0.2">
      <c r="A106" s="25" t="s">
        <v>126</v>
      </c>
      <c r="B106" s="25">
        <v>53</v>
      </c>
      <c r="C106" s="25" t="s">
        <v>1334</v>
      </c>
      <c r="D106" s="25" t="s">
        <v>1304</v>
      </c>
      <c r="E106" s="25" t="s">
        <v>24</v>
      </c>
      <c r="F106" s="25" t="s">
        <v>142</v>
      </c>
      <c r="G106" t="s">
        <v>2477</v>
      </c>
      <c r="H106" s="25" t="s">
        <v>2</v>
      </c>
      <c r="I106" s="25">
        <v>2</v>
      </c>
      <c r="J106" s="25" t="s">
        <v>1186</v>
      </c>
      <c r="K106" s="25">
        <v>5</v>
      </c>
      <c r="L106" s="26"/>
      <c r="M106" s="26"/>
      <c r="N106" s="26" t="s">
        <v>1375</v>
      </c>
      <c r="O106" s="26" t="s">
        <v>1374</v>
      </c>
      <c r="P106" s="27" t="s">
        <v>1381</v>
      </c>
      <c r="Q106" s="25" t="s">
        <v>1380</v>
      </c>
    </row>
    <row r="107" spans="1:17" s="25" customFormat="1" x14ac:dyDescent="0.2">
      <c r="A107" s="25" t="s">
        <v>126</v>
      </c>
      <c r="B107" s="25">
        <v>53</v>
      </c>
      <c r="C107" s="28" t="s">
        <v>1343</v>
      </c>
      <c r="D107" s="25" t="s">
        <v>1304</v>
      </c>
      <c r="E107" s="25" t="s">
        <v>196</v>
      </c>
      <c r="F107" s="25" t="s">
        <v>196</v>
      </c>
      <c r="G107" s="3" t="s">
        <v>196</v>
      </c>
      <c r="H107" s="28" t="s">
        <v>1183</v>
      </c>
      <c r="I107" s="25">
        <v>2</v>
      </c>
      <c r="J107" s="25" t="s">
        <v>1186</v>
      </c>
      <c r="L107" s="26"/>
      <c r="M107" s="26"/>
      <c r="N107" s="29" t="str">
        <f>IF(M107="incongruent","congruent","incongruent")</f>
        <v>incongruent</v>
      </c>
      <c r="O107" s="29" t="str">
        <f>IF(N107="congruent","incongruent","congruent")</f>
        <v>congruent</v>
      </c>
      <c r="P107" s="27" t="s">
        <v>196</v>
      </c>
      <c r="Q107" s="25" t="s">
        <v>196</v>
      </c>
    </row>
    <row r="108" spans="1:17" s="25" customFormat="1" x14ac:dyDescent="0.2">
      <c r="A108" s="25" t="s">
        <v>126</v>
      </c>
      <c r="B108" s="25">
        <v>54</v>
      </c>
      <c r="C108" s="25" t="s">
        <v>1335</v>
      </c>
      <c r="D108" s="25" t="s">
        <v>1304</v>
      </c>
      <c r="E108" s="25" t="s">
        <v>25</v>
      </c>
      <c r="F108" s="25" t="s">
        <v>142</v>
      </c>
      <c r="G108" t="s">
        <v>2478</v>
      </c>
      <c r="H108" s="25" t="s">
        <v>2</v>
      </c>
      <c r="I108" s="25">
        <v>2</v>
      </c>
      <c r="J108" s="25" t="s">
        <v>1186</v>
      </c>
      <c r="K108" s="25">
        <v>6</v>
      </c>
      <c r="L108" s="26"/>
      <c r="M108" s="26"/>
      <c r="N108" s="26" t="s">
        <v>1374</v>
      </c>
      <c r="O108" s="26" t="s">
        <v>1375</v>
      </c>
      <c r="P108" s="27" t="s">
        <v>1380</v>
      </c>
      <c r="Q108" s="25" t="s">
        <v>1381</v>
      </c>
    </row>
    <row r="109" spans="1:17" s="25" customFormat="1" x14ac:dyDescent="0.2">
      <c r="A109" s="25" t="s">
        <v>126</v>
      </c>
      <c r="B109" s="25">
        <v>54</v>
      </c>
      <c r="C109" s="28" t="s">
        <v>1182</v>
      </c>
      <c r="D109" s="25" t="s">
        <v>1304</v>
      </c>
      <c r="E109" s="25" t="s">
        <v>196</v>
      </c>
      <c r="F109" s="25" t="s">
        <v>196</v>
      </c>
      <c r="G109" s="3" t="s">
        <v>196</v>
      </c>
      <c r="H109" s="28" t="s">
        <v>1183</v>
      </c>
      <c r="I109" s="25">
        <v>2</v>
      </c>
      <c r="J109" s="25" t="s">
        <v>1186</v>
      </c>
      <c r="L109" s="26"/>
      <c r="M109" s="26"/>
      <c r="N109" s="29" t="str">
        <f>IF(M109="incongruent","congruent","incongruent")</f>
        <v>incongruent</v>
      </c>
      <c r="O109" s="29" t="str">
        <f>IF(N109="congruent","incongruent","congruent")</f>
        <v>congruent</v>
      </c>
      <c r="P109" s="27" t="s">
        <v>196</v>
      </c>
      <c r="Q109" s="25" t="s">
        <v>196</v>
      </c>
    </row>
    <row r="110" spans="1:17" x14ac:dyDescent="0.2">
      <c r="A110" t="s">
        <v>126</v>
      </c>
      <c r="B110">
        <v>55</v>
      </c>
      <c r="C110" t="s">
        <v>1336</v>
      </c>
      <c r="D110" t="s">
        <v>1304</v>
      </c>
      <c r="E110" t="s">
        <v>26</v>
      </c>
      <c r="F110" t="s">
        <v>141</v>
      </c>
      <c r="G110" t="s">
        <v>2479</v>
      </c>
      <c r="H110" t="s">
        <v>2</v>
      </c>
      <c r="I110">
        <v>2</v>
      </c>
      <c r="J110" t="s">
        <v>1186</v>
      </c>
      <c r="K110">
        <v>7</v>
      </c>
      <c r="N110" s="5" t="s">
        <v>1375</v>
      </c>
      <c r="O110" s="5" t="s">
        <v>1374</v>
      </c>
      <c r="P110" s="2" t="s">
        <v>1381</v>
      </c>
      <c r="Q110" t="s">
        <v>1380</v>
      </c>
    </row>
    <row r="111" spans="1:17" x14ac:dyDescent="0.2">
      <c r="A111" t="s">
        <v>126</v>
      </c>
      <c r="B111">
        <v>55</v>
      </c>
      <c r="C111" s="1" t="s">
        <v>1182</v>
      </c>
      <c r="D111" t="s">
        <v>1304</v>
      </c>
      <c r="E111" t="s">
        <v>196</v>
      </c>
      <c r="F111" t="s">
        <v>196</v>
      </c>
      <c r="G111" s="3" t="s">
        <v>196</v>
      </c>
      <c r="H111" s="1" t="s">
        <v>1183</v>
      </c>
      <c r="I111">
        <v>2</v>
      </c>
      <c r="J111" t="s">
        <v>1186</v>
      </c>
      <c r="N111" s="5" t="s">
        <v>1382</v>
      </c>
      <c r="O111" s="6" t="str">
        <f>IF(N111="congruent","incongruent","congruent")</f>
        <v>incongruent</v>
      </c>
      <c r="P111" s="2" t="s">
        <v>196</v>
      </c>
      <c r="Q111" t="s">
        <v>196</v>
      </c>
    </row>
    <row r="112" spans="1:17" x14ac:dyDescent="0.2">
      <c r="A112" t="s">
        <v>126</v>
      </c>
      <c r="B112">
        <v>56</v>
      </c>
      <c r="C112" t="s">
        <v>1337</v>
      </c>
      <c r="D112" t="s">
        <v>1304</v>
      </c>
      <c r="E112" t="s">
        <v>27</v>
      </c>
      <c r="F112" t="s">
        <v>141</v>
      </c>
      <c r="G112" t="s">
        <v>2480</v>
      </c>
      <c r="H112" t="s">
        <v>2</v>
      </c>
      <c r="I112">
        <v>2</v>
      </c>
      <c r="J112" t="s">
        <v>1186</v>
      </c>
      <c r="K112">
        <v>8</v>
      </c>
      <c r="N112" s="5" t="s">
        <v>1374</v>
      </c>
      <c r="O112" s="5" t="s">
        <v>1375</v>
      </c>
      <c r="P112" s="2" t="s">
        <v>1380</v>
      </c>
      <c r="Q112" t="s">
        <v>1381</v>
      </c>
    </row>
    <row r="113" spans="1:17" x14ac:dyDescent="0.2">
      <c r="A113" t="s">
        <v>126</v>
      </c>
      <c r="B113">
        <v>56</v>
      </c>
      <c r="C113" s="1" t="s">
        <v>1182</v>
      </c>
      <c r="D113" t="s">
        <v>1304</v>
      </c>
      <c r="E113" t="s">
        <v>196</v>
      </c>
      <c r="F113" t="s">
        <v>196</v>
      </c>
      <c r="G113" s="3" t="s">
        <v>196</v>
      </c>
      <c r="H113" s="1" t="s">
        <v>1183</v>
      </c>
      <c r="I113">
        <v>2</v>
      </c>
      <c r="J113" t="s">
        <v>1186</v>
      </c>
      <c r="N113" s="5" t="s">
        <v>1382</v>
      </c>
      <c r="O113" s="6" t="str">
        <f>IF(N113="congruent","incongruent","congruent")</f>
        <v>incongruent</v>
      </c>
      <c r="P113" s="2" t="s">
        <v>196</v>
      </c>
      <c r="Q113" t="s">
        <v>196</v>
      </c>
    </row>
    <row r="114" spans="1:17" s="25" customFormat="1" x14ac:dyDescent="0.2">
      <c r="A114" s="25" t="s">
        <v>126</v>
      </c>
      <c r="B114" s="25">
        <v>57</v>
      </c>
      <c r="C114" s="25" t="s">
        <v>1338</v>
      </c>
      <c r="D114" s="25" t="s">
        <v>1304</v>
      </c>
      <c r="E114" s="25" t="s">
        <v>28</v>
      </c>
      <c r="F114" s="25" t="s">
        <v>141</v>
      </c>
      <c r="G114" t="s">
        <v>2481</v>
      </c>
      <c r="H114" s="25" t="s">
        <v>2</v>
      </c>
      <c r="I114" s="25">
        <v>2</v>
      </c>
      <c r="J114" s="25" t="s">
        <v>1186</v>
      </c>
      <c r="K114" s="25">
        <v>9</v>
      </c>
      <c r="L114" s="26"/>
      <c r="M114" s="26"/>
      <c r="N114" s="26" t="s">
        <v>1375</v>
      </c>
      <c r="O114" s="26" t="s">
        <v>1374</v>
      </c>
      <c r="P114" s="27" t="s">
        <v>1381</v>
      </c>
      <c r="Q114" s="25" t="s">
        <v>1380</v>
      </c>
    </row>
    <row r="115" spans="1:17" s="25" customFormat="1" x14ac:dyDescent="0.2">
      <c r="A115" s="25" t="s">
        <v>126</v>
      </c>
      <c r="B115" s="25">
        <v>57</v>
      </c>
      <c r="C115" s="28" t="s">
        <v>1182</v>
      </c>
      <c r="D115" s="25" t="s">
        <v>1304</v>
      </c>
      <c r="E115" s="25" t="s">
        <v>196</v>
      </c>
      <c r="F115" s="25" t="s">
        <v>196</v>
      </c>
      <c r="G115" s="3" t="s">
        <v>196</v>
      </c>
      <c r="H115" s="28" t="s">
        <v>1183</v>
      </c>
      <c r="I115" s="25">
        <v>2</v>
      </c>
      <c r="J115" s="25" t="s">
        <v>1186</v>
      </c>
      <c r="L115" s="26"/>
      <c r="M115" s="26"/>
      <c r="N115" s="29" t="str">
        <f>IF(M115="incongruent","congruent","incongruent")</f>
        <v>incongruent</v>
      </c>
      <c r="O115" s="29" t="str">
        <f>IF(N115="congruent","incongruent","congruent")</f>
        <v>congruent</v>
      </c>
      <c r="P115" s="27" t="s">
        <v>196</v>
      </c>
      <c r="Q115" s="25" t="s">
        <v>196</v>
      </c>
    </row>
    <row r="116" spans="1:17" s="25" customFormat="1" x14ac:dyDescent="0.2">
      <c r="A116" s="25" t="s">
        <v>126</v>
      </c>
      <c r="B116" s="25">
        <v>58</v>
      </c>
      <c r="C116" s="25" t="s">
        <v>1339</v>
      </c>
      <c r="D116" s="25" t="s">
        <v>1304</v>
      </c>
      <c r="E116" s="25" t="s">
        <v>29</v>
      </c>
      <c r="F116" s="25" t="s">
        <v>141</v>
      </c>
      <c r="G116" t="s">
        <v>2482</v>
      </c>
      <c r="H116" s="25" t="s">
        <v>2</v>
      </c>
      <c r="I116" s="25">
        <v>2</v>
      </c>
      <c r="J116" s="25" t="s">
        <v>1186</v>
      </c>
      <c r="K116" s="25">
        <v>10</v>
      </c>
      <c r="L116" s="26"/>
      <c r="M116" s="26"/>
      <c r="N116" s="26" t="s">
        <v>1374</v>
      </c>
      <c r="O116" s="26" t="s">
        <v>1375</v>
      </c>
      <c r="P116" s="27" t="s">
        <v>1380</v>
      </c>
      <c r="Q116" s="25" t="s">
        <v>1381</v>
      </c>
    </row>
    <row r="117" spans="1:17" s="25" customFormat="1" x14ac:dyDescent="0.2">
      <c r="A117" s="25" t="s">
        <v>126</v>
      </c>
      <c r="B117" s="25">
        <v>58</v>
      </c>
      <c r="C117" s="28" t="s">
        <v>1182</v>
      </c>
      <c r="D117" s="25" t="s">
        <v>1304</v>
      </c>
      <c r="E117" s="25" t="s">
        <v>196</v>
      </c>
      <c r="F117" s="25" t="s">
        <v>196</v>
      </c>
      <c r="G117" s="3" t="s">
        <v>196</v>
      </c>
      <c r="H117" s="28" t="s">
        <v>1183</v>
      </c>
      <c r="I117" s="25">
        <v>2</v>
      </c>
      <c r="J117" s="25" t="s">
        <v>1186</v>
      </c>
      <c r="L117" s="26"/>
      <c r="M117" s="26"/>
      <c r="N117" s="29" t="str">
        <f>IF(M117="incongruent","congruent","incongruent")</f>
        <v>incongruent</v>
      </c>
      <c r="O117" s="29" t="str">
        <f>IF(N117="congruent","incongruent","congruent")</f>
        <v>congruent</v>
      </c>
      <c r="P117" s="27" t="s">
        <v>196</v>
      </c>
      <c r="Q117" s="25" t="s">
        <v>196</v>
      </c>
    </row>
    <row r="118" spans="1:17" x14ac:dyDescent="0.2">
      <c r="A118" t="s">
        <v>126</v>
      </c>
      <c r="B118">
        <v>59</v>
      </c>
      <c r="C118" t="s">
        <v>1340</v>
      </c>
      <c r="D118" t="s">
        <v>1304</v>
      </c>
      <c r="E118" t="s">
        <v>30</v>
      </c>
      <c r="F118" t="s">
        <v>141</v>
      </c>
      <c r="G118" t="s">
        <v>2483</v>
      </c>
      <c r="H118" t="s">
        <v>2</v>
      </c>
      <c r="I118">
        <v>2</v>
      </c>
      <c r="J118" t="s">
        <v>1186</v>
      </c>
      <c r="K118">
        <v>11</v>
      </c>
      <c r="N118" s="5" t="s">
        <v>1375</v>
      </c>
      <c r="O118" s="5" t="s">
        <v>1374</v>
      </c>
      <c r="P118" s="2" t="s">
        <v>1381</v>
      </c>
      <c r="Q118" t="s">
        <v>1380</v>
      </c>
    </row>
    <row r="119" spans="1:17" x14ac:dyDescent="0.2">
      <c r="A119" t="s">
        <v>126</v>
      </c>
      <c r="B119">
        <v>59</v>
      </c>
      <c r="C119" t="s">
        <v>1343</v>
      </c>
      <c r="D119" t="s">
        <v>1304</v>
      </c>
      <c r="E119" t="s">
        <v>196</v>
      </c>
      <c r="F119" t="s">
        <v>196</v>
      </c>
      <c r="G119" s="3" t="s">
        <v>196</v>
      </c>
      <c r="H119" t="s">
        <v>1183</v>
      </c>
      <c r="I119">
        <v>2</v>
      </c>
      <c r="J119" t="s">
        <v>1186</v>
      </c>
      <c r="N119" s="5" t="s">
        <v>1382</v>
      </c>
      <c r="O119" s="6" t="str">
        <f>IF(N119="congruent","incongruent","congruent")</f>
        <v>incongruent</v>
      </c>
      <c r="P119" s="2" t="s">
        <v>196</v>
      </c>
      <c r="Q119" t="s">
        <v>196</v>
      </c>
    </row>
    <row r="120" spans="1:17" x14ac:dyDescent="0.2">
      <c r="A120" t="s">
        <v>126</v>
      </c>
      <c r="B120">
        <v>60</v>
      </c>
      <c r="C120" t="s">
        <v>1341</v>
      </c>
      <c r="D120" t="s">
        <v>1304</v>
      </c>
      <c r="E120" t="s">
        <v>31</v>
      </c>
      <c r="F120" t="s">
        <v>141</v>
      </c>
      <c r="G120" t="s">
        <v>2484</v>
      </c>
      <c r="H120" t="s">
        <v>2</v>
      </c>
      <c r="I120">
        <v>2</v>
      </c>
      <c r="J120" t="s">
        <v>1186</v>
      </c>
      <c r="K120">
        <v>12</v>
      </c>
      <c r="N120" s="5" t="s">
        <v>1374</v>
      </c>
      <c r="O120" s="5" t="s">
        <v>1375</v>
      </c>
      <c r="P120" s="2" t="s">
        <v>1380</v>
      </c>
      <c r="Q120" t="s">
        <v>1381</v>
      </c>
    </row>
    <row r="121" spans="1:17" x14ac:dyDescent="0.2">
      <c r="A121" t="s">
        <v>126</v>
      </c>
      <c r="B121">
        <v>60</v>
      </c>
      <c r="C121" t="s">
        <v>1182</v>
      </c>
      <c r="D121" t="s">
        <v>1304</v>
      </c>
      <c r="E121" t="s">
        <v>196</v>
      </c>
      <c r="F121" t="s">
        <v>196</v>
      </c>
      <c r="G121" s="3" t="s">
        <v>196</v>
      </c>
      <c r="H121" t="s">
        <v>1183</v>
      </c>
      <c r="I121">
        <v>2</v>
      </c>
      <c r="J121" t="s">
        <v>1186</v>
      </c>
      <c r="N121" s="5" t="s">
        <v>1382</v>
      </c>
      <c r="O121" s="6" t="str">
        <f>IF(N121="congruent","incongruent","congruent")</f>
        <v>incongruent</v>
      </c>
      <c r="P121" s="2" t="s">
        <v>196</v>
      </c>
      <c r="Q121" t="s">
        <v>196</v>
      </c>
    </row>
    <row r="122" spans="1:17" s="30" customFormat="1" x14ac:dyDescent="0.2">
      <c r="A122" s="30" t="s">
        <v>126</v>
      </c>
      <c r="B122" s="30">
        <v>61</v>
      </c>
      <c r="C122" s="30" t="s">
        <v>1279</v>
      </c>
      <c r="D122" s="30" t="s">
        <v>1242</v>
      </c>
      <c r="E122" s="30" t="s">
        <v>18</v>
      </c>
      <c r="F122" s="30" t="s">
        <v>520</v>
      </c>
      <c r="G122" t="s">
        <v>2485</v>
      </c>
      <c r="H122" s="30" t="s">
        <v>2</v>
      </c>
      <c r="I122" s="30">
        <v>2</v>
      </c>
      <c r="J122" s="30" t="s">
        <v>1186</v>
      </c>
      <c r="K122" s="30">
        <v>1</v>
      </c>
      <c r="L122" s="31"/>
      <c r="M122" s="31"/>
      <c r="N122" s="31" t="s">
        <v>1374</v>
      </c>
      <c r="O122" s="31" t="s">
        <v>1375</v>
      </c>
      <c r="P122" s="32" t="s">
        <v>1380</v>
      </c>
      <c r="Q122" s="30" t="s">
        <v>1381</v>
      </c>
    </row>
    <row r="123" spans="1:17" s="30" customFormat="1" x14ac:dyDescent="0.2">
      <c r="A123" s="30" t="s">
        <v>126</v>
      </c>
      <c r="B123" s="30">
        <v>61</v>
      </c>
      <c r="C123" s="30" t="s">
        <v>1182</v>
      </c>
      <c r="D123" s="30" t="s">
        <v>1242</v>
      </c>
      <c r="E123" s="30" t="s">
        <v>196</v>
      </c>
      <c r="F123" s="30" t="s">
        <v>196</v>
      </c>
      <c r="G123" s="3" t="s">
        <v>196</v>
      </c>
      <c r="H123" s="30" t="s">
        <v>1183</v>
      </c>
      <c r="I123" s="30">
        <v>2</v>
      </c>
      <c r="J123" s="30" t="s">
        <v>1186</v>
      </c>
      <c r="L123" s="31"/>
      <c r="M123" s="31"/>
      <c r="N123" s="33" t="str">
        <f>IF(M123="incongruent","congruent","incongruent")</f>
        <v>incongruent</v>
      </c>
      <c r="O123" s="33" t="str">
        <f>IF(N123="congruent","incongruent","congruent")</f>
        <v>congruent</v>
      </c>
      <c r="P123" s="32" t="s">
        <v>196</v>
      </c>
      <c r="Q123" s="30" t="s">
        <v>196</v>
      </c>
    </row>
    <row r="124" spans="1:17" s="30" customFormat="1" x14ac:dyDescent="0.2">
      <c r="A124" s="30" t="s">
        <v>126</v>
      </c>
      <c r="B124" s="30">
        <v>62</v>
      </c>
      <c r="C124" s="30" t="s">
        <v>1280</v>
      </c>
      <c r="D124" s="30" t="s">
        <v>1242</v>
      </c>
      <c r="E124" s="30" t="s">
        <v>21</v>
      </c>
      <c r="F124" s="30" t="s">
        <v>520</v>
      </c>
      <c r="G124" t="s">
        <v>2486</v>
      </c>
      <c r="H124" s="30" t="s">
        <v>2</v>
      </c>
      <c r="I124" s="30">
        <v>2</v>
      </c>
      <c r="J124" s="30" t="s">
        <v>1186</v>
      </c>
      <c r="K124" s="30">
        <v>2</v>
      </c>
      <c r="L124" s="31"/>
      <c r="M124" s="31"/>
      <c r="N124" s="31" t="s">
        <v>1375</v>
      </c>
      <c r="O124" s="31" t="s">
        <v>1374</v>
      </c>
      <c r="P124" s="32" t="s">
        <v>1381</v>
      </c>
      <c r="Q124" s="30" t="s">
        <v>1380</v>
      </c>
    </row>
    <row r="125" spans="1:17" s="30" customFormat="1" x14ac:dyDescent="0.2">
      <c r="A125" s="30" t="s">
        <v>126</v>
      </c>
      <c r="B125" s="30">
        <v>62</v>
      </c>
      <c r="C125" s="34" t="s">
        <v>1182</v>
      </c>
      <c r="D125" s="30" t="s">
        <v>1242</v>
      </c>
      <c r="E125" s="30" t="s">
        <v>196</v>
      </c>
      <c r="F125" s="30" t="s">
        <v>196</v>
      </c>
      <c r="G125" s="3" t="s">
        <v>196</v>
      </c>
      <c r="H125" s="34" t="s">
        <v>1183</v>
      </c>
      <c r="I125" s="30">
        <v>2</v>
      </c>
      <c r="J125" s="30" t="s">
        <v>1186</v>
      </c>
      <c r="L125" s="31"/>
      <c r="M125" s="31"/>
      <c r="N125" s="33" t="str">
        <f>IF(M125="incongruent","congruent","incongruent")</f>
        <v>incongruent</v>
      </c>
      <c r="O125" s="33" t="str">
        <f>IF(N125="congruent","incongruent","congruent")</f>
        <v>congruent</v>
      </c>
      <c r="P125" s="32" t="s">
        <v>196</v>
      </c>
      <c r="Q125" s="30" t="s">
        <v>196</v>
      </c>
    </row>
    <row r="126" spans="1:17" x14ac:dyDescent="0.2">
      <c r="A126" t="s">
        <v>126</v>
      </c>
      <c r="B126">
        <v>63</v>
      </c>
      <c r="C126" t="s">
        <v>1281</v>
      </c>
      <c r="D126" t="s">
        <v>1242</v>
      </c>
      <c r="E126" t="s">
        <v>22</v>
      </c>
      <c r="F126" t="s">
        <v>520</v>
      </c>
      <c r="G126" t="s">
        <v>2487</v>
      </c>
      <c r="H126" t="s">
        <v>2</v>
      </c>
      <c r="I126">
        <v>2</v>
      </c>
      <c r="J126" t="s">
        <v>1186</v>
      </c>
      <c r="K126">
        <v>3</v>
      </c>
      <c r="N126" s="5" t="s">
        <v>1374</v>
      </c>
      <c r="O126" s="5" t="s">
        <v>1375</v>
      </c>
      <c r="P126" s="2" t="s">
        <v>1380</v>
      </c>
      <c r="Q126" t="s">
        <v>1381</v>
      </c>
    </row>
    <row r="127" spans="1:17" x14ac:dyDescent="0.2">
      <c r="A127" t="s">
        <v>126</v>
      </c>
      <c r="B127">
        <v>63</v>
      </c>
      <c r="C127" s="1" t="s">
        <v>1182</v>
      </c>
      <c r="D127" t="s">
        <v>1242</v>
      </c>
      <c r="E127" t="s">
        <v>196</v>
      </c>
      <c r="F127" t="s">
        <v>196</v>
      </c>
      <c r="G127" s="3" t="s">
        <v>196</v>
      </c>
      <c r="H127" s="1" t="s">
        <v>1183</v>
      </c>
      <c r="I127">
        <v>2</v>
      </c>
      <c r="J127" t="s">
        <v>1186</v>
      </c>
      <c r="N127" s="5" t="s">
        <v>1382</v>
      </c>
      <c r="O127" s="6" t="str">
        <f>IF(N127="congruent","incongruent","congruent")</f>
        <v>incongruent</v>
      </c>
      <c r="P127" s="2" t="s">
        <v>196</v>
      </c>
      <c r="Q127" t="s">
        <v>196</v>
      </c>
    </row>
    <row r="128" spans="1:17" x14ac:dyDescent="0.2">
      <c r="A128" t="s">
        <v>126</v>
      </c>
      <c r="B128">
        <v>64</v>
      </c>
      <c r="C128" t="s">
        <v>1282</v>
      </c>
      <c r="D128" t="s">
        <v>1242</v>
      </c>
      <c r="E128" t="s">
        <v>23</v>
      </c>
      <c r="F128" t="s">
        <v>520</v>
      </c>
      <c r="G128" t="s">
        <v>2488</v>
      </c>
      <c r="H128" t="s">
        <v>2</v>
      </c>
      <c r="I128">
        <v>2</v>
      </c>
      <c r="J128" t="s">
        <v>1186</v>
      </c>
      <c r="K128">
        <v>4</v>
      </c>
      <c r="N128" s="5" t="s">
        <v>1375</v>
      </c>
      <c r="O128" s="5" t="s">
        <v>1374</v>
      </c>
      <c r="P128" s="2" t="s">
        <v>1381</v>
      </c>
      <c r="Q128" t="s">
        <v>1380</v>
      </c>
    </row>
    <row r="129" spans="1:17" x14ac:dyDescent="0.2">
      <c r="A129" t="s">
        <v>126</v>
      </c>
      <c r="B129">
        <v>64</v>
      </c>
      <c r="C129" s="1" t="s">
        <v>1182</v>
      </c>
      <c r="D129" t="s">
        <v>1242</v>
      </c>
      <c r="E129" t="s">
        <v>196</v>
      </c>
      <c r="F129" t="s">
        <v>196</v>
      </c>
      <c r="G129" s="3" t="s">
        <v>196</v>
      </c>
      <c r="H129" s="1" t="s">
        <v>1183</v>
      </c>
      <c r="I129">
        <v>2</v>
      </c>
      <c r="J129" t="s">
        <v>1186</v>
      </c>
      <c r="N129" s="5" t="s">
        <v>1382</v>
      </c>
      <c r="O129" s="6" t="str">
        <f>IF(N129="congruent","incongruent","congruent")</f>
        <v>incongruent</v>
      </c>
      <c r="P129" s="2" t="s">
        <v>196</v>
      </c>
      <c r="Q129" t="s">
        <v>196</v>
      </c>
    </row>
    <row r="130" spans="1:17" s="30" customFormat="1" x14ac:dyDescent="0.2">
      <c r="A130" s="30" t="s">
        <v>126</v>
      </c>
      <c r="B130" s="30">
        <v>65</v>
      </c>
      <c r="C130" s="30" t="s">
        <v>1283</v>
      </c>
      <c r="D130" s="30" t="s">
        <v>1242</v>
      </c>
      <c r="E130" s="30" t="s">
        <v>24</v>
      </c>
      <c r="F130" s="30" t="s">
        <v>520</v>
      </c>
      <c r="G130" t="s">
        <v>2489</v>
      </c>
      <c r="H130" s="30" t="s">
        <v>2</v>
      </c>
      <c r="I130" s="30">
        <v>2</v>
      </c>
      <c r="J130" s="30" t="s">
        <v>1186</v>
      </c>
      <c r="K130" s="30">
        <v>5</v>
      </c>
      <c r="L130" s="31"/>
      <c r="M130" s="31"/>
      <c r="N130" s="31" t="s">
        <v>1374</v>
      </c>
      <c r="O130" s="31" t="s">
        <v>1375</v>
      </c>
      <c r="P130" s="32" t="s">
        <v>1380</v>
      </c>
      <c r="Q130" s="30" t="s">
        <v>1381</v>
      </c>
    </row>
    <row r="131" spans="1:17" s="30" customFormat="1" x14ac:dyDescent="0.2">
      <c r="A131" s="30" t="s">
        <v>126</v>
      </c>
      <c r="B131" s="30">
        <v>65</v>
      </c>
      <c r="C131" s="30" t="s">
        <v>1182</v>
      </c>
      <c r="D131" s="30" t="s">
        <v>1242</v>
      </c>
      <c r="E131" s="30" t="s">
        <v>196</v>
      </c>
      <c r="F131" s="30" t="s">
        <v>196</v>
      </c>
      <c r="G131" s="3" t="s">
        <v>196</v>
      </c>
      <c r="H131" s="30" t="s">
        <v>1183</v>
      </c>
      <c r="I131" s="30">
        <v>2</v>
      </c>
      <c r="J131" s="30" t="s">
        <v>1186</v>
      </c>
      <c r="L131" s="31"/>
      <c r="M131" s="31"/>
      <c r="N131" s="33" t="str">
        <f>IF(M131="incongruent","congruent","incongruent")</f>
        <v>incongruent</v>
      </c>
      <c r="O131" s="33" t="str">
        <f>IF(N131="congruent","incongruent","congruent")</f>
        <v>congruent</v>
      </c>
      <c r="P131" s="32" t="s">
        <v>196</v>
      </c>
      <c r="Q131" s="30" t="s">
        <v>196</v>
      </c>
    </row>
    <row r="132" spans="1:17" s="30" customFormat="1" x14ac:dyDescent="0.2">
      <c r="A132" s="30" t="s">
        <v>126</v>
      </c>
      <c r="B132" s="30">
        <v>66</v>
      </c>
      <c r="C132" s="30" t="s">
        <v>1284</v>
      </c>
      <c r="D132" s="30" t="s">
        <v>1242</v>
      </c>
      <c r="E132" s="30" t="s">
        <v>25</v>
      </c>
      <c r="F132" s="30" t="s">
        <v>520</v>
      </c>
      <c r="G132" t="s">
        <v>2490</v>
      </c>
      <c r="H132" s="30" t="s">
        <v>2</v>
      </c>
      <c r="I132" s="30">
        <v>2</v>
      </c>
      <c r="J132" s="30" t="s">
        <v>1186</v>
      </c>
      <c r="K132" s="30">
        <v>6</v>
      </c>
      <c r="L132" s="31"/>
      <c r="M132" s="31"/>
      <c r="N132" s="31" t="s">
        <v>1375</v>
      </c>
      <c r="O132" s="31" t="s">
        <v>1374</v>
      </c>
      <c r="P132" s="32" t="s">
        <v>1381</v>
      </c>
      <c r="Q132" s="30" t="s">
        <v>1380</v>
      </c>
    </row>
    <row r="133" spans="1:17" s="30" customFormat="1" x14ac:dyDescent="0.2">
      <c r="A133" s="30" t="s">
        <v>126</v>
      </c>
      <c r="B133" s="30">
        <v>66</v>
      </c>
      <c r="C133" s="34" t="s">
        <v>1182</v>
      </c>
      <c r="D133" s="30" t="s">
        <v>1242</v>
      </c>
      <c r="E133" s="30" t="s">
        <v>196</v>
      </c>
      <c r="F133" s="30" t="s">
        <v>196</v>
      </c>
      <c r="G133" s="3" t="s">
        <v>196</v>
      </c>
      <c r="H133" s="34" t="s">
        <v>1183</v>
      </c>
      <c r="I133" s="30">
        <v>2</v>
      </c>
      <c r="J133" s="30" t="s">
        <v>1186</v>
      </c>
      <c r="L133" s="31"/>
      <c r="M133" s="31"/>
      <c r="N133" s="33" t="str">
        <f>IF(M133="incongruent","congruent","incongruent")</f>
        <v>incongruent</v>
      </c>
      <c r="O133" s="33" t="str">
        <f>IF(N133="congruent","incongruent","congruent")</f>
        <v>congruent</v>
      </c>
      <c r="P133" s="32" t="s">
        <v>196</v>
      </c>
      <c r="Q133" s="30" t="s">
        <v>196</v>
      </c>
    </row>
    <row r="134" spans="1:17" x14ac:dyDescent="0.2">
      <c r="A134" t="s">
        <v>126</v>
      </c>
      <c r="B134">
        <v>67</v>
      </c>
      <c r="C134" t="s">
        <v>1285</v>
      </c>
      <c r="D134" t="s">
        <v>1242</v>
      </c>
      <c r="E134" t="s">
        <v>26</v>
      </c>
      <c r="F134" t="s">
        <v>143</v>
      </c>
      <c r="G134" t="s">
        <v>2646</v>
      </c>
      <c r="H134" t="s">
        <v>2</v>
      </c>
      <c r="I134">
        <v>2</v>
      </c>
      <c r="J134" t="s">
        <v>1186</v>
      </c>
      <c r="K134">
        <v>7</v>
      </c>
      <c r="N134" s="5" t="s">
        <v>1374</v>
      </c>
      <c r="O134" s="5" t="s">
        <v>1375</v>
      </c>
      <c r="P134" s="2" t="s">
        <v>1380</v>
      </c>
      <c r="Q134" t="s">
        <v>1381</v>
      </c>
    </row>
    <row r="135" spans="1:17" x14ac:dyDescent="0.2">
      <c r="A135" t="s">
        <v>126</v>
      </c>
      <c r="B135">
        <v>67</v>
      </c>
      <c r="C135" s="1" t="s">
        <v>1343</v>
      </c>
      <c r="D135" t="s">
        <v>1242</v>
      </c>
      <c r="E135" t="s">
        <v>196</v>
      </c>
      <c r="F135" t="s">
        <v>196</v>
      </c>
      <c r="G135" s="3" t="s">
        <v>196</v>
      </c>
      <c r="H135" s="1" t="s">
        <v>1183</v>
      </c>
      <c r="I135">
        <v>2</v>
      </c>
      <c r="J135" t="s">
        <v>1186</v>
      </c>
      <c r="N135" s="5" t="s">
        <v>1382</v>
      </c>
      <c r="O135" s="6" t="str">
        <f>IF(N135="congruent","incongruent","congruent")</f>
        <v>incongruent</v>
      </c>
      <c r="P135" s="2" t="s">
        <v>196</v>
      </c>
      <c r="Q135" t="s">
        <v>196</v>
      </c>
    </row>
    <row r="136" spans="1:17" x14ac:dyDescent="0.2">
      <c r="A136" t="s">
        <v>126</v>
      </c>
      <c r="B136">
        <v>68</v>
      </c>
      <c r="C136" t="s">
        <v>1286</v>
      </c>
      <c r="D136" t="s">
        <v>1242</v>
      </c>
      <c r="E136" t="s">
        <v>27</v>
      </c>
      <c r="F136" t="s">
        <v>143</v>
      </c>
      <c r="G136" t="s">
        <v>2647</v>
      </c>
      <c r="H136" t="s">
        <v>2</v>
      </c>
      <c r="I136">
        <v>2</v>
      </c>
      <c r="J136" t="s">
        <v>1186</v>
      </c>
      <c r="K136">
        <v>8</v>
      </c>
      <c r="N136" s="5" t="s">
        <v>1375</v>
      </c>
      <c r="O136" s="5" t="s">
        <v>1374</v>
      </c>
      <c r="P136" s="2" t="s">
        <v>1381</v>
      </c>
      <c r="Q136" t="s">
        <v>1380</v>
      </c>
    </row>
    <row r="137" spans="1:17" x14ac:dyDescent="0.2">
      <c r="A137" t="s">
        <v>126</v>
      </c>
      <c r="B137">
        <v>68</v>
      </c>
      <c r="C137" s="1" t="s">
        <v>1182</v>
      </c>
      <c r="D137" t="s">
        <v>1242</v>
      </c>
      <c r="E137" t="s">
        <v>196</v>
      </c>
      <c r="F137" t="s">
        <v>196</v>
      </c>
      <c r="G137" s="3" t="s">
        <v>196</v>
      </c>
      <c r="H137" s="1" t="s">
        <v>1183</v>
      </c>
      <c r="I137">
        <v>2</v>
      </c>
      <c r="J137" t="s">
        <v>1186</v>
      </c>
      <c r="N137" s="5" t="s">
        <v>1382</v>
      </c>
      <c r="O137" s="6" t="str">
        <f>IF(N137="congruent","incongruent","congruent")</f>
        <v>incongruent</v>
      </c>
      <c r="P137" s="2" t="s">
        <v>196</v>
      </c>
      <c r="Q137" t="s">
        <v>196</v>
      </c>
    </row>
    <row r="138" spans="1:17" s="30" customFormat="1" x14ac:dyDescent="0.2">
      <c r="A138" s="30" t="s">
        <v>126</v>
      </c>
      <c r="B138" s="30">
        <v>69</v>
      </c>
      <c r="C138" s="30" t="s">
        <v>1287</v>
      </c>
      <c r="D138" s="30" t="s">
        <v>1242</v>
      </c>
      <c r="E138" s="30" t="s">
        <v>28</v>
      </c>
      <c r="F138" s="30" t="s">
        <v>143</v>
      </c>
      <c r="G138" t="s">
        <v>2648</v>
      </c>
      <c r="H138" s="30" t="s">
        <v>2</v>
      </c>
      <c r="I138" s="30">
        <v>2</v>
      </c>
      <c r="J138" s="30" t="s">
        <v>1186</v>
      </c>
      <c r="K138" s="30">
        <v>9</v>
      </c>
      <c r="L138" s="31"/>
      <c r="M138" s="31"/>
      <c r="N138" s="31" t="s">
        <v>1374</v>
      </c>
      <c r="O138" s="31" t="s">
        <v>1375</v>
      </c>
      <c r="P138" s="32" t="s">
        <v>1380</v>
      </c>
      <c r="Q138" s="30" t="s">
        <v>1381</v>
      </c>
    </row>
    <row r="139" spans="1:17" s="30" customFormat="1" x14ac:dyDescent="0.2">
      <c r="A139" s="30" t="s">
        <v>126</v>
      </c>
      <c r="B139" s="30">
        <v>69</v>
      </c>
      <c r="C139" s="34" t="s">
        <v>1343</v>
      </c>
      <c r="D139" s="30" t="s">
        <v>1242</v>
      </c>
      <c r="E139" s="30" t="s">
        <v>196</v>
      </c>
      <c r="F139" s="30" t="s">
        <v>196</v>
      </c>
      <c r="G139" s="3" t="s">
        <v>196</v>
      </c>
      <c r="H139" s="34" t="s">
        <v>1183</v>
      </c>
      <c r="I139" s="30">
        <v>2</v>
      </c>
      <c r="J139" s="30" t="s">
        <v>1186</v>
      </c>
      <c r="L139" s="31"/>
      <c r="M139" s="31"/>
      <c r="N139" s="33" t="str">
        <f>IF(M139="incongruent","congruent","incongruent")</f>
        <v>incongruent</v>
      </c>
      <c r="O139" s="33" t="str">
        <f>IF(N139="congruent","incongruent","congruent")</f>
        <v>congruent</v>
      </c>
      <c r="P139" s="32" t="s">
        <v>196</v>
      </c>
      <c r="Q139" s="30" t="s">
        <v>196</v>
      </c>
    </row>
    <row r="140" spans="1:17" s="30" customFormat="1" x14ac:dyDescent="0.2">
      <c r="A140" s="30" t="s">
        <v>126</v>
      </c>
      <c r="B140" s="30">
        <v>70</v>
      </c>
      <c r="C140" s="30" t="s">
        <v>1288</v>
      </c>
      <c r="D140" s="30" t="s">
        <v>1242</v>
      </c>
      <c r="E140" s="30" t="s">
        <v>29</v>
      </c>
      <c r="F140" s="30" t="s">
        <v>143</v>
      </c>
      <c r="G140" t="s">
        <v>2649</v>
      </c>
      <c r="H140" s="30" t="s">
        <v>2</v>
      </c>
      <c r="I140" s="30">
        <v>2</v>
      </c>
      <c r="J140" s="30" t="s">
        <v>1186</v>
      </c>
      <c r="K140" s="30">
        <v>10</v>
      </c>
      <c r="L140" s="31"/>
      <c r="M140" s="31"/>
      <c r="N140" s="31" t="s">
        <v>1375</v>
      </c>
      <c r="O140" s="31" t="s">
        <v>1374</v>
      </c>
      <c r="P140" s="32" t="s">
        <v>1381</v>
      </c>
      <c r="Q140" s="30" t="s">
        <v>1380</v>
      </c>
    </row>
    <row r="141" spans="1:17" s="30" customFormat="1" x14ac:dyDescent="0.2">
      <c r="A141" s="30" t="s">
        <v>126</v>
      </c>
      <c r="B141" s="30">
        <v>70</v>
      </c>
      <c r="C141" s="34" t="s">
        <v>1182</v>
      </c>
      <c r="D141" s="30" t="s">
        <v>1242</v>
      </c>
      <c r="E141" s="30" t="s">
        <v>196</v>
      </c>
      <c r="F141" s="30" t="s">
        <v>196</v>
      </c>
      <c r="G141" s="3" t="s">
        <v>196</v>
      </c>
      <c r="H141" s="34" t="s">
        <v>1183</v>
      </c>
      <c r="I141" s="30">
        <v>2</v>
      </c>
      <c r="J141" s="30" t="s">
        <v>1186</v>
      </c>
      <c r="L141" s="31"/>
      <c r="M141" s="31"/>
      <c r="N141" s="33" t="str">
        <f>IF(M141="incongruent","congruent","incongruent")</f>
        <v>incongruent</v>
      </c>
      <c r="O141" s="33" t="str">
        <f>IF(N141="congruent","incongruent","congruent")</f>
        <v>congruent</v>
      </c>
      <c r="P141" s="32" t="s">
        <v>196</v>
      </c>
      <c r="Q141" s="30" t="s">
        <v>196</v>
      </c>
    </row>
    <row r="142" spans="1:17" x14ac:dyDescent="0.2">
      <c r="A142" t="s">
        <v>126</v>
      </c>
      <c r="B142">
        <v>71</v>
      </c>
      <c r="C142" t="s">
        <v>1289</v>
      </c>
      <c r="D142" t="s">
        <v>1242</v>
      </c>
      <c r="E142" t="s">
        <v>30</v>
      </c>
      <c r="F142" t="s">
        <v>143</v>
      </c>
      <c r="G142" t="s">
        <v>2650</v>
      </c>
      <c r="H142" t="s">
        <v>2</v>
      </c>
      <c r="I142">
        <v>2</v>
      </c>
      <c r="J142" t="s">
        <v>1186</v>
      </c>
      <c r="K142">
        <v>11</v>
      </c>
      <c r="N142" s="5" t="s">
        <v>1374</v>
      </c>
      <c r="O142" s="5" t="s">
        <v>1375</v>
      </c>
      <c r="P142" s="2" t="s">
        <v>1380</v>
      </c>
      <c r="Q142" t="s">
        <v>1381</v>
      </c>
    </row>
    <row r="143" spans="1:17" x14ac:dyDescent="0.2">
      <c r="A143" t="s">
        <v>126</v>
      </c>
      <c r="B143">
        <v>71</v>
      </c>
      <c r="C143" s="1" t="s">
        <v>1182</v>
      </c>
      <c r="D143" t="s">
        <v>1242</v>
      </c>
      <c r="E143" t="s">
        <v>196</v>
      </c>
      <c r="F143" t="s">
        <v>196</v>
      </c>
      <c r="G143" s="3" t="s">
        <v>196</v>
      </c>
      <c r="H143" s="1" t="s">
        <v>1183</v>
      </c>
      <c r="I143">
        <v>2</v>
      </c>
      <c r="J143" t="s">
        <v>1186</v>
      </c>
      <c r="N143" s="5" t="s">
        <v>1382</v>
      </c>
      <c r="O143" s="6" t="str">
        <f>IF(N143="congruent","incongruent","congruent")</f>
        <v>incongruent</v>
      </c>
      <c r="P143" s="2" t="s">
        <v>196</v>
      </c>
      <c r="Q143" t="s">
        <v>196</v>
      </c>
    </row>
    <row r="144" spans="1:17" x14ac:dyDescent="0.2">
      <c r="A144" t="s">
        <v>126</v>
      </c>
      <c r="B144">
        <v>72</v>
      </c>
      <c r="C144" t="s">
        <v>1290</v>
      </c>
      <c r="D144" t="s">
        <v>1242</v>
      </c>
      <c r="E144" t="s">
        <v>31</v>
      </c>
      <c r="F144" t="s">
        <v>143</v>
      </c>
      <c r="G144" t="s">
        <v>2651</v>
      </c>
      <c r="H144" t="s">
        <v>2</v>
      </c>
      <c r="I144">
        <v>2</v>
      </c>
      <c r="J144" t="s">
        <v>1186</v>
      </c>
      <c r="K144">
        <v>12</v>
      </c>
      <c r="N144" s="5" t="s">
        <v>1375</v>
      </c>
      <c r="O144" s="5" t="s">
        <v>1374</v>
      </c>
      <c r="P144" s="2" t="s">
        <v>1381</v>
      </c>
      <c r="Q144" t="s">
        <v>1380</v>
      </c>
    </row>
    <row r="145" spans="1:17" x14ac:dyDescent="0.2">
      <c r="A145" t="s">
        <v>126</v>
      </c>
      <c r="B145">
        <v>72</v>
      </c>
      <c r="C145" s="1" t="s">
        <v>1182</v>
      </c>
      <c r="D145" t="s">
        <v>1242</v>
      </c>
      <c r="E145" t="s">
        <v>196</v>
      </c>
      <c r="F145" t="s">
        <v>196</v>
      </c>
      <c r="G145" s="3" t="s">
        <v>196</v>
      </c>
      <c r="H145" s="1" t="s">
        <v>1183</v>
      </c>
      <c r="I145">
        <v>2</v>
      </c>
      <c r="J145" t="s">
        <v>1186</v>
      </c>
      <c r="N145" s="5" t="s">
        <v>1382</v>
      </c>
      <c r="O145" s="6" t="str">
        <f>IF(N145="congruent","incongruent","congruent")</f>
        <v>incongruent</v>
      </c>
      <c r="P145" s="2" t="s">
        <v>196</v>
      </c>
      <c r="Q145" t="s">
        <v>196</v>
      </c>
    </row>
    <row r="146" spans="1:17" s="35" customFormat="1" x14ac:dyDescent="0.2">
      <c r="A146" s="35" t="s">
        <v>126</v>
      </c>
      <c r="B146" s="35">
        <v>73</v>
      </c>
      <c r="C146" s="35" t="s">
        <v>844</v>
      </c>
      <c r="D146" s="35" t="s">
        <v>50</v>
      </c>
      <c r="E146" s="35" t="s">
        <v>18</v>
      </c>
      <c r="F146" s="35" t="s">
        <v>519</v>
      </c>
      <c r="G146" t="s">
        <v>2473</v>
      </c>
      <c r="H146" s="35" t="s">
        <v>2</v>
      </c>
      <c r="I146" s="35">
        <v>2</v>
      </c>
      <c r="J146" s="35" t="s">
        <v>1186</v>
      </c>
      <c r="K146" s="35">
        <v>1</v>
      </c>
      <c r="L146" s="36"/>
      <c r="M146" s="36"/>
      <c r="N146" s="36" t="s">
        <v>1375</v>
      </c>
      <c r="O146" s="36" t="s">
        <v>1374</v>
      </c>
      <c r="P146" s="37" t="s">
        <v>1381</v>
      </c>
      <c r="Q146" s="35" t="s">
        <v>1380</v>
      </c>
    </row>
    <row r="147" spans="1:17" s="35" customFormat="1" x14ac:dyDescent="0.2">
      <c r="A147" s="35" t="s">
        <v>126</v>
      </c>
      <c r="B147" s="35">
        <v>73</v>
      </c>
      <c r="C147" s="38" t="s">
        <v>1182</v>
      </c>
      <c r="D147" s="35" t="s">
        <v>50</v>
      </c>
      <c r="E147" s="35" t="s">
        <v>196</v>
      </c>
      <c r="F147" s="35" t="s">
        <v>196</v>
      </c>
      <c r="G147" s="3" t="s">
        <v>196</v>
      </c>
      <c r="H147" s="38" t="s">
        <v>1183</v>
      </c>
      <c r="I147" s="35">
        <v>2</v>
      </c>
      <c r="J147" s="35" t="s">
        <v>1186</v>
      </c>
      <c r="L147" s="36"/>
      <c r="M147" s="36"/>
      <c r="N147" s="39" t="str">
        <f>IF(M147="incongruent","congruent","incongruent")</f>
        <v>incongruent</v>
      </c>
      <c r="O147" s="39" t="str">
        <f>IF(N147="congruent","incongruent","congruent")</f>
        <v>congruent</v>
      </c>
      <c r="P147" s="37" t="s">
        <v>196</v>
      </c>
      <c r="Q147" s="35" t="s">
        <v>196</v>
      </c>
    </row>
    <row r="148" spans="1:17" s="35" customFormat="1" x14ac:dyDescent="0.2">
      <c r="A148" s="35" t="s">
        <v>126</v>
      </c>
      <c r="B148" s="35">
        <v>74</v>
      </c>
      <c r="C148" s="35" t="s">
        <v>537</v>
      </c>
      <c r="D148" s="35" t="s">
        <v>50</v>
      </c>
      <c r="E148" s="35" t="s">
        <v>21</v>
      </c>
      <c r="F148" s="35" t="s">
        <v>519</v>
      </c>
      <c r="G148" t="s">
        <v>2474</v>
      </c>
      <c r="H148" s="35" t="s">
        <v>2</v>
      </c>
      <c r="I148" s="35">
        <v>2</v>
      </c>
      <c r="J148" s="35" t="s">
        <v>1186</v>
      </c>
      <c r="K148" s="35">
        <v>2</v>
      </c>
      <c r="L148" s="36"/>
      <c r="M148" s="36"/>
      <c r="N148" s="36" t="s">
        <v>1374</v>
      </c>
      <c r="O148" s="36" t="s">
        <v>1375</v>
      </c>
      <c r="P148" s="37" t="s">
        <v>1380</v>
      </c>
      <c r="Q148" s="35" t="s">
        <v>1381</v>
      </c>
    </row>
    <row r="149" spans="1:17" s="35" customFormat="1" x14ac:dyDescent="0.2">
      <c r="A149" s="35" t="s">
        <v>126</v>
      </c>
      <c r="B149" s="35">
        <v>74</v>
      </c>
      <c r="C149" s="38" t="s">
        <v>1182</v>
      </c>
      <c r="D149" s="35" t="s">
        <v>50</v>
      </c>
      <c r="E149" s="35" t="s">
        <v>196</v>
      </c>
      <c r="F149" s="35" t="s">
        <v>196</v>
      </c>
      <c r="G149" s="3" t="s">
        <v>196</v>
      </c>
      <c r="H149" s="38" t="s">
        <v>1183</v>
      </c>
      <c r="I149" s="35">
        <v>2</v>
      </c>
      <c r="J149" s="35" t="s">
        <v>1186</v>
      </c>
      <c r="L149" s="36"/>
      <c r="M149" s="36"/>
      <c r="N149" s="39" t="str">
        <f>IF(M149="incongruent","congruent","incongruent")</f>
        <v>incongruent</v>
      </c>
      <c r="O149" s="39" t="str">
        <f>IF(N149="congruent","incongruent","congruent")</f>
        <v>congruent</v>
      </c>
      <c r="P149" s="37" t="s">
        <v>196</v>
      </c>
      <c r="Q149" s="35" t="s">
        <v>196</v>
      </c>
    </row>
    <row r="150" spans="1:17" x14ac:dyDescent="0.2">
      <c r="A150" t="s">
        <v>126</v>
      </c>
      <c r="B150">
        <v>75</v>
      </c>
      <c r="C150" t="s">
        <v>845</v>
      </c>
      <c r="D150" t="s">
        <v>50</v>
      </c>
      <c r="E150" t="s">
        <v>22</v>
      </c>
      <c r="F150" t="s">
        <v>519</v>
      </c>
      <c r="G150" t="s">
        <v>2475</v>
      </c>
      <c r="H150" t="s">
        <v>2</v>
      </c>
      <c r="I150">
        <v>2</v>
      </c>
      <c r="J150" t="s">
        <v>1186</v>
      </c>
      <c r="K150">
        <v>3</v>
      </c>
      <c r="N150" s="5" t="s">
        <v>1375</v>
      </c>
      <c r="O150" s="5" t="s">
        <v>1374</v>
      </c>
      <c r="P150" s="2" t="s">
        <v>1381</v>
      </c>
      <c r="Q150" t="s">
        <v>1380</v>
      </c>
    </row>
    <row r="151" spans="1:17" x14ac:dyDescent="0.2">
      <c r="A151" t="s">
        <v>126</v>
      </c>
      <c r="B151">
        <v>75</v>
      </c>
      <c r="C151" s="1" t="s">
        <v>1182</v>
      </c>
      <c r="D151" t="s">
        <v>50</v>
      </c>
      <c r="E151" t="s">
        <v>196</v>
      </c>
      <c r="F151" t="s">
        <v>196</v>
      </c>
      <c r="G151" s="3" t="s">
        <v>196</v>
      </c>
      <c r="H151" s="1" t="s">
        <v>1183</v>
      </c>
      <c r="I151">
        <v>2</v>
      </c>
      <c r="J151" t="s">
        <v>1186</v>
      </c>
      <c r="N151" s="5" t="s">
        <v>1382</v>
      </c>
      <c r="O151" s="6" t="str">
        <f>IF(N151="congruent","incongruent","congruent")</f>
        <v>incongruent</v>
      </c>
      <c r="P151" s="2" t="s">
        <v>196</v>
      </c>
      <c r="Q151" t="s">
        <v>196</v>
      </c>
    </row>
    <row r="152" spans="1:17" x14ac:dyDescent="0.2">
      <c r="A152" t="s">
        <v>126</v>
      </c>
      <c r="B152">
        <v>76</v>
      </c>
      <c r="C152" t="s">
        <v>538</v>
      </c>
      <c r="D152" t="s">
        <v>50</v>
      </c>
      <c r="E152" t="s">
        <v>23</v>
      </c>
      <c r="F152" t="s">
        <v>519</v>
      </c>
      <c r="G152" t="s">
        <v>2476</v>
      </c>
      <c r="H152" t="s">
        <v>2</v>
      </c>
      <c r="I152">
        <v>2</v>
      </c>
      <c r="J152" t="s">
        <v>1186</v>
      </c>
      <c r="K152">
        <v>4</v>
      </c>
      <c r="N152" s="5" t="s">
        <v>1374</v>
      </c>
      <c r="O152" s="5" t="s">
        <v>1375</v>
      </c>
      <c r="P152" s="2" t="s">
        <v>1380</v>
      </c>
      <c r="Q152" t="s">
        <v>1381</v>
      </c>
    </row>
    <row r="153" spans="1:17" x14ac:dyDescent="0.2">
      <c r="A153" t="s">
        <v>126</v>
      </c>
      <c r="B153">
        <v>76</v>
      </c>
      <c r="C153" t="s">
        <v>1182</v>
      </c>
      <c r="D153" t="s">
        <v>50</v>
      </c>
      <c r="E153" t="s">
        <v>196</v>
      </c>
      <c r="F153" t="s">
        <v>196</v>
      </c>
      <c r="G153" s="3" t="s">
        <v>196</v>
      </c>
      <c r="H153" t="s">
        <v>1183</v>
      </c>
      <c r="I153">
        <v>2</v>
      </c>
      <c r="J153" t="s">
        <v>1186</v>
      </c>
      <c r="N153" s="5" t="s">
        <v>1382</v>
      </c>
      <c r="O153" s="6" t="str">
        <f>IF(N153="congruent","incongruent","congruent")</f>
        <v>incongruent</v>
      </c>
      <c r="P153" s="2" t="s">
        <v>196</v>
      </c>
      <c r="Q153" t="s">
        <v>196</v>
      </c>
    </row>
    <row r="154" spans="1:17" s="35" customFormat="1" x14ac:dyDescent="0.2">
      <c r="A154" s="35" t="s">
        <v>126</v>
      </c>
      <c r="B154" s="35">
        <v>77</v>
      </c>
      <c r="C154" s="35" t="s">
        <v>846</v>
      </c>
      <c r="D154" s="35" t="s">
        <v>50</v>
      </c>
      <c r="E154" s="35" t="s">
        <v>24</v>
      </c>
      <c r="F154" s="35" t="s">
        <v>519</v>
      </c>
      <c r="G154" t="s">
        <v>2477</v>
      </c>
      <c r="H154" s="35" t="s">
        <v>2</v>
      </c>
      <c r="I154" s="35">
        <v>2</v>
      </c>
      <c r="J154" s="35" t="s">
        <v>1186</v>
      </c>
      <c r="K154" s="35">
        <v>5</v>
      </c>
      <c r="L154" s="36"/>
      <c r="M154" s="36"/>
      <c r="N154" s="36" t="s">
        <v>1375</v>
      </c>
      <c r="O154" s="36" t="s">
        <v>1374</v>
      </c>
      <c r="P154" s="37" t="s">
        <v>1381</v>
      </c>
      <c r="Q154" s="35" t="s">
        <v>1380</v>
      </c>
    </row>
    <row r="155" spans="1:17" s="35" customFormat="1" x14ac:dyDescent="0.2">
      <c r="A155" s="35" t="s">
        <v>126</v>
      </c>
      <c r="B155" s="35">
        <v>77</v>
      </c>
      <c r="C155" s="38" t="s">
        <v>1182</v>
      </c>
      <c r="D155" s="35" t="s">
        <v>50</v>
      </c>
      <c r="E155" s="35" t="s">
        <v>196</v>
      </c>
      <c r="F155" s="35" t="s">
        <v>196</v>
      </c>
      <c r="G155" s="3" t="s">
        <v>196</v>
      </c>
      <c r="H155" s="38" t="s">
        <v>1183</v>
      </c>
      <c r="I155" s="35">
        <v>2</v>
      </c>
      <c r="J155" s="35" t="s">
        <v>1186</v>
      </c>
      <c r="L155" s="36"/>
      <c r="M155" s="36"/>
      <c r="N155" s="39" t="str">
        <f>IF(M155="incongruent","congruent","incongruent")</f>
        <v>incongruent</v>
      </c>
      <c r="O155" s="39" t="str">
        <f>IF(N155="congruent","incongruent","congruent")</f>
        <v>congruent</v>
      </c>
      <c r="P155" s="37" t="s">
        <v>196</v>
      </c>
      <c r="Q155" s="35" t="s">
        <v>196</v>
      </c>
    </row>
    <row r="156" spans="1:17" s="35" customFormat="1" x14ac:dyDescent="0.2">
      <c r="A156" s="35" t="s">
        <v>126</v>
      </c>
      <c r="B156" s="35">
        <v>78</v>
      </c>
      <c r="C156" s="35" t="s">
        <v>539</v>
      </c>
      <c r="D156" s="35" t="s">
        <v>50</v>
      </c>
      <c r="E156" s="35" t="s">
        <v>25</v>
      </c>
      <c r="F156" s="35" t="s">
        <v>519</v>
      </c>
      <c r="G156" t="s">
        <v>2478</v>
      </c>
      <c r="H156" s="35" t="s">
        <v>2</v>
      </c>
      <c r="I156" s="35">
        <v>2</v>
      </c>
      <c r="J156" s="35" t="s">
        <v>1186</v>
      </c>
      <c r="K156" s="35">
        <v>6</v>
      </c>
      <c r="L156" s="36"/>
      <c r="M156" s="36"/>
      <c r="N156" s="36" t="s">
        <v>1374</v>
      </c>
      <c r="O156" s="36" t="s">
        <v>1375</v>
      </c>
      <c r="P156" s="37" t="s">
        <v>1380</v>
      </c>
      <c r="Q156" s="35" t="s">
        <v>1381</v>
      </c>
    </row>
    <row r="157" spans="1:17" s="35" customFormat="1" x14ac:dyDescent="0.2">
      <c r="A157" s="35" t="s">
        <v>126</v>
      </c>
      <c r="B157" s="35">
        <v>78</v>
      </c>
      <c r="C157" s="38" t="s">
        <v>1182</v>
      </c>
      <c r="D157" s="35" t="s">
        <v>50</v>
      </c>
      <c r="E157" s="35" t="s">
        <v>196</v>
      </c>
      <c r="F157" s="35" t="s">
        <v>196</v>
      </c>
      <c r="G157" s="3" t="s">
        <v>196</v>
      </c>
      <c r="H157" s="38" t="s">
        <v>1183</v>
      </c>
      <c r="I157" s="35">
        <v>2</v>
      </c>
      <c r="J157" s="35" t="s">
        <v>1186</v>
      </c>
      <c r="L157" s="36"/>
      <c r="M157" s="36"/>
      <c r="N157" s="39" t="str">
        <f>IF(M157="incongruent","congruent","incongruent")</f>
        <v>incongruent</v>
      </c>
      <c r="O157" s="39" t="str">
        <f>IF(N157="congruent","incongruent","congruent")</f>
        <v>congruent</v>
      </c>
      <c r="P157" s="37" t="s">
        <v>196</v>
      </c>
      <c r="Q157" s="35" t="s">
        <v>196</v>
      </c>
    </row>
    <row r="158" spans="1:17" x14ac:dyDescent="0.2">
      <c r="A158" t="s">
        <v>126</v>
      </c>
      <c r="B158">
        <v>79</v>
      </c>
      <c r="C158" t="s">
        <v>847</v>
      </c>
      <c r="D158" t="s">
        <v>50</v>
      </c>
      <c r="E158" t="s">
        <v>26</v>
      </c>
      <c r="F158" t="s">
        <v>145</v>
      </c>
      <c r="G158" t="s">
        <v>2479</v>
      </c>
      <c r="H158" t="s">
        <v>2</v>
      </c>
      <c r="I158">
        <v>2</v>
      </c>
      <c r="J158" t="s">
        <v>1186</v>
      </c>
      <c r="K158">
        <v>7</v>
      </c>
      <c r="N158" s="5" t="s">
        <v>1375</v>
      </c>
      <c r="O158" s="5" t="s">
        <v>1374</v>
      </c>
      <c r="P158" s="2" t="s">
        <v>1381</v>
      </c>
      <c r="Q158" t="s">
        <v>1380</v>
      </c>
    </row>
    <row r="159" spans="1:17" x14ac:dyDescent="0.2">
      <c r="A159" t="s">
        <v>126</v>
      </c>
      <c r="B159">
        <v>79</v>
      </c>
      <c r="C159" s="1" t="s">
        <v>1182</v>
      </c>
      <c r="D159" t="s">
        <v>50</v>
      </c>
      <c r="E159" t="s">
        <v>196</v>
      </c>
      <c r="F159" t="s">
        <v>196</v>
      </c>
      <c r="G159" s="3" t="s">
        <v>196</v>
      </c>
      <c r="H159" s="1" t="s">
        <v>1183</v>
      </c>
      <c r="I159">
        <v>2</v>
      </c>
      <c r="J159" t="s">
        <v>1186</v>
      </c>
      <c r="N159" s="5" t="s">
        <v>1382</v>
      </c>
      <c r="O159" s="6" t="str">
        <f>IF(N159="congruent","incongruent","congruent")</f>
        <v>incongruent</v>
      </c>
      <c r="P159" s="2" t="s">
        <v>196</v>
      </c>
      <c r="Q159" t="s">
        <v>196</v>
      </c>
    </row>
    <row r="160" spans="1:17" x14ac:dyDescent="0.2">
      <c r="A160" t="s">
        <v>126</v>
      </c>
      <c r="B160">
        <v>80</v>
      </c>
      <c r="C160" t="s">
        <v>206</v>
      </c>
      <c r="D160" t="s">
        <v>50</v>
      </c>
      <c r="E160" t="s">
        <v>27</v>
      </c>
      <c r="F160" t="s">
        <v>145</v>
      </c>
      <c r="G160" t="s">
        <v>2480</v>
      </c>
      <c r="H160" t="s">
        <v>2</v>
      </c>
      <c r="I160">
        <v>2</v>
      </c>
      <c r="J160" t="s">
        <v>1186</v>
      </c>
      <c r="K160">
        <v>8</v>
      </c>
      <c r="N160" s="5" t="s">
        <v>1374</v>
      </c>
      <c r="O160" s="5" t="s">
        <v>1375</v>
      </c>
      <c r="P160" s="2" t="s">
        <v>1380</v>
      </c>
      <c r="Q160" t="s">
        <v>1381</v>
      </c>
    </row>
    <row r="161" spans="1:17" x14ac:dyDescent="0.2">
      <c r="A161" t="s">
        <v>126</v>
      </c>
      <c r="B161">
        <v>80</v>
      </c>
      <c r="C161" s="1" t="s">
        <v>1343</v>
      </c>
      <c r="D161" t="s">
        <v>50</v>
      </c>
      <c r="E161" t="s">
        <v>196</v>
      </c>
      <c r="F161" t="s">
        <v>196</v>
      </c>
      <c r="G161" s="3" t="s">
        <v>196</v>
      </c>
      <c r="H161" s="1" t="s">
        <v>1183</v>
      </c>
      <c r="I161">
        <v>2</v>
      </c>
      <c r="J161" t="s">
        <v>1186</v>
      </c>
      <c r="N161" s="5" t="s">
        <v>1382</v>
      </c>
      <c r="O161" s="6" t="str">
        <f>IF(N161="congruent","incongruent","congruent")</f>
        <v>incongruent</v>
      </c>
      <c r="P161" s="2" t="s">
        <v>196</v>
      </c>
      <c r="Q161" t="s">
        <v>196</v>
      </c>
    </row>
    <row r="162" spans="1:17" s="35" customFormat="1" x14ac:dyDescent="0.2">
      <c r="A162" s="35" t="s">
        <v>126</v>
      </c>
      <c r="B162" s="35">
        <v>81</v>
      </c>
      <c r="C162" s="35" t="s">
        <v>848</v>
      </c>
      <c r="D162" s="35" t="s">
        <v>50</v>
      </c>
      <c r="E162" s="35" t="s">
        <v>28</v>
      </c>
      <c r="F162" s="35" t="s">
        <v>145</v>
      </c>
      <c r="G162" t="s">
        <v>2481</v>
      </c>
      <c r="H162" s="35" t="s">
        <v>2</v>
      </c>
      <c r="I162" s="35">
        <v>2</v>
      </c>
      <c r="J162" s="35" t="s">
        <v>1186</v>
      </c>
      <c r="K162" s="35">
        <v>9</v>
      </c>
      <c r="L162" s="36"/>
      <c r="M162" s="36"/>
      <c r="N162" s="36" t="s">
        <v>1375</v>
      </c>
      <c r="O162" s="36" t="s">
        <v>1374</v>
      </c>
      <c r="P162" s="37" t="s">
        <v>1381</v>
      </c>
      <c r="Q162" s="35" t="s">
        <v>1380</v>
      </c>
    </row>
    <row r="163" spans="1:17" s="35" customFormat="1" x14ac:dyDescent="0.2">
      <c r="A163" s="35" t="s">
        <v>126</v>
      </c>
      <c r="B163" s="35">
        <v>81</v>
      </c>
      <c r="C163" s="38" t="s">
        <v>1182</v>
      </c>
      <c r="D163" s="35" t="s">
        <v>50</v>
      </c>
      <c r="E163" s="35" t="s">
        <v>196</v>
      </c>
      <c r="F163" s="35" t="s">
        <v>196</v>
      </c>
      <c r="G163" s="3" t="s">
        <v>196</v>
      </c>
      <c r="H163" s="38" t="s">
        <v>1183</v>
      </c>
      <c r="I163" s="35">
        <v>2</v>
      </c>
      <c r="J163" s="35" t="s">
        <v>1186</v>
      </c>
      <c r="L163" s="36"/>
      <c r="M163" s="36"/>
      <c r="N163" s="39" t="str">
        <f>IF(M163="incongruent","congruent","incongruent")</f>
        <v>incongruent</v>
      </c>
      <c r="O163" s="39" t="str">
        <f>IF(N163="congruent","incongruent","congruent")</f>
        <v>congruent</v>
      </c>
      <c r="P163" s="37" t="s">
        <v>196</v>
      </c>
      <c r="Q163" s="35" t="s">
        <v>196</v>
      </c>
    </row>
    <row r="164" spans="1:17" s="35" customFormat="1" x14ac:dyDescent="0.2">
      <c r="A164" s="35" t="s">
        <v>126</v>
      </c>
      <c r="B164" s="35">
        <v>82</v>
      </c>
      <c r="C164" s="35" t="s">
        <v>207</v>
      </c>
      <c r="D164" s="35" t="s">
        <v>50</v>
      </c>
      <c r="E164" s="35" t="s">
        <v>29</v>
      </c>
      <c r="F164" s="35" t="s">
        <v>145</v>
      </c>
      <c r="G164" t="s">
        <v>2482</v>
      </c>
      <c r="H164" s="35" t="s">
        <v>2</v>
      </c>
      <c r="I164" s="35">
        <v>2</v>
      </c>
      <c r="J164" s="35" t="s">
        <v>1186</v>
      </c>
      <c r="K164" s="35">
        <v>10</v>
      </c>
      <c r="L164" s="36"/>
      <c r="M164" s="36"/>
      <c r="N164" s="36" t="s">
        <v>1374</v>
      </c>
      <c r="O164" s="36" t="s">
        <v>1375</v>
      </c>
      <c r="P164" s="37" t="s">
        <v>1380</v>
      </c>
      <c r="Q164" s="35" t="s">
        <v>1381</v>
      </c>
    </row>
    <row r="165" spans="1:17" s="35" customFormat="1" x14ac:dyDescent="0.2">
      <c r="A165" s="35" t="s">
        <v>126</v>
      </c>
      <c r="B165" s="35">
        <v>82</v>
      </c>
      <c r="C165" s="38" t="s">
        <v>1182</v>
      </c>
      <c r="D165" s="35" t="s">
        <v>50</v>
      </c>
      <c r="E165" s="35" t="s">
        <v>196</v>
      </c>
      <c r="F165" s="35" t="s">
        <v>196</v>
      </c>
      <c r="G165" s="3" t="s">
        <v>196</v>
      </c>
      <c r="H165" s="38" t="s">
        <v>1183</v>
      </c>
      <c r="I165" s="35">
        <v>2</v>
      </c>
      <c r="J165" s="35" t="s">
        <v>1186</v>
      </c>
      <c r="L165" s="36"/>
      <c r="M165" s="36"/>
      <c r="N165" s="39" t="str">
        <f>IF(M165="incongruent","congruent","incongruent")</f>
        <v>incongruent</v>
      </c>
      <c r="O165" s="39" t="str">
        <f>IF(N165="congruent","incongruent","congruent")</f>
        <v>congruent</v>
      </c>
      <c r="P165" s="37" t="s">
        <v>196</v>
      </c>
      <c r="Q165" s="35" t="s">
        <v>196</v>
      </c>
    </row>
    <row r="166" spans="1:17" x14ac:dyDescent="0.2">
      <c r="A166" t="s">
        <v>126</v>
      </c>
      <c r="B166">
        <v>83</v>
      </c>
      <c r="C166" t="s">
        <v>849</v>
      </c>
      <c r="D166" t="s">
        <v>50</v>
      </c>
      <c r="E166" t="s">
        <v>30</v>
      </c>
      <c r="F166" t="s">
        <v>145</v>
      </c>
      <c r="G166" t="s">
        <v>2483</v>
      </c>
      <c r="H166" t="s">
        <v>2</v>
      </c>
      <c r="I166">
        <v>2</v>
      </c>
      <c r="J166" t="s">
        <v>1186</v>
      </c>
      <c r="K166">
        <v>11</v>
      </c>
      <c r="N166" s="5" t="s">
        <v>1375</v>
      </c>
      <c r="O166" s="5" t="s">
        <v>1374</v>
      </c>
      <c r="P166" s="2" t="s">
        <v>1381</v>
      </c>
      <c r="Q166" t="s">
        <v>1380</v>
      </c>
    </row>
    <row r="167" spans="1:17" x14ac:dyDescent="0.2">
      <c r="A167" t="s">
        <v>126</v>
      </c>
      <c r="B167">
        <v>83</v>
      </c>
      <c r="C167" t="s">
        <v>1343</v>
      </c>
      <c r="D167" t="s">
        <v>50</v>
      </c>
      <c r="E167" t="s">
        <v>196</v>
      </c>
      <c r="F167" t="s">
        <v>196</v>
      </c>
      <c r="G167" s="3" t="s">
        <v>196</v>
      </c>
      <c r="H167" t="s">
        <v>1183</v>
      </c>
      <c r="I167">
        <v>2</v>
      </c>
      <c r="J167" t="s">
        <v>1186</v>
      </c>
      <c r="N167" s="5" t="s">
        <v>1382</v>
      </c>
      <c r="O167" s="6" t="str">
        <f>IF(N167="congruent","incongruent","congruent")</f>
        <v>incongruent</v>
      </c>
      <c r="P167" s="2" t="s">
        <v>196</v>
      </c>
      <c r="Q167" t="s">
        <v>196</v>
      </c>
    </row>
    <row r="168" spans="1:17" x14ac:dyDescent="0.2">
      <c r="A168" t="s">
        <v>126</v>
      </c>
      <c r="B168">
        <v>84</v>
      </c>
      <c r="C168" t="s">
        <v>208</v>
      </c>
      <c r="D168" t="s">
        <v>50</v>
      </c>
      <c r="E168" t="s">
        <v>31</v>
      </c>
      <c r="F168" t="s">
        <v>145</v>
      </c>
      <c r="G168" t="s">
        <v>2484</v>
      </c>
      <c r="H168" t="s">
        <v>2</v>
      </c>
      <c r="I168">
        <v>2</v>
      </c>
      <c r="J168" t="s">
        <v>1186</v>
      </c>
      <c r="K168">
        <v>12</v>
      </c>
      <c r="N168" s="5" t="s">
        <v>1374</v>
      </c>
      <c r="O168" s="5" t="s">
        <v>1375</v>
      </c>
      <c r="P168" s="2" t="s">
        <v>1380</v>
      </c>
      <c r="Q168" t="s">
        <v>1381</v>
      </c>
    </row>
    <row r="169" spans="1:17" x14ac:dyDescent="0.2">
      <c r="A169" t="s">
        <v>126</v>
      </c>
      <c r="B169">
        <v>84</v>
      </c>
      <c r="C169" s="1" t="s">
        <v>1182</v>
      </c>
      <c r="D169" t="s">
        <v>50</v>
      </c>
      <c r="E169" t="s">
        <v>196</v>
      </c>
      <c r="F169" t="s">
        <v>196</v>
      </c>
      <c r="G169" s="3" t="s">
        <v>196</v>
      </c>
      <c r="H169" s="1" t="s">
        <v>1183</v>
      </c>
      <c r="I169">
        <v>2</v>
      </c>
      <c r="J169" t="s">
        <v>1186</v>
      </c>
      <c r="N169" s="5" t="s">
        <v>1382</v>
      </c>
      <c r="O169" s="6" t="str">
        <f>IF(N169="congruent","incongruent","congruent")</f>
        <v>incongruent</v>
      </c>
      <c r="P169" s="2" t="s">
        <v>196</v>
      </c>
      <c r="Q169" t="s">
        <v>196</v>
      </c>
    </row>
    <row r="170" spans="1:17" s="10" customFormat="1" x14ac:dyDescent="0.2">
      <c r="A170" s="10" t="s">
        <v>126</v>
      </c>
      <c r="B170" s="10">
        <v>85</v>
      </c>
      <c r="C170" s="10" t="s">
        <v>850</v>
      </c>
      <c r="D170" s="10" t="s">
        <v>63</v>
      </c>
      <c r="E170" s="10" t="s">
        <v>18</v>
      </c>
      <c r="F170" s="10" t="s">
        <v>525</v>
      </c>
      <c r="G170" t="s">
        <v>2485</v>
      </c>
      <c r="H170" s="10" t="s">
        <v>2</v>
      </c>
      <c r="I170" s="10">
        <v>2</v>
      </c>
      <c r="J170" s="10" t="s">
        <v>1186</v>
      </c>
      <c r="K170" s="10">
        <v>1</v>
      </c>
      <c r="L170" s="11"/>
      <c r="M170" s="11"/>
      <c r="N170" s="11" t="s">
        <v>1374</v>
      </c>
      <c r="O170" s="11" t="s">
        <v>1375</v>
      </c>
      <c r="P170" s="12" t="s">
        <v>1380</v>
      </c>
      <c r="Q170" s="10" t="s">
        <v>1381</v>
      </c>
    </row>
    <row r="171" spans="1:17" s="10" customFormat="1" x14ac:dyDescent="0.2">
      <c r="A171" s="10" t="s">
        <v>126</v>
      </c>
      <c r="B171" s="10">
        <v>85</v>
      </c>
      <c r="C171" s="13" t="s">
        <v>1182</v>
      </c>
      <c r="D171" s="10" t="s">
        <v>63</v>
      </c>
      <c r="E171" s="10" t="s">
        <v>196</v>
      </c>
      <c r="F171" s="10" t="s">
        <v>196</v>
      </c>
      <c r="G171" s="3" t="s">
        <v>196</v>
      </c>
      <c r="H171" s="13" t="s">
        <v>1183</v>
      </c>
      <c r="I171" s="10">
        <v>2</v>
      </c>
      <c r="J171" s="10" t="s">
        <v>1186</v>
      </c>
      <c r="L171" s="11"/>
      <c r="M171" s="11"/>
      <c r="N171" s="14" t="str">
        <f>IF(M171="incongruent","congruent","incongruent")</f>
        <v>incongruent</v>
      </c>
      <c r="O171" s="14" t="str">
        <f>IF(N171="congruent","incongruent","congruent")</f>
        <v>congruent</v>
      </c>
      <c r="P171" s="12" t="s">
        <v>196</v>
      </c>
      <c r="Q171" s="10" t="s">
        <v>196</v>
      </c>
    </row>
    <row r="172" spans="1:17" s="10" customFormat="1" x14ac:dyDescent="0.2">
      <c r="A172" s="10" t="s">
        <v>126</v>
      </c>
      <c r="B172" s="10">
        <v>86</v>
      </c>
      <c r="C172" s="10" t="s">
        <v>540</v>
      </c>
      <c r="D172" s="10" t="s">
        <v>63</v>
      </c>
      <c r="E172" s="10" t="s">
        <v>21</v>
      </c>
      <c r="F172" s="10" t="s">
        <v>525</v>
      </c>
      <c r="G172" t="s">
        <v>2486</v>
      </c>
      <c r="H172" s="10" t="s">
        <v>2</v>
      </c>
      <c r="I172" s="10">
        <v>2</v>
      </c>
      <c r="J172" s="10" t="s">
        <v>1186</v>
      </c>
      <c r="K172" s="10">
        <v>2</v>
      </c>
      <c r="L172" s="11"/>
      <c r="M172" s="11"/>
      <c r="N172" s="11" t="s">
        <v>1375</v>
      </c>
      <c r="O172" s="11" t="s">
        <v>1374</v>
      </c>
      <c r="P172" s="12" t="s">
        <v>1381</v>
      </c>
      <c r="Q172" s="10" t="s">
        <v>1380</v>
      </c>
    </row>
    <row r="173" spans="1:17" s="10" customFormat="1" x14ac:dyDescent="0.2">
      <c r="A173" s="10" t="s">
        <v>126</v>
      </c>
      <c r="B173" s="10">
        <v>86</v>
      </c>
      <c r="C173" s="13" t="s">
        <v>1343</v>
      </c>
      <c r="D173" s="10" t="s">
        <v>63</v>
      </c>
      <c r="E173" s="10" t="s">
        <v>196</v>
      </c>
      <c r="F173" s="10" t="s">
        <v>196</v>
      </c>
      <c r="G173" s="3" t="s">
        <v>196</v>
      </c>
      <c r="H173" s="13" t="s">
        <v>1183</v>
      </c>
      <c r="I173" s="10">
        <v>2</v>
      </c>
      <c r="J173" s="10" t="s">
        <v>1186</v>
      </c>
      <c r="L173" s="11"/>
      <c r="M173" s="11"/>
      <c r="N173" s="14" t="str">
        <f>IF(M173="incongruent","congruent","incongruent")</f>
        <v>incongruent</v>
      </c>
      <c r="O173" s="14" t="str">
        <f>IF(N173="congruent","incongruent","congruent")</f>
        <v>congruent</v>
      </c>
      <c r="P173" s="12" t="s">
        <v>196</v>
      </c>
      <c r="Q173" s="10" t="s">
        <v>196</v>
      </c>
    </row>
    <row r="174" spans="1:17" x14ac:dyDescent="0.2">
      <c r="A174" t="s">
        <v>126</v>
      </c>
      <c r="B174">
        <v>87</v>
      </c>
      <c r="C174" t="s">
        <v>851</v>
      </c>
      <c r="D174" t="s">
        <v>63</v>
      </c>
      <c r="E174" t="s">
        <v>22</v>
      </c>
      <c r="F174" t="s">
        <v>525</v>
      </c>
      <c r="G174" t="s">
        <v>2487</v>
      </c>
      <c r="H174" t="s">
        <v>2</v>
      </c>
      <c r="I174">
        <v>2</v>
      </c>
      <c r="J174" t="s">
        <v>1186</v>
      </c>
      <c r="K174">
        <v>3</v>
      </c>
      <c r="N174" s="5" t="s">
        <v>1374</v>
      </c>
      <c r="O174" s="5" t="s">
        <v>1375</v>
      </c>
      <c r="P174" s="2" t="s">
        <v>1380</v>
      </c>
      <c r="Q174" t="s">
        <v>1381</v>
      </c>
    </row>
    <row r="175" spans="1:17" x14ac:dyDescent="0.2">
      <c r="A175" t="s">
        <v>126</v>
      </c>
      <c r="B175">
        <v>87</v>
      </c>
      <c r="C175" s="1" t="s">
        <v>1343</v>
      </c>
      <c r="D175" t="s">
        <v>63</v>
      </c>
      <c r="E175" t="s">
        <v>196</v>
      </c>
      <c r="F175" t="s">
        <v>196</v>
      </c>
      <c r="G175" s="3" t="s">
        <v>196</v>
      </c>
      <c r="H175" s="1" t="s">
        <v>1183</v>
      </c>
      <c r="I175">
        <v>2</v>
      </c>
      <c r="J175" t="s">
        <v>1186</v>
      </c>
      <c r="N175" s="5" t="s">
        <v>1382</v>
      </c>
      <c r="O175" s="6" t="str">
        <f>IF(N175="congruent","incongruent","congruent")</f>
        <v>incongruent</v>
      </c>
      <c r="P175" s="2" t="s">
        <v>196</v>
      </c>
      <c r="Q175" t="s">
        <v>196</v>
      </c>
    </row>
    <row r="176" spans="1:17" x14ac:dyDescent="0.2">
      <c r="A176" t="s">
        <v>126</v>
      </c>
      <c r="B176">
        <v>88</v>
      </c>
      <c r="C176" t="s">
        <v>541</v>
      </c>
      <c r="D176" t="s">
        <v>63</v>
      </c>
      <c r="E176" t="s">
        <v>23</v>
      </c>
      <c r="F176" t="s">
        <v>525</v>
      </c>
      <c r="G176" t="s">
        <v>2488</v>
      </c>
      <c r="H176" t="s">
        <v>2</v>
      </c>
      <c r="I176">
        <v>2</v>
      </c>
      <c r="J176" t="s">
        <v>1186</v>
      </c>
      <c r="K176">
        <v>4</v>
      </c>
      <c r="N176" s="5" t="s">
        <v>1375</v>
      </c>
      <c r="O176" s="5" t="s">
        <v>1374</v>
      </c>
      <c r="P176" s="2" t="s">
        <v>1381</v>
      </c>
      <c r="Q176" t="s">
        <v>1380</v>
      </c>
    </row>
    <row r="177" spans="1:17" x14ac:dyDescent="0.2">
      <c r="A177" t="s">
        <v>126</v>
      </c>
      <c r="B177">
        <v>88</v>
      </c>
      <c r="C177" s="1" t="s">
        <v>1182</v>
      </c>
      <c r="D177" t="s">
        <v>63</v>
      </c>
      <c r="E177" t="s">
        <v>196</v>
      </c>
      <c r="F177" t="s">
        <v>196</v>
      </c>
      <c r="G177" s="3" t="s">
        <v>196</v>
      </c>
      <c r="H177" s="1" t="s">
        <v>1183</v>
      </c>
      <c r="I177">
        <v>2</v>
      </c>
      <c r="J177" t="s">
        <v>1186</v>
      </c>
      <c r="N177" s="5" t="s">
        <v>1382</v>
      </c>
      <c r="O177" s="6" t="str">
        <f>IF(N177="congruent","incongruent","congruent")</f>
        <v>incongruent</v>
      </c>
      <c r="P177" s="2" t="s">
        <v>196</v>
      </c>
      <c r="Q177" t="s">
        <v>196</v>
      </c>
    </row>
    <row r="178" spans="1:17" s="10" customFormat="1" x14ac:dyDescent="0.2">
      <c r="A178" s="10" t="s">
        <v>126</v>
      </c>
      <c r="B178" s="10">
        <v>89</v>
      </c>
      <c r="C178" s="10" t="s">
        <v>852</v>
      </c>
      <c r="D178" s="10" t="s">
        <v>63</v>
      </c>
      <c r="E178" s="10" t="s">
        <v>24</v>
      </c>
      <c r="F178" s="10" t="s">
        <v>525</v>
      </c>
      <c r="G178" t="s">
        <v>2489</v>
      </c>
      <c r="H178" s="10" t="s">
        <v>2</v>
      </c>
      <c r="I178" s="10">
        <v>2</v>
      </c>
      <c r="J178" s="10" t="s">
        <v>1186</v>
      </c>
      <c r="K178" s="10">
        <v>5</v>
      </c>
      <c r="L178" s="11"/>
      <c r="M178" s="11"/>
      <c r="N178" s="11" t="s">
        <v>1374</v>
      </c>
      <c r="O178" s="11" t="s">
        <v>1375</v>
      </c>
      <c r="P178" s="12" t="s">
        <v>1380</v>
      </c>
      <c r="Q178" s="10" t="s">
        <v>1381</v>
      </c>
    </row>
    <row r="179" spans="1:17" s="10" customFormat="1" x14ac:dyDescent="0.2">
      <c r="A179" s="10" t="s">
        <v>126</v>
      </c>
      <c r="B179" s="10">
        <v>89</v>
      </c>
      <c r="C179" s="13" t="s">
        <v>1182</v>
      </c>
      <c r="D179" s="10" t="s">
        <v>63</v>
      </c>
      <c r="E179" s="10" t="s">
        <v>196</v>
      </c>
      <c r="F179" s="10" t="s">
        <v>196</v>
      </c>
      <c r="G179" s="3" t="s">
        <v>196</v>
      </c>
      <c r="H179" s="13" t="s">
        <v>1183</v>
      </c>
      <c r="I179" s="10">
        <v>2</v>
      </c>
      <c r="J179" s="10" t="s">
        <v>1186</v>
      </c>
      <c r="L179" s="11"/>
      <c r="M179" s="11"/>
      <c r="N179" s="14" t="str">
        <f>IF(M179="incongruent","congruent","incongruent")</f>
        <v>incongruent</v>
      </c>
      <c r="O179" s="14" t="str">
        <f>IF(N179="congruent","incongruent","congruent")</f>
        <v>congruent</v>
      </c>
      <c r="P179" s="12" t="s">
        <v>196</v>
      </c>
      <c r="Q179" s="10" t="s">
        <v>196</v>
      </c>
    </row>
    <row r="180" spans="1:17" s="10" customFormat="1" x14ac:dyDescent="0.2">
      <c r="A180" s="10" t="s">
        <v>126</v>
      </c>
      <c r="B180" s="10">
        <v>90</v>
      </c>
      <c r="C180" s="10" t="s">
        <v>542</v>
      </c>
      <c r="D180" s="10" t="s">
        <v>63</v>
      </c>
      <c r="E180" s="10" t="s">
        <v>25</v>
      </c>
      <c r="F180" s="10" t="s">
        <v>525</v>
      </c>
      <c r="G180" t="s">
        <v>2490</v>
      </c>
      <c r="H180" s="10" t="s">
        <v>2</v>
      </c>
      <c r="I180" s="10">
        <v>2</v>
      </c>
      <c r="J180" s="10" t="s">
        <v>1186</v>
      </c>
      <c r="K180" s="10">
        <v>6</v>
      </c>
      <c r="L180" s="11"/>
      <c r="M180" s="11"/>
      <c r="N180" s="11" t="s">
        <v>1375</v>
      </c>
      <c r="O180" s="11" t="s">
        <v>1374</v>
      </c>
      <c r="P180" s="12" t="s">
        <v>1381</v>
      </c>
      <c r="Q180" s="10" t="s">
        <v>1380</v>
      </c>
    </row>
    <row r="181" spans="1:17" s="10" customFormat="1" x14ac:dyDescent="0.2">
      <c r="A181" s="10" t="s">
        <v>126</v>
      </c>
      <c r="B181" s="10">
        <v>90</v>
      </c>
      <c r="C181" s="13" t="s">
        <v>1182</v>
      </c>
      <c r="D181" s="10" t="s">
        <v>63</v>
      </c>
      <c r="E181" s="10" t="s">
        <v>196</v>
      </c>
      <c r="F181" s="10" t="s">
        <v>196</v>
      </c>
      <c r="G181" s="3" t="s">
        <v>196</v>
      </c>
      <c r="H181" s="13" t="s">
        <v>1183</v>
      </c>
      <c r="I181" s="10">
        <v>2</v>
      </c>
      <c r="J181" s="10" t="s">
        <v>1186</v>
      </c>
      <c r="L181" s="11"/>
      <c r="M181" s="11"/>
      <c r="N181" s="14" t="str">
        <f>IF(M181="incongruent","congruent","incongruent")</f>
        <v>incongruent</v>
      </c>
      <c r="O181" s="14" t="str">
        <f>IF(N181="congruent","incongruent","congruent")</f>
        <v>congruent</v>
      </c>
      <c r="P181" s="12" t="s">
        <v>196</v>
      </c>
      <c r="Q181" s="10" t="s">
        <v>196</v>
      </c>
    </row>
    <row r="182" spans="1:17" x14ac:dyDescent="0.2">
      <c r="A182" t="s">
        <v>126</v>
      </c>
      <c r="B182">
        <v>91</v>
      </c>
      <c r="C182" t="s">
        <v>853</v>
      </c>
      <c r="D182" t="s">
        <v>63</v>
      </c>
      <c r="E182" t="s">
        <v>26</v>
      </c>
      <c r="F182" t="s">
        <v>67</v>
      </c>
      <c r="G182" t="s">
        <v>2646</v>
      </c>
      <c r="H182" t="s">
        <v>2</v>
      </c>
      <c r="I182">
        <v>2</v>
      </c>
      <c r="J182" t="s">
        <v>1186</v>
      </c>
      <c r="K182">
        <v>7</v>
      </c>
      <c r="N182" s="5" t="s">
        <v>1374</v>
      </c>
      <c r="O182" s="5" t="s">
        <v>1375</v>
      </c>
      <c r="P182" s="2" t="s">
        <v>1380</v>
      </c>
      <c r="Q182" t="s">
        <v>1381</v>
      </c>
    </row>
    <row r="183" spans="1:17" x14ac:dyDescent="0.2">
      <c r="A183" t="s">
        <v>126</v>
      </c>
      <c r="B183">
        <v>91</v>
      </c>
      <c r="C183" s="1" t="s">
        <v>1182</v>
      </c>
      <c r="D183" t="s">
        <v>63</v>
      </c>
      <c r="E183" t="s">
        <v>196</v>
      </c>
      <c r="F183" t="s">
        <v>196</v>
      </c>
      <c r="G183" s="3" t="s">
        <v>196</v>
      </c>
      <c r="H183" s="1" t="s">
        <v>1183</v>
      </c>
      <c r="I183">
        <v>2</v>
      </c>
      <c r="J183" t="s">
        <v>1186</v>
      </c>
      <c r="N183" s="5" t="s">
        <v>1382</v>
      </c>
      <c r="O183" s="6" t="str">
        <f>IF(N183="congruent","incongruent","congruent")</f>
        <v>incongruent</v>
      </c>
      <c r="P183" s="2" t="s">
        <v>196</v>
      </c>
      <c r="Q183" t="s">
        <v>196</v>
      </c>
    </row>
    <row r="184" spans="1:17" x14ac:dyDescent="0.2">
      <c r="A184" t="s">
        <v>126</v>
      </c>
      <c r="B184">
        <v>92</v>
      </c>
      <c r="C184" t="s">
        <v>68</v>
      </c>
      <c r="D184" t="s">
        <v>63</v>
      </c>
      <c r="E184" t="s">
        <v>27</v>
      </c>
      <c r="F184" t="s">
        <v>67</v>
      </c>
      <c r="G184" t="s">
        <v>2647</v>
      </c>
      <c r="H184" t="s">
        <v>2</v>
      </c>
      <c r="I184">
        <v>2</v>
      </c>
      <c r="J184" t="s">
        <v>1186</v>
      </c>
      <c r="K184">
        <v>8</v>
      </c>
      <c r="N184" s="5" t="s">
        <v>1375</v>
      </c>
      <c r="O184" s="5" t="s">
        <v>1374</v>
      </c>
      <c r="P184" s="2" t="s">
        <v>1381</v>
      </c>
      <c r="Q184" t="s">
        <v>1380</v>
      </c>
    </row>
    <row r="185" spans="1:17" x14ac:dyDescent="0.2">
      <c r="A185" t="s">
        <v>126</v>
      </c>
      <c r="B185">
        <v>92</v>
      </c>
      <c r="C185" t="s">
        <v>1182</v>
      </c>
      <c r="D185" t="s">
        <v>63</v>
      </c>
      <c r="E185" t="s">
        <v>196</v>
      </c>
      <c r="F185" t="s">
        <v>196</v>
      </c>
      <c r="G185" s="3" t="s">
        <v>196</v>
      </c>
      <c r="H185" t="s">
        <v>1183</v>
      </c>
      <c r="I185">
        <v>2</v>
      </c>
      <c r="J185" t="s">
        <v>1186</v>
      </c>
      <c r="N185" s="5" t="s">
        <v>1382</v>
      </c>
      <c r="O185" s="6" t="str">
        <f>IF(N185="congruent","incongruent","congruent")</f>
        <v>incongruent</v>
      </c>
      <c r="P185" s="2" t="s">
        <v>196</v>
      </c>
      <c r="Q185" t="s">
        <v>196</v>
      </c>
    </row>
    <row r="186" spans="1:17" s="10" customFormat="1" x14ac:dyDescent="0.2">
      <c r="A186" s="10" t="s">
        <v>126</v>
      </c>
      <c r="B186" s="10">
        <v>93</v>
      </c>
      <c r="C186" s="10" t="s">
        <v>854</v>
      </c>
      <c r="D186" s="10" t="s">
        <v>63</v>
      </c>
      <c r="E186" s="10" t="s">
        <v>28</v>
      </c>
      <c r="F186" s="10" t="s">
        <v>67</v>
      </c>
      <c r="G186" t="s">
        <v>2648</v>
      </c>
      <c r="H186" s="10" t="s">
        <v>2</v>
      </c>
      <c r="I186" s="10">
        <v>2</v>
      </c>
      <c r="J186" s="10" t="s">
        <v>1186</v>
      </c>
      <c r="K186" s="10">
        <v>9</v>
      </c>
      <c r="L186" s="11"/>
      <c r="M186" s="11"/>
      <c r="N186" s="11" t="s">
        <v>1374</v>
      </c>
      <c r="O186" s="11" t="s">
        <v>1375</v>
      </c>
      <c r="P186" s="12" t="s">
        <v>1380</v>
      </c>
      <c r="Q186" s="10" t="s">
        <v>1381</v>
      </c>
    </row>
    <row r="187" spans="1:17" s="10" customFormat="1" x14ac:dyDescent="0.2">
      <c r="A187" s="10" t="s">
        <v>126</v>
      </c>
      <c r="B187" s="10">
        <v>93</v>
      </c>
      <c r="C187" s="13" t="s">
        <v>1182</v>
      </c>
      <c r="D187" s="10" t="s">
        <v>63</v>
      </c>
      <c r="E187" s="10" t="s">
        <v>196</v>
      </c>
      <c r="F187" s="10" t="s">
        <v>196</v>
      </c>
      <c r="G187" s="3" t="s">
        <v>196</v>
      </c>
      <c r="H187" s="13" t="s">
        <v>1183</v>
      </c>
      <c r="I187" s="10">
        <v>2</v>
      </c>
      <c r="J187" s="10" t="s">
        <v>1186</v>
      </c>
      <c r="L187" s="11"/>
      <c r="M187" s="11"/>
      <c r="N187" s="14" t="str">
        <f>IF(M187="incongruent","congruent","incongruent")</f>
        <v>incongruent</v>
      </c>
      <c r="O187" s="14" t="str">
        <f>IF(N187="congruent","incongruent","congruent")</f>
        <v>congruent</v>
      </c>
      <c r="P187" s="12" t="s">
        <v>196</v>
      </c>
      <c r="Q187" s="10" t="s">
        <v>196</v>
      </c>
    </row>
    <row r="188" spans="1:17" s="10" customFormat="1" x14ac:dyDescent="0.2">
      <c r="A188" s="10" t="s">
        <v>126</v>
      </c>
      <c r="B188" s="10">
        <v>94</v>
      </c>
      <c r="C188" s="10" t="s">
        <v>69</v>
      </c>
      <c r="D188" s="10" t="s">
        <v>63</v>
      </c>
      <c r="E188" s="10" t="s">
        <v>29</v>
      </c>
      <c r="F188" s="10" t="s">
        <v>67</v>
      </c>
      <c r="G188" t="s">
        <v>2649</v>
      </c>
      <c r="H188" s="10" t="s">
        <v>2</v>
      </c>
      <c r="I188" s="10">
        <v>2</v>
      </c>
      <c r="J188" s="10" t="s">
        <v>1186</v>
      </c>
      <c r="K188" s="10">
        <v>10</v>
      </c>
      <c r="L188" s="11"/>
      <c r="M188" s="11"/>
      <c r="N188" s="11" t="s">
        <v>1375</v>
      </c>
      <c r="O188" s="11" t="s">
        <v>1374</v>
      </c>
      <c r="P188" s="12" t="s">
        <v>1381</v>
      </c>
      <c r="Q188" s="10" t="s">
        <v>1380</v>
      </c>
    </row>
    <row r="189" spans="1:17" s="10" customFormat="1" x14ac:dyDescent="0.2">
      <c r="A189" s="10" t="s">
        <v>126</v>
      </c>
      <c r="B189" s="10">
        <v>94</v>
      </c>
      <c r="C189" s="13" t="s">
        <v>1182</v>
      </c>
      <c r="D189" s="10" t="s">
        <v>63</v>
      </c>
      <c r="E189" s="10" t="s">
        <v>196</v>
      </c>
      <c r="F189" s="10" t="s">
        <v>196</v>
      </c>
      <c r="G189" s="3" t="s">
        <v>196</v>
      </c>
      <c r="H189" s="13" t="s">
        <v>1183</v>
      </c>
      <c r="I189" s="10">
        <v>2</v>
      </c>
      <c r="J189" s="10" t="s">
        <v>1186</v>
      </c>
      <c r="L189" s="11"/>
      <c r="M189" s="11"/>
      <c r="N189" s="14" t="str">
        <f>IF(M189="incongruent","congruent","incongruent")</f>
        <v>incongruent</v>
      </c>
      <c r="O189" s="14" t="str">
        <f>IF(N189="congruent","incongruent","congruent")</f>
        <v>congruent</v>
      </c>
      <c r="P189" s="12" t="s">
        <v>196</v>
      </c>
      <c r="Q189" s="10" t="s">
        <v>196</v>
      </c>
    </row>
    <row r="190" spans="1:17" x14ac:dyDescent="0.2">
      <c r="A190" t="s">
        <v>126</v>
      </c>
      <c r="B190">
        <v>95</v>
      </c>
      <c r="C190" t="s">
        <v>855</v>
      </c>
      <c r="D190" t="s">
        <v>63</v>
      </c>
      <c r="E190" t="s">
        <v>30</v>
      </c>
      <c r="F190" t="s">
        <v>67</v>
      </c>
      <c r="G190" t="s">
        <v>2650</v>
      </c>
      <c r="H190" t="s">
        <v>2</v>
      </c>
      <c r="I190">
        <v>2</v>
      </c>
      <c r="J190" t="s">
        <v>1186</v>
      </c>
      <c r="K190">
        <v>11</v>
      </c>
      <c r="N190" s="5" t="s">
        <v>1374</v>
      </c>
      <c r="O190" s="5" t="s">
        <v>1375</v>
      </c>
      <c r="P190" s="2" t="s">
        <v>1380</v>
      </c>
      <c r="Q190" t="s">
        <v>1381</v>
      </c>
    </row>
    <row r="191" spans="1:17" x14ac:dyDescent="0.2">
      <c r="A191" t="s">
        <v>126</v>
      </c>
      <c r="B191">
        <v>95</v>
      </c>
      <c r="C191" t="s">
        <v>1182</v>
      </c>
      <c r="D191" t="s">
        <v>63</v>
      </c>
      <c r="E191" t="s">
        <v>196</v>
      </c>
      <c r="F191" t="s">
        <v>196</v>
      </c>
      <c r="G191" s="3" t="s">
        <v>196</v>
      </c>
      <c r="H191" t="s">
        <v>1183</v>
      </c>
      <c r="I191">
        <v>2</v>
      </c>
      <c r="J191" t="s">
        <v>1186</v>
      </c>
      <c r="N191" s="5" t="s">
        <v>1382</v>
      </c>
      <c r="O191" s="6" t="str">
        <f>IF(N191="congruent","incongruent","congruent")</f>
        <v>incongruent</v>
      </c>
      <c r="P191" s="2" t="s">
        <v>196</v>
      </c>
      <c r="Q191" t="s">
        <v>196</v>
      </c>
    </row>
    <row r="192" spans="1:17" x14ac:dyDescent="0.2">
      <c r="A192" t="s">
        <v>126</v>
      </c>
      <c r="B192">
        <v>96</v>
      </c>
      <c r="C192" t="s">
        <v>70</v>
      </c>
      <c r="D192" t="s">
        <v>63</v>
      </c>
      <c r="E192" t="s">
        <v>31</v>
      </c>
      <c r="F192" t="s">
        <v>67</v>
      </c>
      <c r="G192" t="s">
        <v>2651</v>
      </c>
      <c r="H192" t="s">
        <v>2</v>
      </c>
      <c r="I192">
        <v>2</v>
      </c>
      <c r="J192" t="s">
        <v>1186</v>
      </c>
      <c r="K192">
        <v>12</v>
      </c>
      <c r="N192" s="5" t="s">
        <v>1375</v>
      </c>
      <c r="O192" s="5" t="s">
        <v>1374</v>
      </c>
      <c r="P192" s="2" t="s">
        <v>1381</v>
      </c>
      <c r="Q192" t="s">
        <v>1380</v>
      </c>
    </row>
    <row r="193" spans="1:17" x14ac:dyDescent="0.2">
      <c r="A193" t="s">
        <v>126</v>
      </c>
      <c r="B193">
        <v>96</v>
      </c>
      <c r="C193" s="1" t="s">
        <v>1182</v>
      </c>
      <c r="D193" t="s">
        <v>63</v>
      </c>
      <c r="E193" t="s">
        <v>196</v>
      </c>
      <c r="F193" t="s">
        <v>196</v>
      </c>
      <c r="G193" s="3" t="s">
        <v>196</v>
      </c>
      <c r="H193" s="1" t="s">
        <v>1183</v>
      </c>
      <c r="I193">
        <v>2</v>
      </c>
      <c r="J193" t="s">
        <v>1186</v>
      </c>
      <c r="N193" s="5" t="s">
        <v>1382</v>
      </c>
      <c r="O193" s="6" t="str">
        <f>IF(N193="congruent","incongruent","congruent")</f>
        <v>incongruent</v>
      </c>
      <c r="P193" s="2" t="s">
        <v>196</v>
      </c>
      <c r="Q193" t="s">
        <v>196</v>
      </c>
    </row>
    <row r="194" spans="1:17" s="15" customFormat="1" x14ac:dyDescent="0.2">
      <c r="A194" s="15" t="s">
        <v>126</v>
      </c>
      <c r="B194" s="15">
        <v>97</v>
      </c>
      <c r="C194" s="15" t="s">
        <v>856</v>
      </c>
      <c r="D194" s="15" t="s">
        <v>52</v>
      </c>
      <c r="E194" s="15" t="s">
        <v>18</v>
      </c>
      <c r="F194" s="15" t="s">
        <v>153</v>
      </c>
      <c r="G194" t="s">
        <v>2473</v>
      </c>
      <c r="H194" s="15" t="s">
        <v>2</v>
      </c>
      <c r="I194" s="15">
        <v>2</v>
      </c>
      <c r="J194" s="15" t="s">
        <v>1186</v>
      </c>
      <c r="K194" s="15">
        <v>1</v>
      </c>
      <c r="L194" s="16"/>
      <c r="M194" s="16"/>
      <c r="N194" s="16" t="s">
        <v>1375</v>
      </c>
      <c r="O194" s="16" t="s">
        <v>1374</v>
      </c>
      <c r="P194" s="17" t="s">
        <v>1381</v>
      </c>
      <c r="Q194" s="15" t="s">
        <v>1380</v>
      </c>
    </row>
    <row r="195" spans="1:17" s="15" customFormat="1" x14ac:dyDescent="0.2">
      <c r="A195" s="15" t="s">
        <v>126</v>
      </c>
      <c r="B195" s="15">
        <v>97</v>
      </c>
      <c r="C195" s="18" t="s">
        <v>1343</v>
      </c>
      <c r="D195" s="15" t="s">
        <v>52</v>
      </c>
      <c r="E195" s="15" t="s">
        <v>196</v>
      </c>
      <c r="F195" s="15" t="s">
        <v>196</v>
      </c>
      <c r="G195" s="3" t="s">
        <v>196</v>
      </c>
      <c r="H195" s="18" t="s">
        <v>1183</v>
      </c>
      <c r="I195" s="15">
        <v>2</v>
      </c>
      <c r="J195" s="15" t="s">
        <v>1186</v>
      </c>
      <c r="L195" s="16"/>
      <c r="M195" s="16"/>
      <c r="N195" s="19" t="str">
        <f>IF(M195="incongruent","congruent","incongruent")</f>
        <v>incongruent</v>
      </c>
      <c r="O195" s="19" t="str">
        <f>IF(N195="congruent","incongruent","congruent")</f>
        <v>congruent</v>
      </c>
      <c r="P195" s="17" t="s">
        <v>196</v>
      </c>
      <c r="Q195" s="15" t="s">
        <v>196</v>
      </c>
    </row>
    <row r="196" spans="1:17" s="15" customFormat="1" x14ac:dyDescent="0.2">
      <c r="A196" s="15" t="s">
        <v>126</v>
      </c>
      <c r="B196" s="15">
        <v>98</v>
      </c>
      <c r="C196" s="15" t="s">
        <v>209</v>
      </c>
      <c r="D196" s="15" t="s">
        <v>52</v>
      </c>
      <c r="E196" s="15" t="s">
        <v>21</v>
      </c>
      <c r="F196" s="15" t="s">
        <v>153</v>
      </c>
      <c r="G196" t="s">
        <v>2474</v>
      </c>
      <c r="H196" s="15" t="s">
        <v>2</v>
      </c>
      <c r="I196" s="15">
        <v>2</v>
      </c>
      <c r="J196" s="15" t="s">
        <v>1186</v>
      </c>
      <c r="K196" s="15">
        <v>2</v>
      </c>
      <c r="L196" s="16"/>
      <c r="M196" s="16"/>
      <c r="N196" s="16" t="s">
        <v>1374</v>
      </c>
      <c r="O196" s="16" t="s">
        <v>1375</v>
      </c>
      <c r="P196" s="17" t="s">
        <v>1380</v>
      </c>
      <c r="Q196" s="15" t="s">
        <v>1381</v>
      </c>
    </row>
    <row r="197" spans="1:17" s="15" customFormat="1" x14ac:dyDescent="0.2">
      <c r="A197" s="15" t="s">
        <v>126</v>
      </c>
      <c r="B197" s="15">
        <v>98</v>
      </c>
      <c r="C197" s="18" t="s">
        <v>1182</v>
      </c>
      <c r="D197" s="15" t="s">
        <v>52</v>
      </c>
      <c r="E197" s="15" t="s">
        <v>196</v>
      </c>
      <c r="F197" s="15" t="s">
        <v>196</v>
      </c>
      <c r="G197" s="3" t="s">
        <v>196</v>
      </c>
      <c r="H197" s="18" t="s">
        <v>1183</v>
      </c>
      <c r="I197" s="15">
        <v>2</v>
      </c>
      <c r="J197" s="15" t="s">
        <v>1186</v>
      </c>
      <c r="L197" s="16"/>
      <c r="M197" s="16"/>
      <c r="N197" s="19" t="str">
        <f>IF(M197="incongruent","congruent","incongruent")</f>
        <v>incongruent</v>
      </c>
      <c r="O197" s="19" t="str">
        <f>IF(N197="congruent","incongruent","congruent")</f>
        <v>congruent</v>
      </c>
      <c r="P197" s="17" t="s">
        <v>196</v>
      </c>
      <c r="Q197" s="15" t="s">
        <v>196</v>
      </c>
    </row>
    <row r="198" spans="1:17" x14ac:dyDescent="0.2">
      <c r="A198" t="s">
        <v>126</v>
      </c>
      <c r="B198">
        <v>99</v>
      </c>
      <c r="C198" t="s">
        <v>857</v>
      </c>
      <c r="D198" t="s">
        <v>52</v>
      </c>
      <c r="E198" t="s">
        <v>22</v>
      </c>
      <c r="F198" t="s">
        <v>153</v>
      </c>
      <c r="G198" t="s">
        <v>2475</v>
      </c>
      <c r="H198" t="s">
        <v>2</v>
      </c>
      <c r="I198">
        <v>2</v>
      </c>
      <c r="J198" t="s">
        <v>1186</v>
      </c>
      <c r="K198">
        <v>3</v>
      </c>
      <c r="N198" s="5" t="s">
        <v>1375</v>
      </c>
      <c r="O198" s="5" t="s">
        <v>1374</v>
      </c>
      <c r="P198" s="2" t="s">
        <v>1381</v>
      </c>
      <c r="Q198" t="s">
        <v>1380</v>
      </c>
    </row>
    <row r="199" spans="1:17" x14ac:dyDescent="0.2">
      <c r="A199" t="s">
        <v>126</v>
      </c>
      <c r="B199">
        <v>99</v>
      </c>
      <c r="C199" t="s">
        <v>1182</v>
      </c>
      <c r="D199" t="s">
        <v>52</v>
      </c>
      <c r="E199" t="s">
        <v>196</v>
      </c>
      <c r="F199" t="s">
        <v>196</v>
      </c>
      <c r="G199" s="3" t="s">
        <v>196</v>
      </c>
      <c r="H199" t="s">
        <v>1183</v>
      </c>
      <c r="I199">
        <v>2</v>
      </c>
      <c r="J199" t="s">
        <v>1186</v>
      </c>
      <c r="N199" s="5" t="s">
        <v>1382</v>
      </c>
      <c r="O199" s="6" t="str">
        <f>IF(N199="congruent","incongruent","congruent")</f>
        <v>incongruent</v>
      </c>
      <c r="P199" s="2" t="s">
        <v>196</v>
      </c>
      <c r="Q199" t="s">
        <v>196</v>
      </c>
    </row>
    <row r="200" spans="1:17" x14ac:dyDescent="0.2">
      <c r="A200" t="s">
        <v>126</v>
      </c>
      <c r="B200">
        <v>100</v>
      </c>
      <c r="C200" t="s">
        <v>210</v>
      </c>
      <c r="D200" t="s">
        <v>52</v>
      </c>
      <c r="E200" t="s">
        <v>23</v>
      </c>
      <c r="F200" t="s">
        <v>153</v>
      </c>
      <c r="G200" t="s">
        <v>2476</v>
      </c>
      <c r="H200" t="s">
        <v>2</v>
      </c>
      <c r="I200">
        <v>2</v>
      </c>
      <c r="J200" t="s">
        <v>1186</v>
      </c>
      <c r="K200">
        <v>4</v>
      </c>
      <c r="N200" s="5" t="s">
        <v>1374</v>
      </c>
      <c r="O200" s="5" t="s">
        <v>1375</v>
      </c>
      <c r="P200" s="2" t="s">
        <v>1380</v>
      </c>
      <c r="Q200" t="s">
        <v>1381</v>
      </c>
    </row>
    <row r="201" spans="1:17" x14ac:dyDescent="0.2">
      <c r="A201" t="s">
        <v>126</v>
      </c>
      <c r="B201">
        <v>100</v>
      </c>
      <c r="C201" s="1" t="s">
        <v>1182</v>
      </c>
      <c r="D201" t="s">
        <v>52</v>
      </c>
      <c r="E201" t="s">
        <v>196</v>
      </c>
      <c r="F201" t="s">
        <v>196</v>
      </c>
      <c r="G201" s="3" t="s">
        <v>196</v>
      </c>
      <c r="H201" s="1" t="s">
        <v>1183</v>
      </c>
      <c r="I201">
        <v>2</v>
      </c>
      <c r="J201" t="s">
        <v>1186</v>
      </c>
      <c r="N201" s="5" t="s">
        <v>1382</v>
      </c>
      <c r="O201" s="6" t="str">
        <f>IF(N201="congruent","incongruent","congruent")</f>
        <v>incongruent</v>
      </c>
      <c r="P201" s="2" t="s">
        <v>196</v>
      </c>
      <c r="Q201" t="s">
        <v>196</v>
      </c>
    </row>
    <row r="202" spans="1:17" s="15" customFormat="1" x14ac:dyDescent="0.2">
      <c r="A202" s="15" t="s">
        <v>126</v>
      </c>
      <c r="B202" s="15">
        <v>101</v>
      </c>
      <c r="C202" s="15" t="s">
        <v>858</v>
      </c>
      <c r="D202" s="15" t="s">
        <v>52</v>
      </c>
      <c r="E202" s="15" t="s">
        <v>24</v>
      </c>
      <c r="F202" s="15" t="s">
        <v>153</v>
      </c>
      <c r="G202" t="s">
        <v>2477</v>
      </c>
      <c r="H202" s="15" t="s">
        <v>2</v>
      </c>
      <c r="I202" s="15">
        <v>2</v>
      </c>
      <c r="J202" s="15" t="s">
        <v>1186</v>
      </c>
      <c r="K202" s="15">
        <v>5</v>
      </c>
      <c r="L202" s="16"/>
      <c r="M202" s="16"/>
      <c r="N202" s="16" t="s">
        <v>1375</v>
      </c>
      <c r="O202" s="16" t="s">
        <v>1374</v>
      </c>
      <c r="P202" s="17" t="s">
        <v>1381</v>
      </c>
      <c r="Q202" s="15" t="s">
        <v>1380</v>
      </c>
    </row>
    <row r="203" spans="1:17" s="15" customFormat="1" x14ac:dyDescent="0.2">
      <c r="A203" s="15" t="s">
        <v>126</v>
      </c>
      <c r="B203" s="15">
        <v>101</v>
      </c>
      <c r="C203" s="18" t="s">
        <v>1182</v>
      </c>
      <c r="D203" s="15" t="s">
        <v>52</v>
      </c>
      <c r="E203" s="15" t="s">
        <v>196</v>
      </c>
      <c r="F203" s="15" t="s">
        <v>196</v>
      </c>
      <c r="G203" s="3" t="s">
        <v>196</v>
      </c>
      <c r="H203" s="18" t="s">
        <v>1183</v>
      </c>
      <c r="I203" s="15">
        <v>2</v>
      </c>
      <c r="J203" s="15" t="s">
        <v>1186</v>
      </c>
      <c r="L203" s="16"/>
      <c r="M203" s="16"/>
      <c r="N203" s="19" t="str">
        <f>IF(M203="incongruent","congruent","incongruent")</f>
        <v>incongruent</v>
      </c>
      <c r="O203" s="19" t="str">
        <f>IF(N203="congruent","incongruent","congruent")</f>
        <v>congruent</v>
      </c>
      <c r="P203" s="17" t="s">
        <v>196</v>
      </c>
      <c r="Q203" s="15" t="s">
        <v>196</v>
      </c>
    </row>
    <row r="204" spans="1:17" s="15" customFormat="1" x14ac:dyDescent="0.2">
      <c r="A204" s="15" t="s">
        <v>126</v>
      </c>
      <c r="B204" s="15">
        <v>102</v>
      </c>
      <c r="C204" s="15" t="s">
        <v>211</v>
      </c>
      <c r="D204" s="15" t="s">
        <v>52</v>
      </c>
      <c r="E204" s="15" t="s">
        <v>25</v>
      </c>
      <c r="F204" s="15" t="s">
        <v>153</v>
      </c>
      <c r="G204" t="s">
        <v>2478</v>
      </c>
      <c r="H204" s="15" t="s">
        <v>2</v>
      </c>
      <c r="I204" s="15">
        <v>2</v>
      </c>
      <c r="J204" s="15" t="s">
        <v>1186</v>
      </c>
      <c r="K204" s="15">
        <v>6</v>
      </c>
      <c r="L204" s="16"/>
      <c r="M204" s="16"/>
      <c r="N204" s="16" t="s">
        <v>1374</v>
      </c>
      <c r="O204" s="16" t="s">
        <v>1375</v>
      </c>
      <c r="P204" s="17" t="s">
        <v>1380</v>
      </c>
      <c r="Q204" s="15" t="s">
        <v>1381</v>
      </c>
    </row>
    <row r="205" spans="1:17" s="15" customFormat="1" x14ac:dyDescent="0.2">
      <c r="A205" s="15" t="s">
        <v>126</v>
      </c>
      <c r="B205" s="15">
        <v>102</v>
      </c>
      <c r="C205" s="18" t="s">
        <v>1182</v>
      </c>
      <c r="D205" s="15" t="s">
        <v>52</v>
      </c>
      <c r="E205" s="15" t="s">
        <v>196</v>
      </c>
      <c r="F205" s="15" t="s">
        <v>196</v>
      </c>
      <c r="G205" s="3" t="s">
        <v>196</v>
      </c>
      <c r="H205" s="18" t="s">
        <v>1183</v>
      </c>
      <c r="I205" s="15">
        <v>2</v>
      </c>
      <c r="J205" s="15" t="s">
        <v>1186</v>
      </c>
      <c r="L205" s="16"/>
      <c r="M205" s="16"/>
      <c r="N205" s="19" t="str">
        <f>IF(M205="incongruent","congruent","incongruent")</f>
        <v>incongruent</v>
      </c>
      <c r="O205" s="19" t="str">
        <f>IF(N205="congruent","incongruent","congruent")</f>
        <v>congruent</v>
      </c>
      <c r="P205" s="17" t="s">
        <v>196</v>
      </c>
      <c r="Q205" s="15" t="s">
        <v>196</v>
      </c>
    </row>
    <row r="206" spans="1:17" x14ac:dyDescent="0.2">
      <c r="A206" t="s">
        <v>126</v>
      </c>
      <c r="B206">
        <v>103</v>
      </c>
      <c r="C206" t="s">
        <v>859</v>
      </c>
      <c r="D206" t="s">
        <v>52</v>
      </c>
      <c r="E206" t="s">
        <v>26</v>
      </c>
      <c r="F206" t="s">
        <v>149</v>
      </c>
      <c r="G206" t="s">
        <v>2479</v>
      </c>
      <c r="H206" t="s">
        <v>2</v>
      </c>
      <c r="I206">
        <v>2</v>
      </c>
      <c r="J206" t="s">
        <v>1186</v>
      </c>
      <c r="K206">
        <v>7</v>
      </c>
      <c r="N206" s="5" t="s">
        <v>1375</v>
      </c>
      <c r="O206" s="5" t="s">
        <v>1374</v>
      </c>
      <c r="P206" s="2" t="s">
        <v>1381</v>
      </c>
      <c r="Q206" t="s">
        <v>1380</v>
      </c>
    </row>
    <row r="207" spans="1:17" x14ac:dyDescent="0.2">
      <c r="A207" t="s">
        <v>126</v>
      </c>
      <c r="B207">
        <v>103</v>
      </c>
      <c r="C207" s="1" t="s">
        <v>1182</v>
      </c>
      <c r="D207" t="s">
        <v>52</v>
      </c>
      <c r="E207" t="s">
        <v>196</v>
      </c>
      <c r="F207" t="s">
        <v>196</v>
      </c>
      <c r="G207" s="3" t="s">
        <v>196</v>
      </c>
      <c r="H207" s="1" t="s">
        <v>1183</v>
      </c>
      <c r="I207">
        <v>2</v>
      </c>
      <c r="J207" t="s">
        <v>1186</v>
      </c>
      <c r="N207" s="5" t="s">
        <v>1382</v>
      </c>
      <c r="O207" s="6" t="str">
        <f>IF(N207="congruent","incongruent","congruent")</f>
        <v>incongruent</v>
      </c>
      <c r="P207" s="2" t="s">
        <v>196</v>
      </c>
      <c r="Q207" t="s">
        <v>196</v>
      </c>
    </row>
    <row r="208" spans="1:17" x14ac:dyDescent="0.2">
      <c r="A208" t="s">
        <v>126</v>
      </c>
      <c r="B208">
        <v>104</v>
      </c>
      <c r="C208" t="s">
        <v>212</v>
      </c>
      <c r="D208" t="s">
        <v>52</v>
      </c>
      <c r="E208" t="s">
        <v>27</v>
      </c>
      <c r="F208" t="s">
        <v>149</v>
      </c>
      <c r="G208" t="s">
        <v>2480</v>
      </c>
      <c r="H208" t="s">
        <v>2</v>
      </c>
      <c r="I208">
        <v>2</v>
      </c>
      <c r="J208" t="s">
        <v>1186</v>
      </c>
      <c r="K208">
        <v>8</v>
      </c>
      <c r="N208" s="5" t="s">
        <v>1374</v>
      </c>
      <c r="O208" s="5" t="s">
        <v>1375</v>
      </c>
      <c r="P208" s="2" t="s">
        <v>1380</v>
      </c>
      <c r="Q208" t="s">
        <v>1381</v>
      </c>
    </row>
    <row r="209" spans="1:17" x14ac:dyDescent="0.2">
      <c r="A209" t="s">
        <v>126</v>
      </c>
      <c r="B209">
        <v>104</v>
      </c>
      <c r="C209" s="1" t="s">
        <v>1343</v>
      </c>
      <c r="D209" t="s">
        <v>52</v>
      </c>
      <c r="E209" t="s">
        <v>196</v>
      </c>
      <c r="F209" t="s">
        <v>196</v>
      </c>
      <c r="G209" s="3" t="s">
        <v>196</v>
      </c>
      <c r="H209" s="1" t="s">
        <v>1183</v>
      </c>
      <c r="I209">
        <v>2</v>
      </c>
      <c r="J209" t="s">
        <v>1186</v>
      </c>
      <c r="N209" s="5" t="s">
        <v>1382</v>
      </c>
      <c r="O209" s="6" t="str">
        <f>IF(N209="congruent","incongruent","congruent")</f>
        <v>incongruent</v>
      </c>
      <c r="P209" s="2" t="s">
        <v>196</v>
      </c>
      <c r="Q209" t="s">
        <v>196</v>
      </c>
    </row>
    <row r="210" spans="1:17" s="15" customFormat="1" x14ac:dyDescent="0.2">
      <c r="A210" s="15" t="s">
        <v>126</v>
      </c>
      <c r="B210" s="15">
        <v>105</v>
      </c>
      <c r="C210" s="15" t="s">
        <v>860</v>
      </c>
      <c r="D210" s="15" t="s">
        <v>52</v>
      </c>
      <c r="E210" s="15" t="s">
        <v>28</v>
      </c>
      <c r="F210" s="15" t="s">
        <v>149</v>
      </c>
      <c r="G210" t="s">
        <v>2481</v>
      </c>
      <c r="H210" s="15" t="s">
        <v>2</v>
      </c>
      <c r="I210" s="15">
        <v>2</v>
      </c>
      <c r="J210" s="15" t="s">
        <v>1186</v>
      </c>
      <c r="K210" s="15">
        <v>9</v>
      </c>
      <c r="L210" s="16"/>
      <c r="M210" s="16"/>
      <c r="N210" s="16" t="s">
        <v>1375</v>
      </c>
      <c r="O210" s="16" t="s">
        <v>1374</v>
      </c>
      <c r="P210" s="17" t="s">
        <v>1381</v>
      </c>
      <c r="Q210" s="15" t="s">
        <v>1380</v>
      </c>
    </row>
    <row r="211" spans="1:17" s="15" customFormat="1" x14ac:dyDescent="0.2">
      <c r="A211" s="15" t="s">
        <v>126</v>
      </c>
      <c r="B211" s="15">
        <v>105</v>
      </c>
      <c r="C211" s="18" t="s">
        <v>1182</v>
      </c>
      <c r="D211" s="15" t="s">
        <v>52</v>
      </c>
      <c r="E211" s="15" t="s">
        <v>196</v>
      </c>
      <c r="F211" s="15" t="s">
        <v>196</v>
      </c>
      <c r="G211" s="3" t="s">
        <v>196</v>
      </c>
      <c r="H211" s="18" t="s">
        <v>1183</v>
      </c>
      <c r="I211" s="15">
        <v>2</v>
      </c>
      <c r="J211" s="15" t="s">
        <v>1186</v>
      </c>
      <c r="L211" s="16"/>
      <c r="M211" s="16"/>
      <c r="N211" s="19" t="str">
        <f>IF(M211="incongruent","congruent","incongruent")</f>
        <v>incongruent</v>
      </c>
      <c r="O211" s="19" t="str">
        <f>IF(N211="congruent","incongruent","congruent")</f>
        <v>congruent</v>
      </c>
      <c r="P211" s="17" t="s">
        <v>196</v>
      </c>
      <c r="Q211" s="15" t="s">
        <v>196</v>
      </c>
    </row>
    <row r="212" spans="1:17" s="15" customFormat="1" x14ac:dyDescent="0.2">
      <c r="A212" s="15" t="s">
        <v>126</v>
      </c>
      <c r="B212" s="15">
        <v>106</v>
      </c>
      <c r="C212" s="15" t="s">
        <v>213</v>
      </c>
      <c r="D212" s="15" t="s">
        <v>52</v>
      </c>
      <c r="E212" s="15" t="s">
        <v>29</v>
      </c>
      <c r="F212" s="15" t="s">
        <v>149</v>
      </c>
      <c r="G212" t="s">
        <v>2482</v>
      </c>
      <c r="H212" s="15" t="s">
        <v>2</v>
      </c>
      <c r="I212" s="15">
        <v>2</v>
      </c>
      <c r="J212" s="15" t="s">
        <v>1186</v>
      </c>
      <c r="K212" s="15">
        <v>10</v>
      </c>
      <c r="L212" s="16"/>
      <c r="M212" s="16"/>
      <c r="N212" s="16" t="s">
        <v>1374</v>
      </c>
      <c r="O212" s="16" t="s">
        <v>1375</v>
      </c>
      <c r="P212" s="17" t="s">
        <v>1380</v>
      </c>
      <c r="Q212" s="15" t="s">
        <v>1381</v>
      </c>
    </row>
    <row r="213" spans="1:17" s="15" customFormat="1" x14ac:dyDescent="0.2">
      <c r="A213" s="15" t="s">
        <v>126</v>
      </c>
      <c r="B213" s="15">
        <v>106</v>
      </c>
      <c r="C213" s="18" t="s">
        <v>1182</v>
      </c>
      <c r="D213" s="15" t="s">
        <v>52</v>
      </c>
      <c r="E213" s="15" t="s">
        <v>196</v>
      </c>
      <c r="F213" s="15" t="s">
        <v>196</v>
      </c>
      <c r="G213" s="3" t="s">
        <v>196</v>
      </c>
      <c r="H213" s="18" t="s">
        <v>1183</v>
      </c>
      <c r="I213" s="15">
        <v>2</v>
      </c>
      <c r="J213" s="15" t="s">
        <v>1186</v>
      </c>
      <c r="L213" s="16"/>
      <c r="M213" s="16"/>
      <c r="N213" s="19" t="str">
        <f>IF(M213="incongruent","congruent","incongruent")</f>
        <v>incongruent</v>
      </c>
      <c r="O213" s="19" t="str">
        <f>IF(N213="congruent","incongruent","congruent")</f>
        <v>congruent</v>
      </c>
      <c r="P213" s="17" t="s">
        <v>196</v>
      </c>
      <c r="Q213" s="15" t="s">
        <v>196</v>
      </c>
    </row>
    <row r="214" spans="1:17" x14ac:dyDescent="0.2">
      <c r="A214" t="s">
        <v>126</v>
      </c>
      <c r="B214">
        <v>107</v>
      </c>
      <c r="C214" t="s">
        <v>861</v>
      </c>
      <c r="D214" t="s">
        <v>52</v>
      </c>
      <c r="E214" t="s">
        <v>30</v>
      </c>
      <c r="F214" t="s">
        <v>149</v>
      </c>
      <c r="G214" t="s">
        <v>2483</v>
      </c>
      <c r="H214" t="s">
        <v>2</v>
      </c>
      <c r="I214">
        <v>2</v>
      </c>
      <c r="J214" t="s">
        <v>1186</v>
      </c>
      <c r="K214">
        <v>11</v>
      </c>
      <c r="N214" s="5" t="s">
        <v>1375</v>
      </c>
      <c r="O214" s="5" t="s">
        <v>1374</v>
      </c>
      <c r="P214" s="2" t="s">
        <v>1381</v>
      </c>
      <c r="Q214" t="s">
        <v>1380</v>
      </c>
    </row>
    <row r="215" spans="1:17" x14ac:dyDescent="0.2">
      <c r="A215" t="s">
        <v>126</v>
      </c>
      <c r="B215">
        <v>107</v>
      </c>
      <c r="C215" s="1" t="s">
        <v>1182</v>
      </c>
      <c r="D215" t="s">
        <v>52</v>
      </c>
      <c r="E215" t="s">
        <v>196</v>
      </c>
      <c r="F215" t="s">
        <v>196</v>
      </c>
      <c r="G215" s="3" t="s">
        <v>196</v>
      </c>
      <c r="H215" s="1" t="s">
        <v>1183</v>
      </c>
      <c r="I215">
        <v>2</v>
      </c>
      <c r="J215" t="s">
        <v>1186</v>
      </c>
      <c r="N215" s="5" t="s">
        <v>1382</v>
      </c>
      <c r="O215" s="6" t="str">
        <f>IF(N215="congruent","incongruent","congruent")</f>
        <v>incongruent</v>
      </c>
      <c r="P215" s="2" t="s">
        <v>196</v>
      </c>
      <c r="Q215" t="s">
        <v>196</v>
      </c>
    </row>
    <row r="216" spans="1:17" x14ac:dyDescent="0.2">
      <c r="A216" t="s">
        <v>126</v>
      </c>
      <c r="B216">
        <v>108</v>
      </c>
      <c r="C216" t="s">
        <v>214</v>
      </c>
      <c r="D216" t="s">
        <v>52</v>
      </c>
      <c r="E216" t="s">
        <v>31</v>
      </c>
      <c r="F216" t="s">
        <v>149</v>
      </c>
      <c r="G216" t="s">
        <v>2484</v>
      </c>
      <c r="H216" t="s">
        <v>2</v>
      </c>
      <c r="I216">
        <v>2</v>
      </c>
      <c r="J216" t="s">
        <v>1186</v>
      </c>
      <c r="K216">
        <v>12</v>
      </c>
      <c r="N216" s="5" t="s">
        <v>1374</v>
      </c>
      <c r="O216" s="5" t="s">
        <v>1375</v>
      </c>
      <c r="P216" s="2" t="s">
        <v>1380</v>
      </c>
      <c r="Q216" t="s">
        <v>1381</v>
      </c>
    </row>
    <row r="217" spans="1:17" x14ac:dyDescent="0.2">
      <c r="A217" t="s">
        <v>126</v>
      </c>
      <c r="B217">
        <v>108</v>
      </c>
      <c r="C217" t="s">
        <v>1182</v>
      </c>
      <c r="D217" t="s">
        <v>52</v>
      </c>
      <c r="E217" t="s">
        <v>196</v>
      </c>
      <c r="F217" t="s">
        <v>196</v>
      </c>
      <c r="G217" s="3" t="s">
        <v>196</v>
      </c>
      <c r="H217" t="s">
        <v>1183</v>
      </c>
      <c r="I217">
        <v>2</v>
      </c>
      <c r="J217" t="s">
        <v>1186</v>
      </c>
      <c r="N217" s="5" t="s">
        <v>1382</v>
      </c>
      <c r="O217" s="6" t="str">
        <f>IF(N217="congruent","incongruent","congruent")</f>
        <v>incongruent</v>
      </c>
      <c r="P217" s="2" t="s">
        <v>196</v>
      </c>
      <c r="Q217" t="s">
        <v>196</v>
      </c>
    </row>
    <row r="218" spans="1:17" s="20" customFormat="1" x14ac:dyDescent="0.2">
      <c r="A218" s="20" t="s">
        <v>126</v>
      </c>
      <c r="B218" s="20">
        <v>109</v>
      </c>
      <c r="C218" s="20" t="s">
        <v>862</v>
      </c>
      <c r="D218" s="20" t="s">
        <v>53</v>
      </c>
      <c r="E218" s="20" t="s">
        <v>18</v>
      </c>
      <c r="F218" s="20" t="s">
        <v>161</v>
      </c>
      <c r="G218" t="s">
        <v>2485</v>
      </c>
      <c r="H218" s="20" t="s">
        <v>2</v>
      </c>
      <c r="I218" s="20">
        <v>2</v>
      </c>
      <c r="J218" s="20" t="s">
        <v>1186</v>
      </c>
      <c r="K218" s="20">
        <v>1</v>
      </c>
      <c r="L218" s="21"/>
      <c r="M218" s="21"/>
      <c r="N218" s="21" t="s">
        <v>1374</v>
      </c>
      <c r="O218" s="21" t="s">
        <v>1375</v>
      </c>
      <c r="P218" s="22" t="s">
        <v>1380</v>
      </c>
      <c r="Q218" s="20" t="s">
        <v>1381</v>
      </c>
    </row>
    <row r="219" spans="1:17" s="20" customFormat="1" x14ac:dyDescent="0.2">
      <c r="A219" s="20" t="s">
        <v>126</v>
      </c>
      <c r="B219" s="20">
        <v>109</v>
      </c>
      <c r="C219" s="20" t="s">
        <v>1182</v>
      </c>
      <c r="D219" s="20" t="s">
        <v>53</v>
      </c>
      <c r="E219" s="20" t="s">
        <v>196</v>
      </c>
      <c r="F219" s="20" t="s">
        <v>196</v>
      </c>
      <c r="G219" s="3" t="s">
        <v>196</v>
      </c>
      <c r="H219" s="20" t="s">
        <v>1183</v>
      </c>
      <c r="I219" s="20">
        <v>2</v>
      </c>
      <c r="J219" s="20" t="s">
        <v>1186</v>
      </c>
      <c r="L219" s="21"/>
      <c r="M219" s="21"/>
      <c r="N219" s="24" t="str">
        <f>IF(M219="incongruent","congruent","incongruent")</f>
        <v>incongruent</v>
      </c>
      <c r="O219" s="24" t="str">
        <f>IF(N219="congruent","incongruent","congruent")</f>
        <v>congruent</v>
      </c>
      <c r="P219" s="22" t="s">
        <v>196</v>
      </c>
      <c r="Q219" s="20" t="s">
        <v>196</v>
      </c>
    </row>
    <row r="220" spans="1:17" s="20" customFormat="1" x14ac:dyDescent="0.2">
      <c r="A220" s="20" t="s">
        <v>126</v>
      </c>
      <c r="B220" s="20">
        <v>110</v>
      </c>
      <c r="C220" s="20" t="s">
        <v>215</v>
      </c>
      <c r="D220" s="20" t="s">
        <v>53</v>
      </c>
      <c r="E220" s="20" t="s">
        <v>21</v>
      </c>
      <c r="F220" s="20" t="s">
        <v>161</v>
      </c>
      <c r="G220" t="s">
        <v>2486</v>
      </c>
      <c r="H220" s="20" t="s">
        <v>2</v>
      </c>
      <c r="I220" s="20">
        <v>2</v>
      </c>
      <c r="J220" s="20" t="s">
        <v>1186</v>
      </c>
      <c r="K220" s="20">
        <v>2</v>
      </c>
      <c r="L220" s="21"/>
      <c r="M220" s="21"/>
      <c r="N220" s="21" t="s">
        <v>1375</v>
      </c>
      <c r="O220" s="21" t="s">
        <v>1374</v>
      </c>
      <c r="P220" s="22" t="s">
        <v>1381</v>
      </c>
      <c r="Q220" s="20" t="s">
        <v>1380</v>
      </c>
    </row>
    <row r="221" spans="1:17" s="20" customFormat="1" x14ac:dyDescent="0.2">
      <c r="A221" s="20" t="s">
        <v>126</v>
      </c>
      <c r="B221" s="20">
        <v>110</v>
      </c>
      <c r="C221" s="23" t="s">
        <v>1182</v>
      </c>
      <c r="D221" s="20" t="s">
        <v>53</v>
      </c>
      <c r="E221" s="20" t="s">
        <v>196</v>
      </c>
      <c r="F221" s="20" t="s">
        <v>196</v>
      </c>
      <c r="G221" s="3" t="s">
        <v>196</v>
      </c>
      <c r="H221" s="23" t="s">
        <v>1183</v>
      </c>
      <c r="I221" s="20">
        <v>2</v>
      </c>
      <c r="J221" s="20" t="s">
        <v>1186</v>
      </c>
      <c r="L221" s="21"/>
      <c r="M221" s="21"/>
      <c r="N221" s="24" t="str">
        <f>IF(M221="incongruent","congruent","incongruent")</f>
        <v>incongruent</v>
      </c>
      <c r="O221" s="24" t="str">
        <f>IF(N221="congruent","incongruent","congruent")</f>
        <v>congruent</v>
      </c>
      <c r="P221" s="22" t="s">
        <v>196</v>
      </c>
      <c r="Q221" s="20" t="s">
        <v>196</v>
      </c>
    </row>
    <row r="222" spans="1:17" x14ac:dyDescent="0.2">
      <c r="A222" t="s">
        <v>126</v>
      </c>
      <c r="B222">
        <v>111</v>
      </c>
      <c r="C222" t="s">
        <v>863</v>
      </c>
      <c r="D222" t="s">
        <v>53</v>
      </c>
      <c r="E222" t="s">
        <v>22</v>
      </c>
      <c r="F222" t="s">
        <v>161</v>
      </c>
      <c r="G222" t="s">
        <v>2487</v>
      </c>
      <c r="H222" t="s">
        <v>2</v>
      </c>
      <c r="I222">
        <v>2</v>
      </c>
      <c r="J222" t="s">
        <v>1186</v>
      </c>
      <c r="K222">
        <v>3</v>
      </c>
      <c r="N222" s="5" t="s">
        <v>1374</v>
      </c>
      <c r="O222" s="5" t="s">
        <v>1375</v>
      </c>
      <c r="P222" s="2" t="s">
        <v>1380</v>
      </c>
      <c r="Q222" t="s">
        <v>1381</v>
      </c>
    </row>
    <row r="223" spans="1:17" x14ac:dyDescent="0.2">
      <c r="A223" t="s">
        <v>126</v>
      </c>
      <c r="B223">
        <v>111</v>
      </c>
      <c r="C223" s="1" t="s">
        <v>1182</v>
      </c>
      <c r="D223" t="s">
        <v>53</v>
      </c>
      <c r="E223" t="s">
        <v>196</v>
      </c>
      <c r="F223" t="s">
        <v>196</v>
      </c>
      <c r="G223" s="3" t="s">
        <v>196</v>
      </c>
      <c r="H223" s="1" t="s">
        <v>1183</v>
      </c>
      <c r="I223">
        <v>2</v>
      </c>
      <c r="J223" t="s">
        <v>1186</v>
      </c>
      <c r="N223" s="5" t="s">
        <v>1382</v>
      </c>
      <c r="O223" s="6" t="str">
        <f>IF(N223="congruent","incongruent","congruent")</f>
        <v>incongruent</v>
      </c>
      <c r="P223" s="2" t="s">
        <v>196</v>
      </c>
      <c r="Q223" t="s">
        <v>196</v>
      </c>
    </row>
    <row r="224" spans="1:17" x14ac:dyDescent="0.2">
      <c r="A224" t="s">
        <v>126</v>
      </c>
      <c r="B224">
        <v>112</v>
      </c>
      <c r="C224" t="s">
        <v>216</v>
      </c>
      <c r="D224" t="s">
        <v>53</v>
      </c>
      <c r="E224" t="s">
        <v>23</v>
      </c>
      <c r="F224" t="s">
        <v>161</v>
      </c>
      <c r="G224" t="s">
        <v>2488</v>
      </c>
      <c r="H224" t="s">
        <v>2</v>
      </c>
      <c r="I224">
        <v>2</v>
      </c>
      <c r="J224" t="s">
        <v>1186</v>
      </c>
      <c r="K224">
        <v>4</v>
      </c>
      <c r="N224" s="5" t="s">
        <v>1375</v>
      </c>
      <c r="O224" s="5" t="s">
        <v>1374</v>
      </c>
      <c r="P224" s="2" t="s">
        <v>1381</v>
      </c>
      <c r="Q224" t="s">
        <v>1380</v>
      </c>
    </row>
    <row r="225" spans="1:17" x14ac:dyDescent="0.2">
      <c r="A225" t="s">
        <v>126</v>
      </c>
      <c r="B225">
        <v>112</v>
      </c>
      <c r="C225" s="1" t="s">
        <v>1182</v>
      </c>
      <c r="D225" t="s">
        <v>53</v>
      </c>
      <c r="E225" t="s">
        <v>196</v>
      </c>
      <c r="F225" t="s">
        <v>196</v>
      </c>
      <c r="G225" s="3" t="s">
        <v>196</v>
      </c>
      <c r="H225" s="1" t="s">
        <v>1183</v>
      </c>
      <c r="I225">
        <v>2</v>
      </c>
      <c r="J225" t="s">
        <v>1186</v>
      </c>
      <c r="N225" s="5" t="s">
        <v>1382</v>
      </c>
      <c r="O225" s="6" t="str">
        <f>IF(N225="congruent","incongruent","congruent")</f>
        <v>incongruent</v>
      </c>
      <c r="P225" s="2" t="s">
        <v>196</v>
      </c>
      <c r="Q225" t="s">
        <v>196</v>
      </c>
    </row>
    <row r="226" spans="1:17" s="20" customFormat="1" x14ac:dyDescent="0.2">
      <c r="A226" s="20" t="s">
        <v>126</v>
      </c>
      <c r="B226" s="20">
        <v>113</v>
      </c>
      <c r="C226" s="20" t="s">
        <v>864</v>
      </c>
      <c r="D226" s="20" t="s">
        <v>53</v>
      </c>
      <c r="E226" s="20" t="s">
        <v>24</v>
      </c>
      <c r="F226" s="20" t="s">
        <v>161</v>
      </c>
      <c r="G226" t="s">
        <v>2489</v>
      </c>
      <c r="H226" s="20" t="s">
        <v>2</v>
      </c>
      <c r="I226" s="20">
        <v>2</v>
      </c>
      <c r="J226" s="20" t="s">
        <v>1186</v>
      </c>
      <c r="K226" s="20">
        <v>5</v>
      </c>
      <c r="L226" s="21"/>
      <c r="M226" s="21"/>
      <c r="N226" s="21" t="s">
        <v>1374</v>
      </c>
      <c r="O226" s="21" t="s">
        <v>1375</v>
      </c>
      <c r="P226" s="22" t="s">
        <v>1380</v>
      </c>
      <c r="Q226" s="20" t="s">
        <v>1381</v>
      </c>
    </row>
    <row r="227" spans="1:17" s="20" customFormat="1" x14ac:dyDescent="0.2">
      <c r="A227" s="20" t="s">
        <v>126</v>
      </c>
      <c r="B227" s="20">
        <v>113</v>
      </c>
      <c r="C227" s="23" t="s">
        <v>1182</v>
      </c>
      <c r="D227" s="20" t="s">
        <v>53</v>
      </c>
      <c r="E227" s="20" t="s">
        <v>196</v>
      </c>
      <c r="F227" s="20" t="s">
        <v>196</v>
      </c>
      <c r="G227" s="3" t="s">
        <v>196</v>
      </c>
      <c r="H227" s="23" t="s">
        <v>1183</v>
      </c>
      <c r="I227" s="20">
        <v>2</v>
      </c>
      <c r="J227" s="20" t="s">
        <v>1186</v>
      </c>
      <c r="L227" s="21"/>
      <c r="M227" s="21"/>
      <c r="N227" s="24" t="str">
        <f>IF(M227="incongruent","congruent","incongruent")</f>
        <v>incongruent</v>
      </c>
      <c r="O227" s="24" t="str">
        <f>IF(N227="congruent","incongruent","congruent")</f>
        <v>congruent</v>
      </c>
      <c r="P227" s="22" t="s">
        <v>196</v>
      </c>
      <c r="Q227" s="20" t="s">
        <v>196</v>
      </c>
    </row>
    <row r="228" spans="1:17" s="20" customFormat="1" x14ac:dyDescent="0.2">
      <c r="A228" s="20" t="s">
        <v>126</v>
      </c>
      <c r="B228" s="20">
        <v>114</v>
      </c>
      <c r="C228" s="20" t="s">
        <v>217</v>
      </c>
      <c r="D228" s="20" t="s">
        <v>53</v>
      </c>
      <c r="E228" s="20" t="s">
        <v>25</v>
      </c>
      <c r="F228" s="20" t="s">
        <v>161</v>
      </c>
      <c r="G228" t="s">
        <v>2490</v>
      </c>
      <c r="H228" s="20" t="s">
        <v>2</v>
      </c>
      <c r="I228" s="20">
        <v>2</v>
      </c>
      <c r="J228" s="20" t="s">
        <v>1186</v>
      </c>
      <c r="K228" s="20">
        <v>6</v>
      </c>
      <c r="L228" s="21"/>
      <c r="M228" s="21"/>
      <c r="N228" s="21" t="s">
        <v>1375</v>
      </c>
      <c r="O228" s="21" t="s">
        <v>1374</v>
      </c>
      <c r="P228" s="22" t="s">
        <v>1381</v>
      </c>
      <c r="Q228" s="20" t="s">
        <v>1380</v>
      </c>
    </row>
    <row r="229" spans="1:17" s="20" customFormat="1" x14ac:dyDescent="0.2">
      <c r="A229" s="20" t="s">
        <v>126</v>
      </c>
      <c r="B229" s="20">
        <v>114</v>
      </c>
      <c r="C229" s="23" t="s">
        <v>1343</v>
      </c>
      <c r="D229" s="20" t="s">
        <v>53</v>
      </c>
      <c r="E229" s="20" t="s">
        <v>196</v>
      </c>
      <c r="F229" s="20" t="s">
        <v>196</v>
      </c>
      <c r="G229" s="3" t="s">
        <v>196</v>
      </c>
      <c r="H229" s="23" t="s">
        <v>1183</v>
      </c>
      <c r="I229" s="20">
        <v>2</v>
      </c>
      <c r="J229" s="20" t="s">
        <v>1186</v>
      </c>
      <c r="L229" s="21"/>
      <c r="M229" s="21"/>
      <c r="N229" s="24" t="str">
        <f>IF(M229="incongruent","congruent","incongruent")</f>
        <v>incongruent</v>
      </c>
      <c r="O229" s="24" t="str">
        <f>IF(N229="congruent","incongruent","congruent")</f>
        <v>congruent</v>
      </c>
      <c r="P229" s="22" t="s">
        <v>196</v>
      </c>
      <c r="Q229" s="20" t="s">
        <v>196</v>
      </c>
    </row>
    <row r="230" spans="1:17" x14ac:dyDescent="0.2">
      <c r="A230" t="s">
        <v>126</v>
      </c>
      <c r="B230">
        <v>115</v>
      </c>
      <c r="C230" t="s">
        <v>865</v>
      </c>
      <c r="D230" t="s">
        <v>53</v>
      </c>
      <c r="E230" t="s">
        <v>26</v>
      </c>
      <c r="F230" t="s">
        <v>157</v>
      </c>
      <c r="G230" t="s">
        <v>2646</v>
      </c>
      <c r="H230" t="s">
        <v>2</v>
      </c>
      <c r="I230">
        <v>2</v>
      </c>
      <c r="J230" t="s">
        <v>1186</v>
      </c>
      <c r="K230">
        <v>7</v>
      </c>
      <c r="N230" s="5" t="s">
        <v>1374</v>
      </c>
      <c r="O230" s="5" t="s">
        <v>1375</v>
      </c>
      <c r="P230" s="2" t="s">
        <v>1380</v>
      </c>
      <c r="Q230" t="s">
        <v>1381</v>
      </c>
    </row>
    <row r="231" spans="1:17" x14ac:dyDescent="0.2">
      <c r="A231" t="s">
        <v>126</v>
      </c>
      <c r="B231">
        <v>115</v>
      </c>
      <c r="C231" s="1" t="s">
        <v>1182</v>
      </c>
      <c r="D231" t="s">
        <v>53</v>
      </c>
      <c r="E231" t="s">
        <v>196</v>
      </c>
      <c r="F231" t="s">
        <v>196</v>
      </c>
      <c r="G231" s="3" t="s">
        <v>196</v>
      </c>
      <c r="H231" s="1" t="s">
        <v>1183</v>
      </c>
      <c r="I231">
        <v>2</v>
      </c>
      <c r="J231" t="s">
        <v>1186</v>
      </c>
      <c r="N231" s="5" t="s">
        <v>1382</v>
      </c>
      <c r="O231" s="6" t="str">
        <f>IF(N231="congruent","incongruent","congruent")</f>
        <v>incongruent</v>
      </c>
      <c r="P231" s="2" t="s">
        <v>196</v>
      </c>
      <c r="Q231" t="s">
        <v>196</v>
      </c>
    </row>
    <row r="232" spans="1:17" x14ac:dyDescent="0.2">
      <c r="A232" t="s">
        <v>126</v>
      </c>
      <c r="B232">
        <v>116</v>
      </c>
      <c r="C232" t="s">
        <v>218</v>
      </c>
      <c r="D232" t="s">
        <v>53</v>
      </c>
      <c r="E232" t="s">
        <v>27</v>
      </c>
      <c r="F232" t="s">
        <v>157</v>
      </c>
      <c r="G232" t="s">
        <v>2647</v>
      </c>
      <c r="H232" t="s">
        <v>2</v>
      </c>
      <c r="I232">
        <v>2</v>
      </c>
      <c r="J232" t="s">
        <v>1186</v>
      </c>
      <c r="K232">
        <v>8</v>
      </c>
      <c r="N232" s="5" t="s">
        <v>1375</v>
      </c>
      <c r="O232" s="5" t="s">
        <v>1374</v>
      </c>
      <c r="P232" s="2" t="s">
        <v>1381</v>
      </c>
      <c r="Q232" t="s">
        <v>1380</v>
      </c>
    </row>
    <row r="233" spans="1:17" x14ac:dyDescent="0.2">
      <c r="A233" t="s">
        <v>126</v>
      </c>
      <c r="B233">
        <v>116</v>
      </c>
      <c r="C233" s="1" t="s">
        <v>1182</v>
      </c>
      <c r="D233" t="s">
        <v>53</v>
      </c>
      <c r="E233" t="s">
        <v>196</v>
      </c>
      <c r="F233" t="s">
        <v>196</v>
      </c>
      <c r="G233" s="3" t="s">
        <v>196</v>
      </c>
      <c r="H233" s="1" t="s">
        <v>1183</v>
      </c>
      <c r="I233">
        <v>2</v>
      </c>
      <c r="J233" t="s">
        <v>1186</v>
      </c>
      <c r="N233" s="5" t="s">
        <v>1382</v>
      </c>
      <c r="O233" s="6" t="str">
        <f>IF(N233="congruent","incongruent","congruent")</f>
        <v>incongruent</v>
      </c>
      <c r="P233" s="2" t="s">
        <v>196</v>
      </c>
      <c r="Q233" t="s">
        <v>196</v>
      </c>
    </row>
    <row r="234" spans="1:17" s="20" customFormat="1" x14ac:dyDescent="0.2">
      <c r="A234" s="20" t="s">
        <v>126</v>
      </c>
      <c r="B234" s="20">
        <v>117</v>
      </c>
      <c r="C234" s="20" t="s">
        <v>866</v>
      </c>
      <c r="D234" s="20" t="s">
        <v>53</v>
      </c>
      <c r="E234" s="20" t="s">
        <v>28</v>
      </c>
      <c r="F234" s="20" t="s">
        <v>157</v>
      </c>
      <c r="G234" t="s">
        <v>2648</v>
      </c>
      <c r="H234" s="20" t="s">
        <v>2</v>
      </c>
      <c r="I234" s="20">
        <v>2</v>
      </c>
      <c r="J234" s="20" t="s">
        <v>1186</v>
      </c>
      <c r="K234" s="20">
        <v>9</v>
      </c>
      <c r="L234" s="21"/>
      <c r="M234" s="21"/>
      <c r="N234" s="21" t="s">
        <v>1374</v>
      </c>
      <c r="O234" s="21" t="s">
        <v>1375</v>
      </c>
      <c r="P234" s="22" t="s">
        <v>1380</v>
      </c>
      <c r="Q234" s="20" t="s">
        <v>1381</v>
      </c>
    </row>
    <row r="235" spans="1:17" s="20" customFormat="1" x14ac:dyDescent="0.2">
      <c r="A235" s="20" t="s">
        <v>126</v>
      </c>
      <c r="B235" s="20">
        <v>117</v>
      </c>
      <c r="C235" s="23" t="s">
        <v>1182</v>
      </c>
      <c r="D235" s="20" t="s">
        <v>53</v>
      </c>
      <c r="E235" s="20" t="s">
        <v>196</v>
      </c>
      <c r="F235" s="20" t="s">
        <v>196</v>
      </c>
      <c r="G235" s="3" t="s">
        <v>196</v>
      </c>
      <c r="H235" s="23" t="s">
        <v>1183</v>
      </c>
      <c r="I235" s="20">
        <v>2</v>
      </c>
      <c r="J235" s="20" t="s">
        <v>1186</v>
      </c>
      <c r="L235" s="21"/>
      <c r="M235" s="21"/>
      <c r="N235" s="24" t="str">
        <f>IF(M235="incongruent","congruent","incongruent")</f>
        <v>incongruent</v>
      </c>
      <c r="O235" s="24" t="str">
        <f>IF(N235="congruent","incongruent","congruent")</f>
        <v>congruent</v>
      </c>
      <c r="P235" s="22" t="s">
        <v>196</v>
      </c>
      <c r="Q235" s="20" t="s">
        <v>196</v>
      </c>
    </row>
    <row r="236" spans="1:17" s="20" customFormat="1" x14ac:dyDescent="0.2">
      <c r="A236" s="20" t="s">
        <v>126</v>
      </c>
      <c r="B236" s="20">
        <v>118</v>
      </c>
      <c r="C236" s="20" t="s">
        <v>219</v>
      </c>
      <c r="D236" s="20" t="s">
        <v>53</v>
      </c>
      <c r="E236" s="20" t="s">
        <v>29</v>
      </c>
      <c r="F236" s="20" t="s">
        <v>157</v>
      </c>
      <c r="G236" t="s">
        <v>2649</v>
      </c>
      <c r="H236" s="20" t="s">
        <v>2</v>
      </c>
      <c r="I236" s="20">
        <v>2</v>
      </c>
      <c r="J236" s="20" t="s">
        <v>1186</v>
      </c>
      <c r="K236" s="20">
        <v>10</v>
      </c>
      <c r="L236" s="21"/>
      <c r="M236" s="21"/>
      <c r="N236" s="21" t="s">
        <v>1375</v>
      </c>
      <c r="O236" s="21" t="s">
        <v>1374</v>
      </c>
      <c r="P236" s="22" t="s">
        <v>1381</v>
      </c>
      <c r="Q236" s="20" t="s">
        <v>1380</v>
      </c>
    </row>
    <row r="237" spans="1:17" s="20" customFormat="1" x14ac:dyDescent="0.2">
      <c r="A237" s="20" t="s">
        <v>126</v>
      </c>
      <c r="B237" s="20">
        <v>118</v>
      </c>
      <c r="C237" s="23" t="s">
        <v>1343</v>
      </c>
      <c r="D237" s="20" t="s">
        <v>53</v>
      </c>
      <c r="E237" s="20" t="s">
        <v>196</v>
      </c>
      <c r="F237" s="20" t="s">
        <v>196</v>
      </c>
      <c r="G237" s="3" t="s">
        <v>196</v>
      </c>
      <c r="H237" s="23" t="s">
        <v>1183</v>
      </c>
      <c r="I237" s="20">
        <v>2</v>
      </c>
      <c r="J237" s="20" t="s">
        <v>1186</v>
      </c>
      <c r="L237" s="21"/>
      <c r="M237" s="21"/>
      <c r="N237" s="24" t="str">
        <f>IF(M237="incongruent","congruent","incongruent")</f>
        <v>incongruent</v>
      </c>
      <c r="O237" s="24" t="str">
        <f>IF(N237="congruent","incongruent","congruent")</f>
        <v>congruent</v>
      </c>
      <c r="P237" s="22" t="s">
        <v>196</v>
      </c>
      <c r="Q237" s="20" t="s">
        <v>196</v>
      </c>
    </row>
    <row r="238" spans="1:17" x14ac:dyDescent="0.2">
      <c r="A238" t="s">
        <v>126</v>
      </c>
      <c r="B238">
        <v>119</v>
      </c>
      <c r="C238" t="s">
        <v>867</v>
      </c>
      <c r="D238" t="s">
        <v>53</v>
      </c>
      <c r="E238" t="s">
        <v>30</v>
      </c>
      <c r="F238" t="s">
        <v>157</v>
      </c>
      <c r="G238" t="s">
        <v>2650</v>
      </c>
      <c r="H238" t="s">
        <v>2</v>
      </c>
      <c r="I238">
        <v>2</v>
      </c>
      <c r="J238" t="s">
        <v>1186</v>
      </c>
      <c r="K238">
        <v>11</v>
      </c>
      <c r="N238" s="5" t="s">
        <v>1374</v>
      </c>
      <c r="O238" s="5" t="s">
        <v>1375</v>
      </c>
      <c r="P238" s="2" t="s">
        <v>1380</v>
      </c>
      <c r="Q238" t="s">
        <v>1381</v>
      </c>
    </row>
    <row r="239" spans="1:17" x14ac:dyDescent="0.2">
      <c r="A239" t="s">
        <v>126</v>
      </c>
      <c r="B239">
        <v>119</v>
      </c>
      <c r="C239" s="1" t="s">
        <v>1182</v>
      </c>
      <c r="D239" t="s">
        <v>53</v>
      </c>
      <c r="E239" t="s">
        <v>196</v>
      </c>
      <c r="F239" t="s">
        <v>196</v>
      </c>
      <c r="G239" s="3" t="s">
        <v>196</v>
      </c>
      <c r="H239" s="1" t="s">
        <v>1183</v>
      </c>
      <c r="I239">
        <v>2</v>
      </c>
      <c r="J239" t="s">
        <v>1186</v>
      </c>
      <c r="N239" s="5" t="s">
        <v>1382</v>
      </c>
      <c r="O239" s="6" t="str">
        <f>IF(N239="congruent","incongruent","congruent")</f>
        <v>incongruent</v>
      </c>
      <c r="P239" s="2" t="s">
        <v>196</v>
      </c>
      <c r="Q239" t="s">
        <v>196</v>
      </c>
    </row>
    <row r="240" spans="1:17" x14ac:dyDescent="0.2">
      <c r="A240" t="s">
        <v>126</v>
      </c>
      <c r="B240">
        <v>120</v>
      </c>
      <c r="C240" t="s">
        <v>220</v>
      </c>
      <c r="D240" t="s">
        <v>53</v>
      </c>
      <c r="E240" t="s">
        <v>31</v>
      </c>
      <c r="F240" t="s">
        <v>157</v>
      </c>
      <c r="G240" t="s">
        <v>2651</v>
      </c>
      <c r="H240" t="s">
        <v>2</v>
      </c>
      <c r="I240">
        <v>2</v>
      </c>
      <c r="J240" t="s">
        <v>1186</v>
      </c>
      <c r="K240">
        <v>12</v>
      </c>
      <c r="N240" s="5" t="s">
        <v>1375</v>
      </c>
      <c r="O240" s="5" t="s">
        <v>1374</v>
      </c>
      <c r="P240" s="2" t="s">
        <v>1381</v>
      </c>
      <c r="Q240" t="s">
        <v>1380</v>
      </c>
    </row>
    <row r="241" spans="1:17" x14ac:dyDescent="0.2">
      <c r="A241" t="s">
        <v>126</v>
      </c>
      <c r="B241">
        <v>120</v>
      </c>
      <c r="C241" t="s">
        <v>1182</v>
      </c>
      <c r="D241" t="s">
        <v>53</v>
      </c>
      <c r="E241" t="s">
        <v>196</v>
      </c>
      <c r="F241" t="s">
        <v>196</v>
      </c>
      <c r="G241" s="3" t="s">
        <v>196</v>
      </c>
      <c r="H241" t="s">
        <v>1183</v>
      </c>
      <c r="I241">
        <v>2</v>
      </c>
      <c r="J241" t="s">
        <v>1186</v>
      </c>
      <c r="N241" s="5" t="s">
        <v>1382</v>
      </c>
      <c r="O241" s="6" t="str">
        <f>IF(N241="congruent","incongruent","congruent")</f>
        <v>incongruent</v>
      </c>
      <c r="P241" s="2" t="s">
        <v>196</v>
      </c>
      <c r="Q241" t="s">
        <v>196</v>
      </c>
    </row>
    <row r="242" spans="1:17" s="25" customFormat="1" x14ac:dyDescent="0.2">
      <c r="A242" s="25" t="s">
        <v>126</v>
      </c>
      <c r="B242" s="25">
        <v>121</v>
      </c>
      <c r="C242" s="25" t="s">
        <v>868</v>
      </c>
      <c r="D242" s="25" t="s">
        <v>54</v>
      </c>
      <c r="E242" s="25" t="s">
        <v>18</v>
      </c>
      <c r="F242" s="25" t="s">
        <v>170</v>
      </c>
      <c r="G242" t="s">
        <v>2473</v>
      </c>
      <c r="H242" s="25" t="s">
        <v>2</v>
      </c>
      <c r="I242" s="25">
        <v>2</v>
      </c>
      <c r="J242" s="25" t="s">
        <v>1186</v>
      </c>
      <c r="K242" s="25">
        <v>1</v>
      </c>
      <c r="L242" s="26"/>
      <c r="M242" s="26"/>
      <c r="N242" s="26" t="s">
        <v>1375</v>
      </c>
      <c r="O242" s="26" t="s">
        <v>1374</v>
      </c>
      <c r="P242" s="27" t="s">
        <v>1381</v>
      </c>
      <c r="Q242" s="25" t="s">
        <v>1380</v>
      </c>
    </row>
    <row r="243" spans="1:17" s="25" customFormat="1" x14ac:dyDescent="0.2">
      <c r="A243" s="25" t="s">
        <v>126</v>
      </c>
      <c r="B243" s="25">
        <v>121</v>
      </c>
      <c r="C243" s="28" t="s">
        <v>1182</v>
      </c>
      <c r="D243" s="25" t="s">
        <v>54</v>
      </c>
      <c r="E243" s="25" t="s">
        <v>196</v>
      </c>
      <c r="F243" s="25" t="s">
        <v>196</v>
      </c>
      <c r="G243" s="3" t="s">
        <v>196</v>
      </c>
      <c r="H243" s="28" t="s">
        <v>1183</v>
      </c>
      <c r="I243" s="25">
        <v>2</v>
      </c>
      <c r="J243" s="25" t="s">
        <v>1186</v>
      </c>
      <c r="L243" s="26"/>
      <c r="M243" s="26"/>
      <c r="N243" s="29" t="str">
        <f>IF(M243="incongruent","congruent","incongruent")</f>
        <v>incongruent</v>
      </c>
      <c r="O243" s="29" t="str">
        <f>IF(N243="congruent","incongruent","congruent")</f>
        <v>congruent</v>
      </c>
      <c r="P243" s="27" t="s">
        <v>196</v>
      </c>
      <c r="Q243" s="25" t="s">
        <v>196</v>
      </c>
    </row>
    <row r="244" spans="1:17" s="25" customFormat="1" x14ac:dyDescent="0.2">
      <c r="A244" s="25" t="s">
        <v>126</v>
      </c>
      <c r="B244" s="25">
        <v>122</v>
      </c>
      <c r="C244" s="25" t="s">
        <v>221</v>
      </c>
      <c r="D244" s="25" t="s">
        <v>54</v>
      </c>
      <c r="E244" s="25" t="s">
        <v>21</v>
      </c>
      <c r="F244" s="25" t="s">
        <v>170</v>
      </c>
      <c r="G244" t="s">
        <v>2474</v>
      </c>
      <c r="H244" s="25" t="s">
        <v>2</v>
      </c>
      <c r="I244" s="25">
        <v>2</v>
      </c>
      <c r="J244" s="25" t="s">
        <v>1186</v>
      </c>
      <c r="K244" s="25">
        <v>2</v>
      </c>
      <c r="L244" s="26"/>
      <c r="M244" s="26"/>
      <c r="N244" s="26" t="s">
        <v>1374</v>
      </c>
      <c r="O244" s="26" t="s">
        <v>1375</v>
      </c>
      <c r="P244" s="27" t="s">
        <v>1380</v>
      </c>
      <c r="Q244" s="25" t="s">
        <v>1381</v>
      </c>
    </row>
    <row r="245" spans="1:17" s="25" customFormat="1" x14ac:dyDescent="0.2">
      <c r="A245" s="25" t="s">
        <v>126</v>
      </c>
      <c r="B245" s="25">
        <v>122</v>
      </c>
      <c r="C245" s="28" t="s">
        <v>1182</v>
      </c>
      <c r="D245" s="25" t="s">
        <v>54</v>
      </c>
      <c r="E245" s="25" t="s">
        <v>196</v>
      </c>
      <c r="F245" s="25" t="s">
        <v>196</v>
      </c>
      <c r="G245" s="3" t="s">
        <v>196</v>
      </c>
      <c r="H245" s="28" t="s">
        <v>1183</v>
      </c>
      <c r="I245" s="25">
        <v>2</v>
      </c>
      <c r="J245" s="25" t="s">
        <v>1186</v>
      </c>
      <c r="L245" s="26"/>
      <c r="M245" s="26"/>
      <c r="N245" s="29" t="str">
        <f>IF(M245="incongruent","congruent","incongruent")</f>
        <v>incongruent</v>
      </c>
      <c r="O245" s="29" t="str">
        <f>IF(N245="congruent","incongruent","congruent")</f>
        <v>congruent</v>
      </c>
      <c r="P245" s="27" t="s">
        <v>196</v>
      </c>
      <c r="Q245" s="25" t="s">
        <v>196</v>
      </c>
    </row>
    <row r="246" spans="1:17" x14ac:dyDescent="0.2">
      <c r="A246" t="s">
        <v>126</v>
      </c>
      <c r="B246">
        <v>123</v>
      </c>
      <c r="C246" t="s">
        <v>869</v>
      </c>
      <c r="D246" t="s">
        <v>54</v>
      </c>
      <c r="E246" t="s">
        <v>22</v>
      </c>
      <c r="F246" t="s">
        <v>170</v>
      </c>
      <c r="G246" t="s">
        <v>2475</v>
      </c>
      <c r="H246" t="s">
        <v>2</v>
      </c>
      <c r="I246">
        <v>2</v>
      </c>
      <c r="J246" t="s">
        <v>1186</v>
      </c>
      <c r="K246">
        <v>3</v>
      </c>
      <c r="N246" s="5" t="s">
        <v>1375</v>
      </c>
      <c r="O246" s="5" t="s">
        <v>1374</v>
      </c>
      <c r="P246" s="2" t="s">
        <v>1381</v>
      </c>
      <c r="Q246" t="s">
        <v>1380</v>
      </c>
    </row>
    <row r="247" spans="1:17" x14ac:dyDescent="0.2">
      <c r="A247" t="s">
        <v>126</v>
      </c>
      <c r="B247">
        <v>123</v>
      </c>
      <c r="C247" s="1" t="s">
        <v>1182</v>
      </c>
      <c r="D247" t="s">
        <v>54</v>
      </c>
      <c r="E247" t="s">
        <v>196</v>
      </c>
      <c r="F247" t="s">
        <v>196</v>
      </c>
      <c r="G247" s="3" t="s">
        <v>196</v>
      </c>
      <c r="H247" s="1" t="s">
        <v>1183</v>
      </c>
      <c r="I247">
        <v>2</v>
      </c>
      <c r="J247" t="s">
        <v>1186</v>
      </c>
      <c r="N247" s="5" t="s">
        <v>1382</v>
      </c>
      <c r="O247" s="6" t="str">
        <f>IF(N247="congruent","incongruent","congruent")</f>
        <v>incongruent</v>
      </c>
      <c r="P247" s="2" t="s">
        <v>196</v>
      </c>
      <c r="Q247" t="s">
        <v>196</v>
      </c>
    </row>
    <row r="248" spans="1:17" x14ac:dyDescent="0.2">
      <c r="A248" t="s">
        <v>126</v>
      </c>
      <c r="B248">
        <v>124</v>
      </c>
      <c r="C248" t="s">
        <v>222</v>
      </c>
      <c r="D248" t="s">
        <v>54</v>
      </c>
      <c r="E248" t="s">
        <v>23</v>
      </c>
      <c r="F248" t="s">
        <v>170</v>
      </c>
      <c r="G248" t="s">
        <v>2476</v>
      </c>
      <c r="H248" t="s">
        <v>2</v>
      </c>
      <c r="I248">
        <v>2</v>
      </c>
      <c r="J248" t="s">
        <v>1186</v>
      </c>
      <c r="K248">
        <v>4</v>
      </c>
      <c r="N248" s="5" t="s">
        <v>1374</v>
      </c>
      <c r="O248" s="5" t="s">
        <v>1375</v>
      </c>
      <c r="P248" s="2" t="s">
        <v>1380</v>
      </c>
      <c r="Q248" t="s">
        <v>1381</v>
      </c>
    </row>
    <row r="249" spans="1:17" x14ac:dyDescent="0.2">
      <c r="A249" t="s">
        <v>126</v>
      </c>
      <c r="B249">
        <v>124</v>
      </c>
      <c r="C249" s="1" t="s">
        <v>1182</v>
      </c>
      <c r="D249" t="s">
        <v>54</v>
      </c>
      <c r="E249" t="s">
        <v>196</v>
      </c>
      <c r="F249" t="s">
        <v>196</v>
      </c>
      <c r="G249" s="3" t="s">
        <v>196</v>
      </c>
      <c r="H249" s="1" t="s">
        <v>1183</v>
      </c>
      <c r="I249">
        <v>2</v>
      </c>
      <c r="J249" t="s">
        <v>1186</v>
      </c>
      <c r="N249" s="5" t="s">
        <v>1382</v>
      </c>
      <c r="O249" s="6" t="str">
        <f>IF(N249="congruent","incongruent","congruent")</f>
        <v>incongruent</v>
      </c>
      <c r="P249" s="2" t="s">
        <v>196</v>
      </c>
      <c r="Q249" t="s">
        <v>196</v>
      </c>
    </row>
    <row r="250" spans="1:17" s="25" customFormat="1" x14ac:dyDescent="0.2">
      <c r="A250" s="25" t="s">
        <v>126</v>
      </c>
      <c r="B250" s="25">
        <v>125</v>
      </c>
      <c r="C250" s="25" t="s">
        <v>870</v>
      </c>
      <c r="D250" s="25" t="s">
        <v>54</v>
      </c>
      <c r="E250" s="25" t="s">
        <v>24</v>
      </c>
      <c r="F250" s="25" t="s">
        <v>170</v>
      </c>
      <c r="G250" t="s">
        <v>2477</v>
      </c>
      <c r="H250" s="25" t="s">
        <v>2</v>
      </c>
      <c r="I250" s="25">
        <v>2</v>
      </c>
      <c r="J250" s="25" t="s">
        <v>1186</v>
      </c>
      <c r="K250" s="25">
        <v>5</v>
      </c>
      <c r="L250" s="26"/>
      <c r="M250" s="26"/>
      <c r="N250" s="26" t="s">
        <v>1375</v>
      </c>
      <c r="O250" s="26" t="s">
        <v>1374</v>
      </c>
      <c r="P250" s="27" t="s">
        <v>1381</v>
      </c>
      <c r="Q250" s="25" t="s">
        <v>1380</v>
      </c>
    </row>
    <row r="251" spans="1:17" s="25" customFormat="1" x14ac:dyDescent="0.2">
      <c r="A251" s="25" t="s">
        <v>126</v>
      </c>
      <c r="B251" s="25">
        <v>125</v>
      </c>
      <c r="C251" s="28" t="s">
        <v>1343</v>
      </c>
      <c r="D251" s="25" t="s">
        <v>54</v>
      </c>
      <c r="E251" s="25" t="s">
        <v>196</v>
      </c>
      <c r="F251" s="25" t="s">
        <v>196</v>
      </c>
      <c r="G251" s="3" t="s">
        <v>196</v>
      </c>
      <c r="H251" s="28" t="s">
        <v>1183</v>
      </c>
      <c r="I251" s="25">
        <v>2</v>
      </c>
      <c r="J251" s="25" t="s">
        <v>1186</v>
      </c>
      <c r="L251" s="26"/>
      <c r="M251" s="26"/>
      <c r="N251" s="29" t="str">
        <f>IF(M251="incongruent","congruent","incongruent")</f>
        <v>incongruent</v>
      </c>
      <c r="O251" s="29" t="str">
        <f>IF(N251="congruent","incongruent","congruent")</f>
        <v>congruent</v>
      </c>
      <c r="P251" s="27" t="s">
        <v>196</v>
      </c>
      <c r="Q251" s="25" t="s">
        <v>196</v>
      </c>
    </row>
    <row r="252" spans="1:17" s="25" customFormat="1" x14ac:dyDescent="0.2">
      <c r="A252" s="25" t="s">
        <v>126</v>
      </c>
      <c r="B252" s="25">
        <v>126</v>
      </c>
      <c r="C252" s="25" t="s">
        <v>223</v>
      </c>
      <c r="D252" s="25" t="s">
        <v>54</v>
      </c>
      <c r="E252" s="25" t="s">
        <v>25</v>
      </c>
      <c r="F252" s="25" t="s">
        <v>170</v>
      </c>
      <c r="G252" t="s">
        <v>2478</v>
      </c>
      <c r="H252" s="25" t="s">
        <v>2</v>
      </c>
      <c r="I252" s="25">
        <v>2</v>
      </c>
      <c r="J252" s="25" t="s">
        <v>1186</v>
      </c>
      <c r="K252" s="25">
        <v>6</v>
      </c>
      <c r="L252" s="26"/>
      <c r="M252" s="26"/>
      <c r="N252" s="26" t="s">
        <v>1374</v>
      </c>
      <c r="O252" s="26" t="s">
        <v>1375</v>
      </c>
      <c r="P252" s="27" t="s">
        <v>1380</v>
      </c>
      <c r="Q252" s="25" t="s">
        <v>1381</v>
      </c>
    </row>
    <row r="253" spans="1:17" s="25" customFormat="1" x14ac:dyDescent="0.2">
      <c r="A253" s="25" t="s">
        <v>126</v>
      </c>
      <c r="B253" s="25">
        <v>126</v>
      </c>
      <c r="C253" s="28" t="s">
        <v>1182</v>
      </c>
      <c r="D253" s="25" t="s">
        <v>54</v>
      </c>
      <c r="E253" s="25" t="s">
        <v>196</v>
      </c>
      <c r="F253" s="25" t="s">
        <v>196</v>
      </c>
      <c r="G253" s="3" t="s">
        <v>196</v>
      </c>
      <c r="H253" s="28" t="s">
        <v>1183</v>
      </c>
      <c r="I253" s="25">
        <v>2</v>
      </c>
      <c r="J253" s="25" t="s">
        <v>1186</v>
      </c>
      <c r="L253" s="26"/>
      <c r="M253" s="26"/>
      <c r="N253" s="29" t="str">
        <f>IF(M253="incongruent","congruent","incongruent")</f>
        <v>incongruent</v>
      </c>
      <c r="O253" s="29" t="str">
        <f>IF(N253="congruent","incongruent","congruent")</f>
        <v>congruent</v>
      </c>
      <c r="P253" s="27" t="s">
        <v>196</v>
      </c>
      <c r="Q253" s="25" t="s">
        <v>196</v>
      </c>
    </row>
    <row r="254" spans="1:17" x14ac:dyDescent="0.2">
      <c r="A254" t="s">
        <v>126</v>
      </c>
      <c r="B254">
        <v>127</v>
      </c>
      <c r="C254" t="s">
        <v>871</v>
      </c>
      <c r="D254" t="s">
        <v>54</v>
      </c>
      <c r="E254" t="s">
        <v>26</v>
      </c>
      <c r="F254" t="s">
        <v>166</v>
      </c>
      <c r="G254" t="s">
        <v>2479</v>
      </c>
      <c r="H254" t="s">
        <v>2</v>
      </c>
      <c r="I254">
        <v>2</v>
      </c>
      <c r="J254" t="s">
        <v>1186</v>
      </c>
      <c r="K254">
        <v>7</v>
      </c>
      <c r="N254" s="5" t="s">
        <v>1375</v>
      </c>
      <c r="O254" s="5" t="s">
        <v>1374</v>
      </c>
      <c r="P254" s="2" t="s">
        <v>1381</v>
      </c>
      <c r="Q254" t="s">
        <v>1380</v>
      </c>
    </row>
    <row r="255" spans="1:17" x14ac:dyDescent="0.2">
      <c r="A255" t="s">
        <v>126</v>
      </c>
      <c r="B255">
        <v>127</v>
      </c>
      <c r="C255" s="1" t="s">
        <v>1343</v>
      </c>
      <c r="D255" t="s">
        <v>54</v>
      </c>
      <c r="E255" t="s">
        <v>196</v>
      </c>
      <c r="F255" t="s">
        <v>196</v>
      </c>
      <c r="G255" s="3" t="s">
        <v>196</v>
      </c>
      <c r="H255" s="1" t="s">
        <v>1183</v>
      </c>
      <c r="I255">
        <v>2</v>
      </c>
      <c r="J255" t="s">
        <v>1186</v>
      </c>
      <c r="N255" s="5" t="s">
        <v>1382</v>
      </c>
      <c r="O255" s="6" t="str">
        <f>IF(N255="congruent","incongruent","congruent")</f>
        <v>incongruent</v>
      </c>
      <c r="P255" s="2" t="s">
        <v>196</v>
      </c>
      <c r="Q255" t="s">
        <v>196</v>
      </c>
    </row>
    <row r="256" spans="1:17" x14ac:dyDescent="0.2">
      <c r="A256" t="s">
        <v>126</v>
      </c>
      <c r="B256">
        <v>128</v>
      </c>
      <c r="C256" t="s">
        <v>224</v>
      </c>
      <c r="D256" t="s">
        <v>54</v>
      </c>
      <c r="E256" t="s">
        <v>27</v>
      </c>
      <c r="F256" t="s">
        <v>166</v>
      </c>
      <c r="G256" t="s">
        <v>2480</v>
      </c>
      <c r="H256" t="s">
        <v>2</v>
      </c>
      <c r="I256">
        <v>2</v>
      </c>
      <c r="J256" t="s">
        <v>1186</v>
      </c>
      <c r="K256">
        <v>8</v>
      </c>
      <c r="N256" s="5" t="s">
        <v>1374</v>
      </c>
      <c r="O256" s="5" t="s">
        <v>1375</v>
      </c>
      <c r="P256" s="2" t="s">
        <v>1380</v>
      </c>
      <c r="Q256" t="s">
        <v>1381</v>
      </c>
    </row>
    <row r="257" spans="1:17" x14ac:dyDescent="0.2">
      <c r="A257" t="s">
        <v>126</v>
      </c>
      <c r="B257">
        <v>128</v>
      </c>
      <c r="C257" s="1" t="s">
        <v>1182</v>
      </c>
      <c r="D257" t="s">
        <v>54</v>
      </c>
      <c r="E257" t="s">
        <v>196</v>
      </c>
      <c r="F257" t="s">
        <v>196</v>
      </c>
      <c r="G257" s="3" t="s">
        <v>196</v>
      </c>
      <c r="H257" s="1" t="s">
        <v>1183</v>
      </c>
      <c r="I257">
        <v>2</v>
      </c>
      <c r="J257" t="s">
        <v>1186</v>
      </c>
      <c r="N257" s="5" t="s">
        <v>1382</v>
      </c>
      <c r="O257" s="6" t="str">
        <f>IF(N257="congruent","incongruent","congruent")</f>
        <v>incongruent</v>
      </c>
      <c r="P257" s="2" t="s">
        <v>196</v>
      </c>
      <c r="Q257" t="s">
        <v>196</v>
      </c>
    </row>
    <row r="258" spans="1:17" s="25" customFormat="1" x14ac:dyDescent="0.2">
      <c r="A258" s="25" t="s">
        <v>126</v>
      </c>
      <c r="B258" s="25">
        <v>129</v>
      </c>
      <c r="C258" s="25" t="s">
        <v>872</v>
      </c>
      <c r="D258" s="25" t="s">
        <v>54</v>
      </c>
      <c r="E258" s="25" t="s">
        <v>28</v>
      </c>
      <c r="F258" s="25" t="s">
        <v>166</v>
      </c>
      <c r="G258" t="s">
        <v>2481</v>
      </c>
      <c r="H258" s="25" t="s">
        <v>2</v>
      </c>
      <c r="I258" s="25">
        <v>2</v>
      </c>
      <c r="J258" s="25" t="s">
        <v>1186</v>
      </c>
      <c r="K258" s="25">
        <v>9</v>
      </c>
      <c r="L258" s="26"/>
      <c r="M258" s="26"/>
      <c r="N258" s="26" t="s">
        <v>1375</v>
      </c>
      <c r="O258" s="26" t="s">
        <v>1374</v>
      </c>
      <c r="P258" s="27" t="s">
        <v>1381</v>
      </c>
      <c r="Q258" s="25" t="s">
        <v>1380</v>
      </c>
    </row>
    <row r="259" spans="1:17" s="25" customFormat="1" x14ac:dyDescent="0.2">
      <c r="A259" s="25" t="s">
        <v>126</v>
      </c>
      <c r="B259" s="25">
        <v>129</v>
      </c>
      <c r="C259" s="25" t="s">
        <v>1182</v>
      </c>
      <c r="D259" s="25" t="s">
        <v>54</v>
      </c>
      <c r="E259" s="25" t="s">
        <v>196</v>
      </c>
      <c r="F259" s="25" t="s">
        <v>196</v>
      </c>
      <c r="G259" s="3" t="s">
        <v>196</v>
      </c>
      <c r="H259" s="25" t="s">
        <v>1183</v>
      </c>
      <c r="I259" s="25">
        <v>2</v>
      </c>
      <c r="J259" s="25" t="s">
        <v>1186</v>
      </c>
      <c r="L259" s="26"/>
      <c r="M259" s="26"/>
      <c r="N259" s="29" t="str">
        <f>IF(M259="incongruent","congruent","incongruent")</f>
        <v>incongruent</v>
      </c>
      <c r="O259" s="29" t="str">
        <f>IF(N259="congruent","incongruent","congruent")</f>
        <v>congruent</v>
      </c>
      <c r="P259" s="27" t="s">
        <v>196</v>
      </c>
      <c r="Q259" s="25" t="s">
        <v>196</v>
      </c>
    </row>
    <row r="260" spans="1:17" s="25" customFormat="1" x14ac:dyDescent="0.2">
      <c r="A260" s="25" t="s">
        <v>126</v>
      </c>
      <c r="B260" s="25">
        <v>130</v>
      </c>
      <c r="C260" s="25" t="s">
        <v>225</v>
      </c>
      <c r="D260" s="25" t="s">
        <v>54</v>
      </c>
      <c r="E260" s="25" t="s">
        <v>29</v>
      </c>
      <c r="F260" s="25" t="s">
        <v>166</v>
      </c>
      <c r="G260" t="s">
        <v>2482</v>
      </c>
      <c r="H260" s="25" t="s">
        <v>2</v>
      </c>
      <c r="I260" s="25">
        <v>2</v>
      </c>
      <c r="J260" s="25" t="s">
        <v>1186</v>
      </c>
      <c r="K260" s="25">
        <v>10</v>
      </c>
      <c r="L260" s="26"/>
      <c r="M260" s="26"/>
      <c r="N260" s="26" t="s">
        <v>1374</v>
      </c>
      <c r="O260" s="26" t="s">
        <v>1375</v>
      </c>
      <c r="P260" s="27" t="s">
        <v>1380</v>
      </c>
      <c r="Q260" s="25" t="s">
        <v>1381</v>
      </c>
    </row>
    <row r="261" spans="1:17" s="25" customFormat="1" x14ac:dyDescent="0.2">
      <c r="A261" s="25" t="s">
        <v>126</v>
      </c>
      <c r="B261" s="25">
        <v>130</v>
      </c>
      <c r="C261" s="28" t="s">
        <v>1182</v>
      </c>
      <c r="D261" s="25" t="s">
        <v>54</v>
      </c>
      <c r="E261" s="25" t="s">
        <v>196</v>
      </c>
      <c r="F261" s="25" t="s">
        <v>196</v>
      </c>
      <c r="G261" s="3" t="s">
        <v>196</v>
      </c>
      <c r="H261" s="28" t="s">
        <v>1183</v>
      </c>
      <c r="I261" s="25">
        <v>2</v>
      </c>
      <c r="J261" s="25" t="s">
        <v>1186</v>
      </c>
      <c r="L261" s="26"/>
      <c r="M261" s="26"/>
      <c r="N261" s="29" t="str">
        <f>IF(M261="incongruent","congruent","incongruent")</f>
        <v>incongruent</v>
      </c>
      <c r="O261" s="29" t="str">
        <f>IF(N261="congruent","incongruent","congruent")</f>
        <v>congruent</v>
      </c>
      <c r="P261" s="27" t="s">
        <v>196</v>
      </c>
      <c r="Q261" s="25" t="s">
        <v>196</v>
      </c>
    </row>
    <row r="262" spans="1:17" x14ac:dyDescent="0.2">
      <c r="A262" t="s">
        <v>126</v>
      </c>
      <c r="B262">
        <v>131</v>
      </c>
      <c r="C262" t="s">
        <v>873</v>
      </c>
      <c r="D262" t="s">
        <v>54</v>
      </c>
      <c r="E262" t="s">
        <v>30</v>
      </c>
      <c r="F262" t="s">
        <v>166</v>
      </c>
      <c r="G262" t="s">
        <v>2483</v>
      </c>
      <c r="H262" t="s">
        <v>2</v>
      </c>
      <c r="I262">
        <v>2</v>
      </c>
      <c r="J262" t="s">
        <v>1186</v>
      </c>
      <c r="K262">
        <v>11</v>
      </c>
      <c r="N262" s="5" t="s">
        <v>1375</v>
      </c>
      <c r="O262" s="5" t="s">
        <v>1374</v>
      </c>
      <c r="P262" s="2" t="s">
        <v>1381</v>
      </c>
      <c r="Q262" t="s">
        <v>1380</v>
      </c>
    </row>
    <row r="263" spans="1:17" x14ac:dyDescent="0.2">
      <c r="A263" t="s">
        <v>126</v>
      </c>
      <c r="B263">
        <v>131</v>
      </c>
      <c r="C263" t="s">
        <v>1182</v>
      </c>
      <c r="D263" t="s">
        <v>54</v>
      </c>
      <c r="E263" t="s">
        <v>196</v>
      </c>
      <c r="F263" t="s">
        <v>196</v>
      </c>
      <c r="G263" s="3" t="s">
        <v>196</v>
      </c>
      <c r="H263" t="s">
        <v>1183</v>
      </c>
      <c r="I263">
        <v>2</v>
      </c>
      <c r="J263" t="s">
        <v>1186</v>
      </c>
      <c r="N263" s="5" t="s">
        <v>1382</v>
      </c>
      <c r="O263" s="6" t="str">
        <f>IF(N263="congruent","incongruent","congruent")</f>
        <v>incongruent</v>
      </c>
      <c r="P263" s="2" t="s">
        <v>196</v>
      </c>
      <c r="Q263" t="s">
        <v>196</v>
      </c>
    </row>
    <row r="264" spans="1:17" x14ac:dyDescent="0.2">
      <c r="A264" t="s">
        <v>126</v>
      </c>
      <c r="B264">
        <v>132</v>
      </c>
      <c r="C264" t="s">
        <v>226</v>
      </c>
      <c r="D264" t="s">
        <v>54</v>
      </c>
      <c r="E264" t="s">
        <v>31</v>
      </c>
      <c r="F264" t="s">
        <v>166</v>
      </c>
      <c r="G264" t="s">
        <v>2484</v>
      </c>
      <c r="H264" t="s">
        <v>2</v>
      </c>
      <c r="I264">
        <v>2</v>
      </c>
      <c r="J264" t="s">
        <v>1186</v>
      </c>
      <c r="K264">
        <v>12</v>
      </c>
      <c r="N264" s="5" t="s">
        <v>1374</v>
      </c>
      <c r="O264" s="5" t="s">
        <v>1375</v>
      </c>
      <c r="P264" s="2" t="s">
        <v>1380</v>
      </c>
      <c r="Q264" t="s">
        <v>1381</v>
      </c>
    </row>
    <row r="265" spans="1:17" x14ac:dyDescent="0.2">
      <c r="A265" t="s">
        <v>126</v>
      </c>
      <c r="B265">
        <v>132</v>
      </c>
      <c r="C265" s="1" t="s">
        <v>1182</v>
      </c>
      <c r="D265" t="s">
        <v>54</v>
      </c>
      <c r="E265" t="s">
        <v>196</v>
      </c>
      <c r="F265" t="s">
        <v>196</v>
      </c>
      <c r="G265" s="3" t="s">
        <v>196</v>
      </c>
      <c r="H265" s="1" t="s">
        <v>1183</v>
      </c>
      <c r="I265">
        <v>2</v>
      </c>
      <c r="J265" t="s">
        <v>1186</v>
      </c>
      <c r="N265" s="5" t="s">
        <v>1382</v>
      </c>
      <c r="O265" s="6" t="str">
        <f>IF(N265="congruent","incongruent","congruent")</f>
        <v>incongruent</v>
      </c>
      <c r="P265" s="2" t="s">
        <v>196</v>
      </c>
      <c r="Q265" t="s">
        <v>196</v>
      </c>
    </row>
    <row r="266" spans="1:17" s="30" customFormat="1" x14ac:dyDescent="0.2">
      <c r="A266" s="30" t="s">
        <v>126</v>
      </c>
      <c r="B266" s="30">
        <v>133</v>
      </c>
      <c r="C266" s="30" t="s">
        <v>874</v>
      </c>
      <c r="D266" s="30" t="s">
        <v>55</v>
      </c>
      <c r="E266" s="30" t="s">
        <v>18</v>
      </c>
      <c r="F266" s="30" t="s">
        <v>177</v>
      </c>
      <c r="G266" t="s">
        <v>2485</v>
      </c>
      <c r="H266" s="30" t="s">
        <v>2</v>
      </c>
      <c r="I266" s="30">
        <v>2</v>
      </c>
      <c r="J266" s="30" t="s">
        <v>1186</v>
      </c>
      <c r="K266" s="30">
        <v>1</v>
      </c>
      <c r="L266" s="31"/>
      <c r="M266" s="31"/>
      <c r="N266" s="31" t="s">
        <v>1374</v>
      </c>
      <c r="O266" s="31" t="s">
        <v>1375</v>
      </c>
      <c r="P266" s="32" t="s">
        <v>1380</v>
      </c>
      <c r="Q266" s="30" t="s">
        <v>1381</v>
      </c>
    </row>
    <row r="267" spans="1:17" s="30" customFormat="1" x14ac:dyDescent="0.2">
      <c r="A267" s="30" t="s">
        <v>126</v>
      </c>
      <c r="B267" s="30">
        <v>133</v>
      </c>
      <c r="C267" s="34" t="s">
        <v>1182</v>
      </c>
      <c r="D267" s="30" t="s">
        <v>55</v>
      </c>
      <c r="E267" s="30" t="s">
        <v>196</v>
      </c>
      <c r="F267" s="30" t="s">
        <v>196</v>
      </c>
      <c r="G267" s="3" t="s">
        <v>196</v>
      </c>
      <c r="H267" s="34" t="s">
        <v>1183</v>
      </c>
      <c r="I267" s="30">
        <v>2</v>
      </c>
      <c r="J267" s="30" t="s">
        <v>1186</v>
      </c>
      <c r="L267" s="31"/>
      <c r="M267" s="31"/>
      <c r="N267" s="33" t="str">
        <f>IF(M267="incongruent","congruent","incongruent")</f>
        <v>incongruent</v>
      </c>
      <c r="O267" s="33" t="str">
        <f>IF(N267="congruent","incongruent","congruent")</f>
        <v>congruent</v>
      </c>
      <c r="P267" s="32" t="s">
        <v>196</v>
      </c>
      <c r="Q267" s="30" t="s">
        <v>196</v>
      </c>
    </row>
    <row r="268" spans="1:17" s="30" customFormat="1" x14ac:dyDescent="0.2">
      <c r="A268" s="30" t="s">
        <v>126</v>
      </c>
      <c r="B268" s="30">
        <v>134</v>
      </c>
      <c r="C268" s="30" t="s">
        <v>227</v>
      </c>
      <c r="D268" s="30" t="s">
        <v>55</v>
      </c>
      <c r="E268" s="30" t="s">
        <v>21</v>
      </c>
      <c r="F268" s="30" t="s">
        <v>177</v>
      </c>
      <c r="G268" t="s">
        <v>2486</v>
      </c>
      <c r="H268" s="30" t="s">
        <v>2</v>
      </c>
      <c r="I268" s="30">
        <v>2</v>
      </c>
      <c r="J268" s="30" t="s">
        <v>1186</v>
      </c>
      <c r="K268" s="30">
        <v>2</v>
      </c>
      <c r="L268" s="31"/>
      <c r="M268" s="31"/>
      <c r="N268" s="31" t="s">
        <v>1375</v>
      </c>
      <c r="O268" s="31" t="s">
        <v>1374</v>
      </c>
      <c r="P268" s="32" t="s">
        <v>1381</v>
      </c>
      <c r="Q268" s="30" t="s">
        <v>1380</v>
      </c>
    </row>
    <row r="269" spans="1:17" s="30" customFormat="1" x14ac:dyDescent="0.2">
      <c r="A269" s="30" t="s">
        <v>126</v>
      </c>
      <c r="B269" s="30">
        <v>134</v>
      </c>
      <c r="C269" s="34" t="s">
        <v>1182</v>
      </c>
      <c r="D269" s="30" t="s">
        <v>55</v>
      </c>
      <c r="E269" s="30" t="s">
        <v>196</v>
      </c>
      <c r="F269" s="30" t="s">
        <v>196</v>
      </c>
      <c r="G269" s="3" t="s">
        <v>196</v>
      </c>
      <c r="H269" s="34" t="s">
        <v>1183</v>
      </c>
      <c r="I269" s="30">
        <v>2</v>
      </c>
      <c r="J269" s="30" t="s">
        <v>1186</v>
      </c>
      <c r="L269" s="31"/>
      <c r="M269" s="31"/>
      <c r="N269" s="33" t="str">
        <f>IF(M269="incongruent","congruent","incongruent")</f>
        <v>incongruent</v>
      </c>
      <c r="O269" s="33" t="str">
        <f>IF(N269="congruent","incongruent","congruent")</f>
        <v>congruent</v>
      </c>
      <c r="P269" s="32" t="s">
        <v>196</v>
      </c>
      <c r="Q269" s="30" t="s">
        <v>196</v>
      </c>
    </row>
    <row r="270" spans="1:17" x14ac:dyDescent="0.2">
      <c r="A270" t="s">
        <v>126</v>
      </c>
      <c r="B270">
        <v>135</v>
      </c>
      <c r="C270" t="s">
        <v>875</v>
      </c>
      <c r="D270" t="s">
        <v>55</v>
      </c>
      <c r="E270" t="s">
        <v>22</v>
      </c>
      <c r="F270" t="s">
        <v>177</v>
      </c>
      <c r="G270" t="s">
        <v>2487</v>
      </c>
      <c r="H270" t="s">
        <v>2</v>
      </c>
      <c r="I270">
        <v>2</v>
      </c>
      <c r="J270" t="s">
        <v>1186</v>
      </c>
      <c r="K270">
        <v>3</v>
      </c>
      <c r="N270" s="5" t="s">
        <v>1374</v>
      </c>
      <c r="O270" s="5" t="s">
        <v>1375</v>
      </c>
      <c r="P270" s="2" t="s">
        <v>1380</v>
      </c>
      <c r="Q270" t="s">
        <v>1381</v>
      </c>
    </row>
    <row r="271" spans="1:17" x14ac:dyDescent="0.2">
      <c r="A271" t="s">
        <v>126</v>
      </c>
      <c r="B271">
        <v>135</v>
      </c>
      <c r="C271" s="1" t="s">
        <v>1182</v>
      </c>
      <c r="D271" t="s">
        <v>55</v>
      </c>
      <c r="E271" t="s">
        <v>196</v>
      </c>
      <c r="F271" t="s">
        <v>196</v>
      </c>
      <c r="G271" s="3" t="s">
        <v>196</v>
      </c>
      <c r="H271" s="1" t="s">
        <v>1183</v>
      </c>
      <c r="I271">
        <v>2</v>
      </c>
      <c r="J271" t="s">
        <v>1186</v>
      </c>
      <c r="N271" s="5" t="s">
        <v>1382</v>
      </c>
      <c r="O271" s="6" t="str">
        <f>IF(N271="congruent","incongruent","congruent")</f>
        <v>incongruent</v>
      </c>
      <c r="P271" s="2" t="s">
        <v>196</v>
      </c>
      <c r="Q271" t="s">
        <v>196</v>
      </c>
    </row>
    <row r="272" spans="1:17" x14ac:dyDescent="0.2">
      <c r="A272" t="s">
        <v>126</v>
      </c>
      <c r="B272">
        <v>136</v>
      </c>
      <c r="C272" t="s">
        <v>228</v>
      </c>
      <c r="D272" t="s">
        <v>55</v>
      </c>
      <c r="E272" t="s">
        <v>23</v>
      </c>
      <c r="F272" t="s">
        <v>177</v>
      </c>
      <c r="G272" t="s">
        <v>2488</v>
      </c>
      <c r="H272" t="s">
        <v>2</v>
      </c>
      <c r="I272">
        <v>2</v>
      </c>
      <c r="J272" t="s">
        <v>1186</v>
      </c>
      <c r="K272">
        <v>4</v>
      </c>
      <c r="N272" s="5" t="s">
        <v>1375</v>
      </c>
      <c r="O272" s="5" t="s">
        <v>1374</v>
      </c>
      <c r="P272" s="2" t="s">
        <v>1381</v>
      </c>
      <c r="Q272" t="s">
        <v>1380</v>
      </c>
    </row>
    <row r="273" spans="1:17" x14ac:dyDescent="0.2">
      <c r="A273" t="s">
        <v>126</v>
      </c>
      <c r="B273">
        <v>136</v>
      </c>
      <c r="C273" s="1" t="s">
        <v>1182</v>
      </c>
      <c r="D273" t="s">
        <v>55</v>
      </c>
      <c r="E273" t="s">
        <v>196</v>
      </c>
      <c r="F273" t="s">
        <v>196</v>
      </c>
      <c r="G273" s="3" t="s">
        <v>196</v>
      </c>
      <c r="H273" s="1" t="s">
        <v>1183</v>
      </c>
      <c r="I273">
        <v>2</v>
      </c>
      <c r="J273" t="s">
        <v>1186</v>
      </c>
      <c r="N273" s="5" t="s">
        <v>1382</v>
      </c>
      <c r="O273" s="6" t="str">
        <f>IF(N273="congruent","incongruent","congruent")</f>
        <v>incongruent</v>
      </c>
      <c r="P273" s="2" t="s">
        <v>196</v>
      </c>
      <c r="Q273" t="s">
        <v>196</v>
      </c>
    </row>
    <row r="274" spans="1:17" s="30" customFormat="1" x14ac:dyDescent="0.2">
      <c r="A274" s="30" t="s">
        <v>126</v>
      </c>
      <c r="B274" s="30">
        <v>137</v>
      </c>
      <c r="C274" s="30" t="s">
        <v>876</v>
      </c>
      <c r="D274" s="30" t="s">
        <v>55</v>
      </c>
      <c r="E274" s="30" t="s">
        <v>24</v>
      </c>
      <c r="F274" s="30" t="s">
        <v>177</v>
      </c>
      <c r="G274" t="s">
        <v>2489</v>
      </c>
      <c r="H274" s="30" t="s">
        <v>2</v>
      </c>
      <c r="I274" s="30">
        <v>2</v>
      </c>
      <c r="J274" s="30" t="s">
        <v>1186</v>
      </c>
      <c r="K274" s="30">
        <v>5</v>
      </c>
      <c r="L274" s="31"/>
      <c r="M274" s="31"/>
      <c r="N274" s="31" t="s">
        <v>1374</v>
      </c>
      <c r="O274" s="31" t="s">
        <v>1375</v>
      </c>
      <c r="P274" s="32" t="s">
        <v>1380</v>
      </c>
      <c r="Q274" s="30" t="s">
        <v>1381</v>
      </c>
    </row>
    <row r="275" spans="1:17" s="30" customFormat="1" x14ac:dyDescent="0.2">
      <c r="A275" s="30" t="s">
        <v>126</v>
      </c>
      <c r="B275" s="30">
        <v>137</v>
      </c>
      <c r="C275" s="34" t="s">
        <v>1182</v>
      </c>
      <c r="D275" s="30" t="s">
        <v>55</v>
      </c>
      <c r="E275" s="30" t="s">
        <v>196</v>
      </c>
      <c r="F275" s="30" t="s">
        <v>196</v>
      </c>
      <c r="G275" s="3" t="s">
        <v>196</v>
      </c>
      <c r="H275" s="34" t="s">
        <v>1183</v>
      </c>
      <c r="I275" s="30">
        <v>2</v>
      </c>
      <c r="J275" s="30" t="s">
        <v>1186</v>
      </c>
      <c r="L275" s="31"/>
      <c r="M275" s="31"/>
      <c r="N275" s="33" t="str">
        <f>IF(M275="incongruent","congruent","incongruent")</f>
        <v>incongruent</v>
      </c>
      <c r="O275" s="33" t="str">
        <f>IF(N275="congruent","incongruent","congruent")</f>
        <v>congruent</v>
      </c>
      <c r="P275" s="32" t="s">
        <v>196</v>
      </c>
      <c r="Q275" s="30" t="s">
        <v>196</v>
      </c>
    </row>
    <row r="276" spans="1:17" s="30" customFormat="1" x14ac:dyDescent="0.2">
      <c r="A276" s="30" t="s">
        <v>126</v>
      </c>
      <c r="B276" s="30">
        <v>138</v>
      </c>
      <c r="C276" s="30" t="s">
        <v>229</v>
      </c>
      <c r="D276" s="30" t="s">
        <v>55</v>
      </c>
      <c r="E276" s="30" t="s">
        <v>25</v>
      </c>
      <c r="F276" s="30" t="s">
        <v>177</v>
      </c>
      <c r="G276" t="s">
        <v>2490</v>
      </c>
      <c r="H276" s="30" t="s">
        <v>2</v>
      </c>
      <c r="I276" s="30">
        <v>2</v>
      </c>
      <c r="J276" s="30" t="s">
        <v>1186</v>
      </c>
      <c r="K276" s="30">
        <v>6</v>
      </c>
      <c r="L276" s="31"/>
      <c r="M276" s="31"/>
      <c r="N276" s="31" t="s">
        <v>1375</v>
      </c>
      <c r="O276" s="31" t="s">
        <v>1374</v>
      </c>
      <c r="P276" s="32" t="s">
        <v>1381</v>
      </c>
      <c r="Q276" s="30" t="s">
        <v>1380</v>
      </c>
    </row>
    <row r="277" spans="1:17" s="30" customFormat="1" x14ac:dyDescent="0.2">
      <c r="A277" s="30" t="s">
        <v>126</v>
      </c>
      <c r="B277" s="30">
        <v>138</v>
      </c>
      <c r="C277" s="34" t="s">
        <v>1182</v>
      </c>
      <c r="D277" s="30" t="s">
        <v>55</v>
      </c>
      <c r="E277" s="30" t="s">
        <v>196</v>
      </c>
      <c r="F277" s="30" t="s">
        <v>196</v>
      </c>
      <c r="G277" s="3" t="s">
        <v>196</v>
      </c>
      <c r="H277" s="34" t="s">
        <v>1183</v>
      </c>
      <c r="I277" s="30">
        <v>2</v>
      </c>
      <c r="J277" s="30" t="s">
        <v>1186</v>
      </c>
      <c r="L277" s="31"/>
      <c r="M277" s="31"/>
      <c r="N277" s="33" t="str">
        <f>IF(M277="incongruent","congruent","incongruent")</f>
        <v>incongruent</v>
      </c>
      <c r="O277" s="33" t="str">
        <f>IF(N277="congruent","incongruent","congruent")</f>
        <v>congruent</v>
      </c>
      <c r="P277" s="32" t="s">
        <v>196</v>
      </c>
      <c r="Q277" s="30" t="s">
        <v>196</v>
      </c>
    </row>
    <row r="278" spans="1:17" x14ac:dyDescent="0.2">
      <c r="A278" t="s">
        <v>126</v>
      </c>
      <c r="B278">
        <v>139</v>
      </c>
      <c r="C278" t="s">
        <v>877</v>
      </c>
      <c r="D278" t="s">
        <v>55</v>
      </c>
      <c r="E278" t="s">
        <v>26</v>
      </c>
      <c r="F278" t="s">
        <v>164</v>
      </c>
      <c r="G278" t="s">
        <v>2646</v>
      </c>
      <c r="H278" t="s">
        <v>2</v>
      </c>
      <c r="I278">
        <v>2</v>
      </c>
      <c r="J278" t="s">
        <v>1186</v>
      </c>
      <c r="K278">
        <v>7</v>
      </c>
      <c r="N278" s="5" t="s">
        <v>1374</v>
      </c>
      <c r="O278" s="5" t="s">
        <v>1375</v>
      </c>
      <c r="P278" s="2" t="s">
        <v>1380</v>
      </c>
      <c r="Q278" t="s">
        <v>1381</v>
      </c>
    </row>
    <row r="279" spans="1:17" x14ac:dyDescent="0.2">
      <c r="A279" t="s">
        <v>126</v>
      </c>
      <c r="B279">
        <v>139</v>
      </c>
      <c r="C279" s="1" t="s">
        <v>1182</v>
      </c>
      <c r="D279" t="s">
        <v>55</v>
      </c>
      <c r="E279" t="s">
        <v>196</v>
      </c>
      <c r="F279" t="s">
        <v>196</v>
      </c>
      <c r="G279" s="3" t="s">
        <v>196</v>
      </c>
      <c r="H279" s="1" t="s">
        <v>1183</v>
      </c>
      <c r="I279">
        <v>2</v>
      </c>
      <c r="J279" t="s">
        <v>1186</v>
      </c>
      <c r="N279" s="5" t="s">
        <v>1382</v>
      </c>
      <c r="O279" s="6" t="str">
        <f>IF(N279="congruent","incongruent","congruent")</f>
        <v>incongruent</v>
      </c>
      <c r="P279" s="2" t="s">
        <v>196</v>
      </c>
      <c r="Q279" t="s">
        <v>196</v>
      </c>
    </row>
    <row r="280" spans="1:17" x14ac:dyDescent="0.2">
      <c r="A280" t="s">
        <v>126</v>
      </c>
      <c r="B280">
        <v>140</v>
      </c>
      <c r="C280" t="s">
        <v>230</v>
      </c>
      <c r="D280" t="s">
        <v>55</v>
      </c>
      <c r="E280" t="s">
        <v>27</v>
      </c>
      <c r="F280" t="s">
        <v>164</v>
      </c>
      <c r="G280" t="s">
        <v>2647</v>
      </c>
      <c r="H280" t="s">
        <v>2</v>
      </c>
      <c r="I280">
        <v>2</v>
      </c>
      <c r="J280" t="s">
        <v>1186</v>
      </c>
      <c r="K280">
        <v>8</v>
      </c>
      <c r="N280" s="5" t="s">
        <v>1375</v>
      </c>
      <c r="O280" s="5" t="s">
        <v>1374</v>
      </c>
      <c r="P280" s="2" t="s">
        <v>1381</v>
      </c>
      <c r="Q280" t="s">
        <v>1380</v>
      </c>
    </row>
    <row r="281" spans="1:17" s="3" customFormat="1" x14ac:dyDescent="0.2">
      <c r="A281" s="3" t="s">
        <v>126</v>
      </c>
      <c r="B281" s="3">
        <v>140</v>
      </c>
      <c r="C281" s="40" t="s">
        <v>1182</v>
      </c>
      <c r="D281" s="3" t="s">
        <v>55</v>
      </c>
      <c r="E281" s="3" t="s">
        <v>196</v>
      </c>
      <c r="F281" s="3" t="s">
        <v>196</v>
      </c>
      <c r="G281" s="3" t="s">
        <v>196</v>
      </c>
      <c r="H281" s="40" t="s">
        <v>1183</v>
      </c>
      <c r="I281" s="3">
        <v>2</v>
      </c>
      <c r="J281" s="3" t="s">
        <v>1186</v>
      </c>
      <c r="L281" s="41"/>
      <c r="M281" s="41"/>
      <c r="N281" s="5" t="s">
        <v>1382</v>
      </c>
      <c r="O281" s="42" t="str">
        <f>IF(N281="congruent","incongruent","congruent")</f>
        <v>incongruent</v>
      </c>
      <c r="P281" s="4" t="s">
        <v>196</v>
      </c>
      <c r="Q281" s="3" t="s">
        <v>196</v>
      </c>
    </row>
    <row r="282" spans="1:17" s="30" customFormat="1" x14ac:dyDescent="0.2">
      <c r="A282" s="30" t="s">
        <v>126</v>
      </c>
      <c r="B282" s="30">
        <v>141</v>
      </c>
      <c r="C282" s="30" t="s">
        <v>878</v>
      </c>
      <c r="D282" s="30" t="s">
        <v>55</v>
      </c>
      <c r="E282" s="30" t="s">
        <v>28</v>
      </c>
      <c r="F282" s="30" t="s">
        <v>164</v>
      </c>
      <c r="G282" t="s">
        <v>2648</v>
      </c>
      <c r="H282" s="30" t="s">
        <v>2</v>
      </c>
      <c r="I282" s="30">
        <v>2</v>
      </c>
      <c r="J282" s="30" t="s">
        <v>1186</v>
      </c>
      <c r="K282" s="30">
        <v>9</v>
      </c>
      <c r="L282" s="31"/>
      <c r="M282" s="31"/>
      <c r="N282" s="31" t="s">
        <v>1374</v>
      </c>
      <c r="O282" s="31" t="s">
        <v>1375</v>
      </c>
      <c r="P282" s="32" t="s">
        <v>1380</v>
      </c>
      <c r="Q282" s="30" t="s">
        <v>1381</v>
      </c>
    </row>
    <row r="283" spans="1:17" s="30" customFormat="1" x14ac:dyDescent="0.2">
      <c r="A283" s="30" t="s">
        <v>126</v>
      </c>
      <c r="B283" s="30">
        <v>141</v>
      </c>
      <c r="C283" s="30" t="s">
        <v>1343</v>
      </c>
      <c r="D283" s="30" t="s">
        <v>55</v>
      </c>
      <c r="E283" s="30" t="s">
        <v>196</v>
      </c>
      <c r="F283" s="30" t="s">
        <v>196</v>
      </c>
      <c r="G283" s="3" t="s">
        <v>196</v>
      </c>
      <c r="H283" s="30" t="s">
        <v>1183</v>
      </c>
      <c r="I283" s="30">
        <v>2</v>
      </c>
      <c r="J283" s="30" t="s">
        <v>1186</v>
      </c>
      <c r="L283" s="31"/>
      <c r="M283" s="31"/>
      <c r="N283" s="33" t="str">
        <f>IF(M283="incongruent","congruent","incongruent")</f>
        <v>incongruent</v>
      </c>
      <c r="O283" s="33" t="str">
        <f>IF(N283="congruent","incongruent","congruent")</f>
        <v>congruent</v>
      </c>
      <c r="P283" s="32" t="s">
        <v>196</v>
      </c>
      <c r="Q283" s="30" t="s">
        <v>196</v>
      </c>
    </row>
    <row r="284" spans="1:17" s="30" customFormat="1" x14ac:dyDescent="0.2">
      <c r="A284" s="30" t="s">
        <v>126</v>
      </c>
      <c r="B284" s="30">
        <v>142</v>
      </c>
      <c r="C284" s="30" t="s">
        <v>231</v>
      </c>
      <c r="D284" s="30" t="s">
        <v>55</v>
      </c>
      <c r="E284" s="30" t="s">
        <v>29</v>
      </c>
      <c r="F284" s="30" t="s">
        <v>164</v>
      </c>
      <c r="G284" t="s">
        <v>2649</v>
      </c>
      <c r="H284" s="30" t="s">
        <v>2</v>
      </c>
      <c r="I284" s="30">
        <v>2</v>
      </c>
      <c r="J284" s="30" t="s">
        <v>1186</v>
      </c>
      <c r="K284" s="30">
        <v>10</v>
      </c>
      <c r="L284" s="31"/>
      <c r="M284" s="31"/>
      <c r="N284" s="31" t="s">
        <v>1375</v>
      </c>
      <c r="O284" s="31" t="s">
        <v>1374</v>
      </c>
      <c r="P284" s="32" t="s">
        <v>1381</v>
      </c>
      <c r="Q284" s="30" t="s">
        <v>1380</v>
      </c>
    </row>
    <row r="285" spans="1:17" s="30" customFormat="1" x14ac:dyDescent="0.2">
      <c r="A285" s="30" t="s">
        <v>126</v>
      </c>
      <c r="B285" s="30">
        <v>142</v>
      </c>
      <c r="C285" s="34" t="s">
        <v>1343</v>
      </c>
      <c r="D285" s="30" t="s">
        <v>55</v>
      </c>
      <c r="E285" s="30" t="s">
        <v>196</v>
      </c>
      <c r="F285" s="30" t="s">
        <v>196</v>
      </c>
      <c r="G285" s="3" t="s">
        <v>196</v>
      </c>
      <c r="H285" s="34" t="s">
        <v>1183</v>
      </c>
      <c r="I285" s="30">
        <v>2</v>
      </c>
      <c r="J285" s="30" t="s">
        <v>1186</v>
      </c>
      <c r="L285" s="31"/>
      <c r="M285" s="31"/>
      <c r="N285" s="33" t="str">
        <f>IF(M285="incongruent","congruent","incongruent")</f>
        <v>incongruent</v>
      </c>
      <c r="O285" s="33" t="str">
        <f>IF(N285="congruent","incongruent","congruent")</f>
        <v>congruent</v>
      </c>
      <c r="P285" s="32" t="s">
        <v>196</v>
      </c>
      <c r="Q285" s="30" t="s">
        <v>196</v>
      </c>
    </row>
    <row r="286" spans="1:17" x14ac:dyDescent="0.2">
      <c r="A286" t="s">
        <v>126</v>
      </c>
      <c r="B286">
        <v>143</v>
      </c>
      <c r="C286" t="s">
        <v>879</v>
      </c>
      <c r="D286" t="s">
        <v>55</v>
      </c>
      <c r="E286" t="s">
        <v>30</v>
      </c>
      <c r="F286" t="s">
        <v>164</v>
      </c>
      <c r="G286" t="s">
        <v>2650</v>
      </c>
      <c r="H286" t="s">
        <v>2</v>
      </c>
      <c r="I286">
        <v>2</v>
      </c>
      <c r="J286" t="s">
        <v>1186</v>
      </c>
      <c r="K286">
        <v>11</v>
      </c>
      <c r="N286" s="5" t="s">
        <v>1374</v>
      </c>
      <c r="O286" s="5" t="s">
        <v>1375</v>
      </c>
      <c r="P286" s="2" t="s">
        <v>1380</v>
      </c>
      <c r="Q286" t="s">
        <v>1381</v>
      </c>
    </row>
    <row r="287" spans="1:17" x14ac:dyDescent="0.2">
      <c r="A287" t="s">
        <v>126</v>
      </c>
      <c r="B287">
        <v>143</v>
      </c>
      <c r="C287" s="1" t="s">
        <v>1182</v>
      </c>
      <c r="D287" t="s">
        <v>55</v>
      </c>
      <c r="E287" t="s">
        <v>196</v>
      </c>
      <c r="F287" t="s">
        <v>196</v>
      </c>
      <c r="G287" s="3" t="s">
        <v>196</v>
      </c>
      <c r="H287" s="1" t="s">
        <v>1183</v>
      </c>
      <c r="I287">
        <v>2</v>
      </c>
      <c r="J287" t="s">
        <v>1186</v>
      </c>
      <c r="N287" s="5" t="s">
        <v>1382</v>
      </c>
      <c r="O287" s="6" t="str">
        <f>IF(N287="congruent","incongruent","congruent")</f>
        <v>incongruent</v>
      </c>
      <c r="P287" s="2" t="s">
        <v>196</v>
      </c>
      <c r="Q287" t="s">
        <v>196</v>
      </c>
    </row>
    <row r="288" spans="1:17" x14ac:dyDescent="0.2">
      <c r="A288" t="s">
        <v>126</v>
      </c>
      <c r="B288">
        <v>144</v>
      </c>
      <c r="C288" t="s">
        <v>232</v>
      </c>
      <c r="D288" t="s">
        <v>55</v>
      </c>
      <c r="E288" t="s">
        <v>31</v>
      </c>
      <c r="F288" t="s">
        <v>164</v>
      </c>
      <c r="G288" t="s">
        <v>2651</v>
      </c>
      <c r="H288" t="s">
        <v>2</v>
      </c>
      <c r="I288">
        <v>2</v>
      </c>
      <c r="J288" t="s">
        <v>1186</v>
      </c>
      <c r="K288">
        <v>12</v>
      </c>
      <c r="N288" s="5" t="s">
        <v>1375</v>
      </c>
      <c r="O288" s="5" t="s">
        <v>1374</v>
      </c>
      <c r="P288" s="2" t="s">
        <v>1381</v>
      </c>
      <c r="Q288" t="s">
        <v>1380</v>
      </c>
    </row>
    <row r="289" spans="1:17" x14ac:dyDescent="0.2">
      <c r="A289" t="s">
        <v>126</v>
      </c>
      <c r="B289">
        <v>144</v>
      </c>
      <c r="C289" t="s">
        <v>1182</v>
      </c>
      <c r="D289" t="s">
        <v>55</v>
      </c>
      <c r="E289" t="s">
        <v>196</v>
      </c>
      <c r="F289" t="s">
        <v>196</v>
      </c>
      <c r="G289" s="3" t="s">
        <v>196</v>
      </c>
      <c r="H289" t="s">
        <v>1183</v>
      </c>
      <c r="I289">
        <v>2</v>
      </c>
      <c r="J289" t="s">
        <v>1186</v>
      </c>
      <c r="N289" s="5" t="s">
        <v>1382</v>
      </c>
      <c r="O289" s="5" t="str">
        <f>IF(N289="congruent","incongruent","congruent")</f>
        <v>incongruent</v>
      </c>
      <c r="P289" s="2" t="s">
        <v>196</v>
      </c>
      <c r="Q289" t="s">
        <v>196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A6BC-E8EF-EF4D-94A0-B9019FA67A5E}">
  <dimension ref="A1:Q145"/>
  <sheetViews>
    <sheetView workbookViewId="0">
      <selection activeCell="G1" sqref="G1:G1048576"/>
    </sheetView>
  </sheetViews>
  <sheetFormatPr baseColWidth="10" defaultRowHeight="16" x14ac:dyDescent="0.2"/>
  <cols>
    <col min="3" max="3" width="45" customWidth="1"/>
    <col min="7" max="7" width="16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1372</v>
      </c>
      <c r="O1" t="s">
        <v>1373</v>
      </c>
      <c r="P1" t="s">
        <v>1378</v>
      </c>
      <c r="Q1" t="s">
        <v>1379</v>
      </c>
    </row>
    <row r="2" spans="1:17" x14ac:dyDescent="0.2">
      <c r="A2" t="s">
        <v>95</v>
      </c>
      <c r="B2">
        <v>1</v>
      </c>
      <c r="C2" t="s">
        <v>1190</v>
      </c>
      <c r="D2" t="s">
        <v>1191</v>
      </c>
      <c r="E2" t="s">
        <v>18</v>
      </c>
      <c r="F2" t="s">
        <v>19</v>
      </c>
      <c r="G2" t="s">
        <v>2473</v>
      </c>
      <c r="H2" t="s">
        <v>2</v>
      </c>
      <c r="I2">
        <v>2</v>
      </c>
      <c r="J2" t="s">
        <v>1186</v>
      </c>
      <c r="N2" t="s">
        <v>1374</v>
      </c>
      <c r="O2" t="s">
        <v>1375</v>
      </c>
      <c r="P2" t="s">
        <v>1380</v>
      </c>
      <c r="Q2" t="s">
        <v>1381</v>
      </c>
    </row>
    <row r="3" spans="1:17" x14ac:dyDescent="0.2">
      <c r="A3" t="s">
        <v>95</v>
      </c>
      <c r="B3">
        <v>2</v>
      </c>
      <c r="C3" t="s">
        <v>1192</v>
      </c>
      <c r="D3" t="s">
        <v>1191</v>
      </c>
      <c r="E3" t="s">
        <v>21</v>
      </c>
      <c r="F3" t="s">
        <v>19</v>
      </c>
      <c r="G3" t="s">
        <v>2474</v>
      </c>
      <c r="H3" t="s">
        <v>2</v>
      </c>
      <c r="I3">
        <v>2</v>
      </c>
      <c r="J3" t="s">
        <v>1186</v>
      </c>
      <c r="N3" t="s">
        <v>1375</v>
      </c>
      <c r="O3" t="s">
        <v>1374</v>
      </c>
      <c r="P3" t="s">
        <v>1381</v>
      </c>
      <c r="Q3" t="s">
        <v>1380</v>
      </c>
    </row>
    <row r="4" spans="1:17" x14ac:dyDescent="0.2">
      <c r="A4" t="s">
        <v>95</v>
      </c>
      <c r="B4">
        <v>3</v>
      </c>
      <c r="C4" t="s">
        <v>1193</v>
      </c>
      <c r="D4" t="s">
        <v>1191</v>
      </c>
      <c r="E4" t="s">
        <v>22</v>
      </c>
      <c r="F4" t="s">
        <v>19</v>
      </c>
      <c r="G4" t="s">
        <v>2475</v>
      </c>
      <c r="H4" t="s">
        <v>2</v>
      </c>
      <c r="I4">
        <v>2</v>
      </c>
      <c r="J4" t="s">
        <v>1186</v>
      </c>
      <c r="N4" t="s">
        <v>1374</v>
      </c>
      <c r="O4" t="s">
        <v>1375</v>
      </c>
      <c r="P4" t="s">
        <v>1380</v>
      </c>
      <c r="Q4" t="s">
        <v>1381</v>
      </c>
    </row>
    <row r="5" spans="1:17" x14ac:dyDescent="0.2">
      <c r="A5" t="s">
        <v>95</v>
      </c>
      <c r="B5">
        <v>4</v>
      </c>
      <c r="C5" t="s">
        <v>1194</v>
      </c>
      <c r="D5" t="s">
        <v>1191</v>
      </c>
      <c r="E5" t="s">
        <v>23</v>
      </c>
      <c r="F5" t="s">
        <v>19</v>
      </c>
      <c r="G5" t="s">
        <v>2476</v>
      </c>
      <c r="H5" t="s">
        <v>2</v>
      </c>
      <c r="I5">
        <v>2</v>
      </c>
      <c r="J5" t="s">
        <v>1186</v>
      </c>
      <c r="N5" t="s">
        <v>1375</v>
      </c>
      <c r="O5" t="s">
        <v>1374</v>
      </c>
      <c r="P5" t="s">
        <v>1381</v>
      </c>
      <c r="Q5" t="s">
        <v>1380</v>
      </c>
    </row>
    <row r="6" spans="1:17" x14ac:dyDescent="0.2">
      <c r="A6" t="s">
        <v>95</v>
      </c>
      <c r="B6">
        <v>5</v>
      </c>
      <c r="C6" t="s">
        <v>1195</v>
      </c>
      <c r="D6" t="s">
        <v>1191</v>
      </c>
      <c r="E6" t="s">
        <v>24</v>
      </c>
      <c r="F6" t="s">
        <v>19</v>
      </c>
      <c r="G6" t="s">
        <v>2477</v>
      </c>
      <c r="H6" t="s">
        <v>2</v>
      </c>
      <c r="I6">
        <v>2</v>
      </c>
      <c r="J6" t="s">
        <v>1186</v>
      </c>
      <c r="N6" t="s">
        <v>1374</v>
      </c>
      <c r="O6" t="s">
        <v>1375</v>
      </c>
      <c r="P6" t="s">
        <v>1380</v>
      </c>
      <c r="Q6" t="s">
        <v>1381</v>
      </c>
    </row>
    <row r="7" spans="1:17" x14ac:dyDescent="0.2">
      <c r="A7" t="s">
        <v>95</v>
      </c>
      <c r="B7">
        <v>6</v>
      </c>
      <c r="C7" t="s">
        <v>1196</v>
      </c>
      <c r="D7" t="s">
        <v>1191</v>
      </c>
      <c r="E7" t="s">
        <v>25</v>
      </c>
      <c r="F7" t="s">
        <v>19</v>
      </c>
      <c r="G7" t="s">
        <v>2478</v>
      </c>
      <c r="H7" t="s">
        <v>2</v>
      </c>
      <c r="I7">
        <v>2</v>
      </c>
      <c r="J7" t="s">
        <v>1186</v>
      </c>
      <c r="N7" t="s">
        <v>1375</v>
      </c>
      <c r="O7" t="s">
        <v>1374</v>
      </c>
      <c r="P7" t="s">
        <v>1381</v>
      </c>
      <c r="Q7" t="s">
        <v>1380</v>
      </c>
    </row>
    <row r="8" spans="1:17" x14ac:dyDescent="0.2">
      <c r="A8" t="s">
        <v>95</v>
      </c>
      <c r="B8">
        <v>7</v>
      </c>
      <c r="C8" t="s">
        <v>1197</v>
      </c>
      <c r="D8" t="s">
        <v>1191</v>
      </c>
      <c r="E8" t="s">
        <v>26</v>
      </c>
      <c r="F8" t="s">
        <v>56</v>
      </c>
      <c r="G8" t="s">
        <v>2479</v>
      </c>
      <c r="H8" t="s">
        <v>2</v>
      </c>
      <c r="I8">
        <v>2</v>
      </c>
      <c r="J8" t="s">
        <v>1186</v>
      </c>
      <c r="N8" t="s">
        <v>1374</v>
      </c>
      <c r="O8" t="s">
        <v>1375</v>
      </c>
      <c r="P8" t="s">
        <v>1380</v>
      </c>
      <c r="Q8" t="s">
        <v>1381</v>
      </c>
    </row>
    <row r="9" spans="1:17" x14ac:dyDescent="0.2">
      <c r="A9" t="s">
        <v>95</v>
      </c>
      <c r="B9">
        <v>8</v>
      </c>
      <c r="C9" t="s">
        <v>1198</v>
      </c>
      <c r="D9" t="s">
        <v>1191</v>
      </c>
      <c r="E9" t="s">
        <v>27</v>
      </c>
      <c r="F9" t="s">
        <v>56</v>
      </c>
      <c r="G9" t="s">
        <v>2480</v>
      </c>
      <c r="H9" t="s">
        <v>2</v>
      </c>
      <c r="I9">
        <v>2</v>
      </c>
      <c r="J9" t="s">
        <v>1186</v>
      </c>
      <c r="N9" t="s">
        <v>1375</v>
      </c>
      <c r="O9" t="s">
        <v>1374</v>
      </c>
      <c r="P9" t="s">
        <v>1381</v>
      </c>
      <c r="Q9" t="s">
        <v>1380</v>
      </c>
    </row>
    <row r="10" spans="1:17" x14ac:dyDescent="0.2">
      <c r="A10" t="s">
        <v>95</v>
      </c>
      <c r="B10">
        <v>9</v>
      </c>
      <c r="C10" t="s">
        <v>1199</v>
      </c>
      <c r="D10" t="s">
        <v>1191</v>
      </c>
      <c r="E10" t="s">
        <v>28</v>
      </c>
      <c r="F10" t="s">
        <v>56</v>
      </c>
      <c r="G10" t="s">
        <v>2481</v>
      </c>
      <c r="H10" t="s">
        <v>2</v>
      </c>
      <c r="I10">
        <v>2</v>
      </c>
      <c r="J10" t="s">
        <v>1186</v>
      </c>
      <c r="N10" t="s">
        <v>1374</v>
      </c>
      <c r="O10" t="s">
        <v>1375</v>
      </c>
      <c r="P10" t="s">
        <v>1380</v>
      </c>
      <c r="Q10" t="s">
        <v>1381</v>
      </c>
    </row>
    <row r="11" spans="1:17" x14ac:dyDescent="0.2">
      <c r="A11" t="s">
        <v>95</v>
      </c>
      <c r="B11">
        <v>10</v>
      </c>
      <c r="C11" t="s">
        <v>1200</v>
      </c>
      <c r="D11" t="s">
        <v>1191</v>
      </c>
      <c r="E11" t="s">
        <v>29</v>
      </c>
      <c r="F11" t="s">
        <v>56</v>
      </c>
      <c r="G11" t="s">
        <v>2482</v>
      </c>
      <c r="H11" t="s">
        <v>2</v>
      </c>
      <c r="I11">
        <v>2</v>
      </c>
      <c r="J11" t="s">
        <v>1186</v>
      </c>
      <c r="N11" t="s">
        <v>1375</v>
      </c>
      <c r="O11" t="s">
        <v>1374</v>
      </c>
      <c r="P11" t="s">
        <v>1381</v>
      </c>
      <c r="Q11" t="s">
        <v>1380</v>
      </c>
    </row>
    <row r="12" spans="1:17" x14ac:dyDescent="0.2">
      <c r="A12" t="s">
        <v>95</v>
      </c>
      <c r="B12">
        <v>11</v>
      </c>
      <c r="C12" t="s">
        <v>1201</v>
      </c>
      <c r="D12" t="s">
        <v>1191</v>
      </c>
      <c r="E12" t="s">
        <v>30</v>
      </c>
      <c r="F12" t="s">
        <v>56</v>
      </c>
      <c r="G12" t="s">
        <v>2483</v>
      </c>
      <c r="H12" t="s">
        <v>2</v>
      </c>
      <c r="I12">
        <v>2</v>
      </c>
      <c r="J12" t="s">
        <v>1186</v>
      </c>
      <c r="N12" t="s">
        <v>1374</v>
      </c>
      <c r="O12" t="s">
        <v>1375</v>
      </c>
      <c r="P12" t="s">
        <v>1380</v>
      </c>
      <c r="Q12" t="s">
        <v>1381</v>
      </c>
    </row>
    <row r="13" spans="1:17" x14ac:dyDescent="0.2">
      <c r="A13" t="s">
        <v>95</v>
      </c>
      <c r="B13">
        <v>12</v>
      </c>
      <c r="C13" t="s">
        <v>1202</v>
      </c>
      <c r="D13" t="s">
        <v>1191</v>
      </c>
      <c r="E13" t="s">
        <v>31</v>
      </c>
      <c r="F13" t="s">
        <v>56</v>
      </c>
      <c r="G13" t="s">
        <v>2484</v>
      </c>
      <c r="H13" t="s">
        <v>2</v>
      </c>
      <c r="I13">
        <v>2</v>
      </c>
      <c r="J13" t="s">
        <v>1186</v>
      </c>
      <c r="N13" t="s">
        <v>1375</v>
      </c>
      <c r="O13" t="s">
        <v>1374</v>
      </c>
      <c r="P13" t="s">
        <v>1381</v>
      </c>
      <c r="Q13" t="s">
        <v>1380</v>
      </c>
    </row>
    <row r="14" spans="1:17" x14ac:dyDescent="0.2">
      <c r="A14" t="s">
        <v>95</v>
      </c>
      <c r="B14">
        <v>13</v>
      </c>
      <c r="C14" t="s">
        <v>33</v>
      </c>
      <c r="D14" t="s">
        <v>32</v>
      </c>
      <c r="E14" t="s">
        <v>18</v>
      </c>
      <c r="F14" t="s">
        <v>8</v>
      </c>
      <c r="G14" t="s">
        <v>2485</v>
      </c>
      <c r="H14" t="s">
        <v>2</v>
      </c>
      <c r="I14">
        <v>2</v>
      </c>
      <c r="J14" t="s">
        <v>1186</v>
      </c>
      <c r="N14" t="s">
        <v>1375</v>
      </c>
      <c r="O14" t="s">
        <v>1374</v>
      </c>
      <c r="P14" t="s">
        <v>1381</v>
      </c>
      <c r="Q14" t="s">
        <v>1380</v>
      </c>
    </row>
    <row r="15" spans="1:17" x14ac:dyDescent="0.2">
      <c r="A15" t="s">
        <v>95</v>
      </c>
      <c r="B15">
        <v>14</v>
      </c>
      <c r="C15" t="s">
        <v>654</v>
      </c>
      <c r="D15" t="s">
        <v>32</v>
      </c>
      <c r="E15" t="s">
        <v>21</v>
      </c>
      <c r="F15" t="s">
        <v>8</v>
      </c>
      <c r="G15" t="s">
        <v>2486</v>
      </c>
      <c r="H15" t="s">
        <v>2</v>
      </c>
      <c r="I15">
        <v>2</v>
      </c>
      <c r="J15" t="s">
        <v>1186</v>
      </c>
      <c r="N15" t="s">
        <v>1374</v>
      </c>
      <c r="O15" t="s">
        <v>1375</v>
      </c>
      <c r="P15" t="s">
        <v>1380</v>
      </c>
      <c r="Q15" t="s">
        <v>1381</v>
      </c>
    </row>
    <row r="16" spans="1:17" x14ac:dyDescent="0.2">
      <c r="A16" t="s">
        <v>95</v>
      </c>
      <c r="B16">
        <v>15</v>
      </c>
      <c r="C16" t="s">
        <v>34</v>
      </c>
      <c r="D16" t="s">
        <v>32</v>
      </c>
      <c r="E16" t="s">
        <v>22</v>
      </c>
      <c r="F16" t="s">
        <v>8</v>
      </c>
      <c r="G16" t="s">
        <v>2487</v>
      </c>
      <c r="H16" t="s">
        <v>2</v>
      </c>
      <c r="I16">
        <v>2</v>
      </c>
      <c r="J16" t="s">
        <v>1186</v>
      </c>
      <c r="N16" t="s">
        <v>1375</v>
      </c>
      <c r="O16" t="s">
        <v>1374</v>
      </c>
      <c r="P16" t="s">
        <v>1381</v>
      </c>
      <c r="Q16" t="s">
        <v>1380</v>
      </c>
    </row>
    <row r="17" spans="1:17" x14ac:dyDescent="0.2">
      <c r="A17" t="s">
        <v>95</v>
      </c>
      <c r="B17">
        <v>16</v>
      </c>
      <c r="C17" t="s">
        <v>655</v>
      </c>
      <c r="D17" t="s">
        <v>32</v>
      </c>
      <c r="E17" t="s">
        <v>23</v>
      </c>
      <c r="F17" t="s">
        <v>8</v>
      </c>
      <c r="G17" t="s">
        <v>2488</v>
      </c>
      <c r="H17" t="s">
        <v>2</v>
      </c>
      <c r="I17">
        <v>2</v>
      </c>
      <c r="J17" t="s">
        <v>1186</v>
      </c>
      <c r="N17" t="s">
        <v>1374</v>
      </c>
      <c r="O17" t="s">
        <v>1375</v>
      </c>
      <c r="P17" t="s">
        <v>1380</v>
      </c>
      <c r="Q17" t="s">
        <v>1381</v>
      </c>
    </row>
    <row r="18" spans="1:17" x14ac:dyDescent="0.2">
      <c r="A18" t="s">
        <v>95</v>
      </c>
      <c r="B18">
        <v>17</v>
      </c>
      <c r="C18" t="s">
        <v>35</v>
      </c>
      <c r="D18" t="s">
        <v>32</v>
      </c>
      <c r="E18" t="s">
        <v>24</v>
      </c>
      <c r="F18" t="s">
        <v>8</v>
      </c>
      <c r="G18" t="s">
        <v>2489</v>
      </c>
      <c r="H18" t="s">
        <v>2</v>
      </c>
      <c r="I18">
        <v>2</v>
      </c>
      <c r="J18" t="s">
        <v>1186</v>
      </c>
      <c r="N18" t="s">
        <v>1375</v>
      </c>
      <c r="O18" t="s">
        <v>1374</v>
      </c>
      <c r="P18" t="s">
        <v>1381</v>
      </c>
      <c r="Q18" t="s">
        <v>1380</v>
      </c>
    </row>
    <row r="19" spans="1:17" x14ac:dyDescent="0.2">
      <c r="A19" t="s">
        <v>95</v>
      </c>
      <c r="B19">
        <v>18</v>
      </c>
      <c r="C19" t="s">
        <v>656</v>
      </c>
      <c r="D19" t="s">
        <v>32</v>
      </c>
      <c r="E19" t="s">
        <v>25</v>
      </c>
      <c r="F19" t="s">
        <v>8</v>
      </c>
      <c r="G19" t="s">
        <v>2490</v>
      </c>
      <c r="H19" t="s">
        <v>2</v>
      </c>
      <c r="I19">
        <v>2</v>
      </c>
      <c r="J19" t="s">
        <v>1186</v>
      </c>
      <c r="N19" t="s">
        <v>1374</v>
      </c>
      <c r="O19" t="s">
        <v>1375</v>
      </c>
      <c r="P19" t="s">
        <v>1380</v>
      </c>
      <c r="Q19" t="s">
        <v>1381</v>
      </c>
    </row>
    <row r="20" spans="1:17" x14ac:dyDescent="0.2">
      <c r="A20" t="s">
        <v>95</v>
      </c>
      <c r="B20">
        <v>19</v>
      </c>
      <c r="C20" t="s">
        <v>462</v>
      </c>
      <c r="D20" t="s">
        <v>32</v>
      </c>
      <c r="E20" t="s">
        <v>26</v>
      </c>
      <c r="F20" t="s">
        <v>463</v>
      </c>
      <c r="G20" t="s">
        <v>2646</v>
      </c>
      <c r="H20" t="s">
        <v>2</v>
      </c>
      <c r="I20">
        <v>2</v>
      </c>
      <c r="J20" t="s">
        <v>1186</v>
      </c>
      <c r="N20" t="s">
        <v>1375</v>
      </c>
      <c r="O20" t="s">
        <v>1374</v>
      </c>
      <c r="P20" t="s">
        <v>1381</v>
      </c>
      <c r="Q20" t="s">
        <v>1380</v>
      </c>
    </row>
    <row r="21" spans="1:17" x14ac:dyDescent="0.2">
      <c r="A21" t="s">
        <v>95</v>
      </c>
      <c r="B21">
        <v>20</v>
      </c>
      <c r="C21" t="s">
        <v>657</v>
      </c>
      <c r="D21" t="s">
        <v>32</v>
      </c>
      <c r="E21" t="s">
        <v>27</v>
      </c>
      <c r="F21" t="s">
        <v>463</v>
      </c>
      <c r="G21" t="s">
        <v>2647</v>
      </c>
      <c r="H21" t="s">
        <v>2</v>
      </c>
      <c r="I21">
        <v>2</v>
      </c>
      <c r="J21" t="s">
        <v>1186</v>
      </c>
      <c r="N21" t="s">
        <v>1374</v>
      </c>
      <c r="O21" t="s">
        <v>1375</v>
      </c>
      <c r="P21" t="s">
        <v>1380</v>
      </c>
      <c r="Q21" t="s">
        <v>1381</v>
      </c>
    </row>
    <row r="22" spans="1:17" x14ac:dyDescent="0.2">
      <c r="A22" t="s">
        <v>95</v>
      </c>
      <c r="B22">
        <v>21</v>
      </c>
      <c r="C22" t="s">
        <v>464</v>
      </c>
      <c r="D22" t="s">
        <v>32</v>
      </c>
      <c r="E22" t="s">
        <v>28</v>
      </c>
      <c r="F22" t="s">
        <v>463</v>
      </c>
      <c r="G22" t="s">
        <v>2648</v>
      </c>
      <c r="H22" t="s">
        <v>2</v>
      </c>
      <c r="I22">
        <v>2</v>
      </c>
      <c r="J22" t="s">
        <v>1186</v>
      </c>
      <c r="N22" t="s">
        <v>1375</v>
      </c>
      <c r="O22" t="s">
        <v>1374</v>
      </c>
      <c r="P22" t="s">
        <v>1381</v>
      </c>
      <c r="Q22" t="s">
        <v>1380</v>
      </c>
    </row>
    <row r="23" spans="1:17" x14ac:dyDescent="0.2">
      <c r="A23" t="s">
        <v>95</v>
      </c>
      <c r="B23">
        <v>22</v>
      </c>
      <c r="C23" t="s">
        <v>658</v>
      </c>
      <c r="D23" t="s">
        <v>32</v>
      </c>
      <c r="E23" t="s">
        <v>29</v>
      </c>
      <c r="F23" t="s">
        <v>463</v>
      </c>
      <c r="G23" t="s">
        <v>2649</v>
      </c>
      <c r="H23" t="s">
        <v>2</v>
      </c>
      <c r="I23">
        <v>2</v>
      </c>
      <c r="J23" t="s">
        <v>1186</v>
      </c>
      <c r="N23" t="s">
        <v>1374</v>
      </c>
      <c r="O23" t="s">
        <v>1375</v>
      </c>
      <c r="P23" t="s">
        <v>1380</v>
      </c>
      <c r="Q23" t="s">
        <v>1381</v>
      </c>
    </row>
    <row r="24" spans="1:17" x14ac:dyDescent="0.2">
      <c r="A24" t="s">
        <v>95</v>
      </c>
      <c r="B24">
        <v>23</v>
      </c>
      <c r="C24" t="s">
        <v>465</v>
      </c>
      <c r="D24" t="s">
        <v>32</v>
      </c>
      <c r="E24" t="s">
        <v>30</v>
      </c>
      <c r="F24" t="s">
        <v>463</v>
      </c>
      <c r="G24" t="s">
        <v>2650</v>
      </c>
      <c r="H24" t="s">
        <v>2</v>
      </c>
      <c r="I24">
        <v>2</v>
      </c>
      <c r="J24" t="s">
        <v>1186</v>
      </c>
      <c r="N24" t="s">
        <v>1375</v>
      </c>
      <c r="O24" t="s">
        <v>1374</v>
      </c>
      <c r="P24" t="s">
        <v>1381</v>
      </c>
      <c r="Q24" t="s">
        <v>1380</v>
      </c>
    </row>
    <row r="25" spans="1:17" x14ac:dyDescent="0.2">
      <c r="A25" t="s">
        <v>95</v>
      </c>
      <c r="B25">
        <v>24</v>
      </c>
      <c r="C25" t="s">
        <v>659</v>
      </c>
      <c r="D25" t="s">
        <v>32</v>
      </c>
      <c r="E25" t="s">
        <v>31</v>
      </c>
      <c r="F25" t="s">
        <v>463</v>
      </c>
      <c r="G25" t="s">
        <v>2651</v>
      </c>
      <c r="H25" t="s">
        <v>2</v>
      </c>
      <c r="I25">
        <v>2</v>
      </c>
      <c r="J25" t="s">
        <v>1186</v>
      </c>
      <c r="N25" t="s">
        <v>1374</v>
      </c>
      <c r="O25" t="s">
        <v>1375</v>
      </c>
      <c r="P25" t="s">
        <v>1380</v>
      </c>
      <c r="Q25" t="s">
        <v>1381</v>
      </c>
    </row>
    <row r="26" spans="1:17" x14ac:dyDescent="0.2">
      <c r="A26" t="s">
        <v>95</v>
      </c>
      <c r="B26">
        <v>25</v>
      </c>
      <c r="C26" t="s">
        <v>40</v>
      </c>
      <c r="D26" t="s">
        <v>39</v>
      </c>
      <c r="E26" t="s">
        <v>18</v>
      </c>
      <c r="F26" t="s">
        <v>9</v>
      </c>
      <c r="G26" t="s">
        <v>2473</v>
      </c>
      <c r="H26" t="s">
        <v>2</v>
      </c>
      <c r="I26">
        <v>2</v>
      </c>
      <c r="J26" t="s">
        <v>1186</v>
      </c>
      <c r="N26" t="s">
        <v>1374</v>
      </c>
      <c r="O26" t="s">
        <v>1375</v>
      </c>
      <c r="P26" t="s">
        <v>1380</v>
      </c>
      <c r="Q26" t="s">
        <v>1381</v>
      </c>
    </row>
    <row r="27" spans="1:17" x14ac:dyDescent="0.2">
      <c r="A27" t="s">
        <v>95</v>
      </c>
      <c r="B27">
        <v>26</v>
      </c>
      <c r="C27" t="s">
        <v>660</v>
      </c>
      <c r="D27" t="s">
        <v>39</v>
      </c>
      <c r="E27" t="s">
        <v>21</v>
      </c>
      <c r="F27" t="s">
        <v>9</v>
      </c>
      <c r="G27" t="s">
        <v>2474</v>
      </c>
      <c r="H27" t="s">
        <v>2</v>
      </c>
      <c r="I27">
        <v>2</v>
      </c>
      <c r="J27" t="s">
        <v>1186</v>
      </c>
      <c r="N27" t="s">
        <v>1375</v>
      </c>
      <c r="O27" t="s">
        <v>1374</v>
      </c>
      <c r="P27" t="s">
        <v>1381</v>
      </c>
      <c r="Q27" t="s">
        <v>1380</v>
      </c>
    </row>
    <row r="28" spans="1:17" x14ac:dyDescent="0.2">
      <c r="A28" t="s">
        <v>95</v>
      </c>
      <c r="B28">
        <v>27</v>
      </c>
      <c r="C28" t="s">
        <v>41</v>
      </c>
      <c r="D28" t="s">
        <v>39</v>
      </c>
      <c r="E28" t="s">
        <v>22</v>
      </c>
      <c r="F28" t="s">
        <v>9</v>
      </c>
      <c r="G28" t="s">
        <v>2475</v>
      </c>
      <c r="H28" t="s">
        <v>2</v>
      </c>
      <c r="I28">
        <v>2</v>
      </c>
      <c r="J28" t="s">
        <v>1186</v>
      </c>
      <c r="N28" t="s">
        <v>1374</v>
      </c>
      <c r="O28" t="s">
        <v>1375</v>
      </c>
      <c r="P28" t="s">
        <v>1380</v>
      </c>
      <c r="Q28" t="s">
        <v>1381</v>
      </c>
    </row>
    <row r="29" spans="1:17" x14ac:dyDescent="0.2">
      <c r="A29" t="s">
        <v>95</v>
      </c>
      <c r="B29">
        <v>28</v>
      </c>
      <c r="C29" t="s">
        <v>661</v>
      </c>
      <c r="D29" t="s">
        <v>39</v>
      </c>
      <c r="E29" t="s">
        <v>23</v>
      </c>
      <c r="F29" t="s">
        <v>9</v>
      </c>
      <c r="G29" t="s">
        <v>2476</v>
      </c>
      <c r="H29" t="s">
        <v>2</v>
      </c>
      <c r="I29">
        <v>2</v>
      </c>
      <c r="J29" t="s">
        <v>1186</v>
      </c>
      <c r="N29" t="s">
        <v>1375</v>
      </c>
      <c r="O29" t="s">
        <v>1374</v>
      </c>
      <c r="P29" t="s">
        <v>1381</v>
      </c>
      <c r="Q29" t="s">
        <v>1380</v>
      </c>
    </row>
    <row r="30" spans="1:17" x14ac:dyDescent="0.2">
      <c r="A30" t="s">
        <v>95</v>
      </c>
      <c r="B30">
        <v>29</v>
      </c>
      <c r="C30" t="s">
        <v>42</v>
      </c>
      <c r="D30" t="s">
        <v>39</v>
      </c>
      <c r="E30" t="s">
        <v>24</v>
      </c>
      <c r="F30" t="s">
        <v>9</v>
      </c>
      <c r="G30" t="s">
        <v>2477</v>
      </c>
      <c r="H30" t="s">
        <v>2</v>
      </c>
      <c r="I30">
        <v>2</v>
      </c>
      <c r="J30" t="s">
        <v>1186</v>
      </c>
      <c r="N30" t="s">
        <v>1374</v>
      </c>
      <c r="O30" t="s">
        <v>1375</v>
      </c>
      <c r="P30" t="s">
        <v>1380</v>
      </c>
      <c r="Q30" t="s">
        <v>1381</v>
      </c>
    </row>
    <row r="31" spans="1:17" x14ac:dyDescent="0.2">
      <c r="A31" t="s">
        <v>95</v>
      </c>
      <c r="B31">
        <v>30</v>
      </c>
      <c r="C31" t="s">
        <v>662</v>
      </c>
      <c r="D31" t="s">
        <v>39</v>
      </c>
      <c r="E31" t="s">
        <v>25</v>
      </c>
      <c r="F31" t="s">
        <v>9</v>
      </c>
      <c r="G31" t="s">
        <v>2478</v>
      </c>
      <c r="H31" t="s">
        <v>2</v>
      </c>
      <c r="I31">
        <v>2</v>
      </c>
      <c r="J31" t="s">
        <v>1186</v>
      </c>
      <c r="N31" t="s">
        <v>1375</v>
      </c>
      <c r="O31" t="s">
        <v>1374</v>
      </c>
      <c r="P31" t="s">
        <v>1381</v>
      </c>
      <c r="Q31" t="s">
        <v>1380</v>
      </c>
    </row>
    <row r="32" spans="1:17" x14ac:dyDescent="0.2">
      <c r="A32" t="s">
        <v>95</v>
      </c>
      <c r="B32">
        <v>31</v>
      </c>
      <c r="C32" t="s">
        <v>467</v>
      </c>
      <c r="D32" t="s">
        <v>39</v>
      </c>
      <c r="E32" t="s">
        <v>26</v>
      </c>
      <c r="F32" t="s">
        <v>466</v>
      </c>
      <c r="G32" t="s">
        <v>2479</v>
      </c>
      <c r="H32" t="s">
        <v>2</v>
      </c>
      <c r="I32">
        <v>2</v>
      </c>
      <c r="J32" t="s">
        <v>1186</v>
      </c>
      <c r="N32" t="s">
        <v>1374</v>
      </c>
      <c r="O32" t="s">
        <v>1375</v>
      </c>
      <c r="P32" t="s">
        <v>1380</v>
      </c>
      <c r="Q32" t="s">
        <v>1381</v>
      </c>
    </row>
    <row r="33" spans="1:17" x14ac:dyDescent="0.2">
      <c r="A33" t="s">
        <v>95</v>
      </c>
      <c r="B33">
        <v>32</v>
      </c>
      <c r="C33" t="s">
        <v>663</v>
      </c>
      <c r="D33" t="s">
        <v>39</v>
      </c>
      <c r="E33" t="s">
        <v>27</v>
      </c>
      <c r="F33" t="s">
        <v>466</v>
      </c>
      <c r="G33" t="s">
        <v>2480</v>
      </c>
      <c r="H33" t="s">
        <v>2</v>
      </c>
      <c r="I33">
        <v>2</v>
      </c>
      <c r="J33" t="s">
        <v>1186</v>
      </c>
      <c r="N33" t="s">
        <v>1375</v>
      </c>
      <c r="O33" t="s">
        <v>1374</v>
      </c>
      <c r="P33" t="s">
        <v>1381</v>
      </c>
      <c r="Q33" t="s">
        <v>1380</v>
      </c>
    </row>
    <row r="34" spans="1:17" x14ac:dyDescent="0.2">
      <c r="A34" t="s">
        <v>95</v>
      </c>
      <c r="B34">
        <v>33</v>
      </c>
      <c r="C34" t="s">
        <v>468</v>
      </c>
      <c r="D34" t="s">
        <v>39</v>
      </c>
      <c r="E34" t="s">
        <v>28</v>
      </c>
      <c r="F34" t="s">
        <v>466</v>
      </c>
      <c r="G34" t="s">
        <v>2481</v>
      </c>
      <c r="H34" t="s">
        <v>2</v>
      </c>
      <c r="I34">
        <v>2</v>
      </c>
      <c r="J34" t="s">
        <v>1186</v>
      </c>
      <c r="N34" t="s">
        <v>1374</v>
      </c>
      <c r="O34" t="s">
        <v>1375</v>
      </c>
      <c r="P34" t="s">
        <v>1380</v>
      </c>
      <c r="Q34" t="s">
        <v>1381</v>
      </c>
    </row>
    <row r="35" spans="1:17" x14ac:dyDescent="0.2">
      <c r="A35" t="s">
        <v>95</v>
      </c>
      <c r="B35">
        <v>34</v>
      </c>
      <c r="C35" t="s">
        <v>664</v>
      </c>
      <c r="D35" t="s">
        <v>39</v>
      </c>
      <c r="E35" t="s">
        <v>29</v>
      </c>
      <c r="F35" t="s">
        <v>466</v>
      </c>
      <c r="G35" t="s">
        <v>2482</v>
      </c>
      <c r="H35" t="s">
        <v>2</v>
      </c>
      <c r="I35">
        <v>2</v>
      </c>
      <c r="J35" t="s">
        <v>1186</v>
      </c>
      <c r="N35" t="s">
        <v>1375</v>
      </c>
      <c r="O35" t="s">
        <v>1374</v>
      </c>
      <c r="P35" t="s">
        <v>1381</v>
      </c>
      <c r="Q35" t="s">
        <v>1380</v>
      </c>
    </row>
    <row r="36" spans="1:17" x14ac:dyDescent="0.2">
      <c r="A36" t="s">
        <v>95</v>
      </c>
      <c r="B36">
        <v>35</v>
      </c>
      <c r="C36" t="s">
        <v>469</v>
      </c>
      <c r="D36" t="s">
        <v>39</v>
      </c>
      <c r="E36" t="s">
        <v>30</v>
      </c>
      <c r="F36" t="s">
        <v>466</v>
      </c>
      <c r="G36" t="s">
        <v>2483</v>
      </c>
      <c r="H36" t="s">
        <v>2</v>
      </c>
      <c r="I36">
        <v>2</v>
      </c>
      <c r="J36" t="s">
        <v>1186</v>
      </c>
      <c r="N36" t="s">
        <v>1374</v>
      </c>
      <c r="O36" t="s">
        <v>1375</v>
      </c>
      <c r="P36" t="s">
        <v>1380</v>
      </c>
      <c r="Q36" t="s">
        <v>1381</v>
      </c>
    </row>
    <row r="37" spans="1:17" x14ac:dyDescent="0.2">
      <c r="A37" t="s">
        <v>95</v>
      </c>
      <c r="B37">
        <v>36</v>
      </c>
      <c r="C37" t="s">
        <v>665</v>
      </c>
      <c r="D37" t="s">
        <v>39</v>
      </c>
      <c r="E37" t="s">
        <v>31</v>
      </c>
      <c r="F37" t="s">
        <v>466</v>
      </c>
      <c r="G37" t="s">
        <v>2484</v>
      </c>
      <c r="H37" t="s">
        <v>2</v>
      </c>
      <c r="I37">
        <v>2</v>
      </c>
      <c r="J37" t="s">
        <v>1186</v>
      </c>
      <c r="N37" t="s">
        <v>1375</v>
      </c>
      <c r="O37" t="s">
        <v>1374</v>
      </c>
      <c r="P37" t="s">
        <v>1381</v>
      </c>
      <c r="Q37" t="s">
        <v>1380</v>
      </c>
    </row>
    <row r="38" spans="1:17" x14ac:dyDescent="0.2">
      <c r="A38" t="s">
        <v>95</v>
      </c>
      <c r="B38">
        <v>37</v>
      </c>
      <c r="C38" t="s">
        <v>57</v>
      </c>
      <c r="D38" t="s">
        <v>49</v>
      </c>
      <c r="E38" t="s">
        <v>18</v>
      </c>
      <c r="F38" t="s">
        <v>10</v>
      </c>
      <c r="G38" t="s">
        <v>2485</v>
      </c>
      <c r="H38" t="s">
        <v>2</v>
      </c>
      <c r="I38">
        <v>2</v>
      </c>
      <c r="J38" t="s">
        <v>1186</v>
      </c>
      <c r="N38" t="s">
        <v>1375</v>
      </c>
      <c r="O38" t="s">
        <v>1374</v>
      </c>
      <c r="P38" t="s">
        <v>1381</v>
      </c>
      <c r="Q38" t="s">
        <v>1380</v>
      </c>
    </row>
    <row r="39" spans="1:17" x14ac:dyDescent="0.2">
      <c r="A39" t="s">
        <v>95</v>
      </c>
      <c r="B39">
        <v>38</v>
      </c>
      <c r="C39" t="s">
        <v>666</v>
      </c>
      <c r="D39" t="s">
        <v>49</v>
      </c>
      <c r="E39" t="s">
        <v>21</v>
      </c>
      <c r="F39" t="s">
        <v>10</v>
      </c>
      <c r="G39" t="s">
        <v>2486</v>
      </c>
      <c r="H39" t="s">
        <v>2</v>
      </c>
      <c r="I39">
        <v>2</v>
      </c>
      <c r="J39" t="s">
        <v>1186</v>
      </c>
      <c r="N39" t="s">
        <v>1374</v>
      </c>
      <c r="O39" t="s">
        <v>1375</v>
      </c>
      <c r="P39" t="s">
        <v>1380</v>
      </c>
      <c r="Q39" t="s">
        <v>1381</v>
      </c>
    </row>
    <row r="40" spans="1:17" x14ac:dyDescent="0.2">
      <c r="A40" t="s">
        <v>95</v>
      </c>
      <c r="B40">
        <v>39</v>
      </c>
      <c r="C40" t="s">
        <v>58</v>
      </c>
      <c r="D40" t="s">
        <v>49</v>
      </c>
      <c r="E40" t="s">
        <v>22</v>
      </c>
      <c r="F40" t="s">
        <v>10</v>
      </c>
      <c r="G40" t="s">
        <v>2487</v>
      </c>
      <c r="H40" t="s">
        <v>2</v>
      </c>
      <c r="I40">
        <v>2</v>
      </c>
      <c r="J40" t="s">
        <v>1186</v>
      </c>
      <c r="N40" t="s">
        <v>1375</v>
      </c>
      <c r="O40" t="s">
        <v>1374</v>
      </c>
      <c r="P40" t="s">
        <v>1381</v>
      </c>
      <c r="Q40" t="s">
        <v>1380</v>
      </c>
    </row>
    <row r="41" spans="1:17" x14ac:dyDescent="0.2">
      <c r="A41" t="s">
        <v>95</v>
      </c>
      <c r="B41">
        <v>40</v>
      </c>
      <c r="C41" t="s">
        <v>667</v>
      </c>
      <c r="D41" t="s">
        <v>49</v>
      </c>
      <c r="E41" t="s">
        <v>23</v>
      </c>
      <c r="F41" t="s">
        <v>10</v>
      </c>
      <c r="G41" t="s">
        <v>2488</v>
      </c>
      <c r="H41" t="s">
        <v>2</v>
      </c>
      <c r="I41">
        <v>2</v>
      </c>
      <c r="J41" t="s">
        <v>1186</v>
      </c>
      <c r="N41" t="s">
        <v>1374</v>
      </c>
      <c r="O41" t="s">
        <v>1375</v>
      </c>
      <c r="P41" t="s">
        <v>1380</v>
      </c>
      <c r="Q41" t="s">
        <v>1381</v>
      </c>
    </row>
    <row r="42" spans="1:17" x14ac:dyDescent="0.2">
      <c r="A42" t="s">
        <v>95</v>
      </c>
      <c r="B42">
        <v>41</v>
      </c>
      <c r="C42" t="s">
        <v>59</v>
      </c>
      <c r="D42" t="s">
        <v>49</v>
      </c>
      <c r="E42" t="s">
        <v>24</v>
      </c>
      <c r="F42" t="s">
        <v>10</v>
      </c>
      <c r="G42" t="s">
        <v>2489</v>
      </c>
      <c r="H42" t="s">
        <v>2</v>
      </c>
      <c r="I42">
        <v>2</v>
      </c>
      <c r="J42" t="s">
        <v>1186</v>
      </c>
      <c r="N42" t="s">
        <v>1375</v>
      </c>
      <c r="O42" t="s">
        <v>1374</v>
      </c>
      <c r="P42" t="s">
        <v>1381</v>
      </c>
      <c r="Q42" t="s">
        <v>1380</v>
      </c>
    </row>
    <row r="43" spans="1:17" x14ac:dyDescent="0.2">
      <c r="A43" t="s">
        <v>95</v>
      </c>
      <c r="B43">
        <v>42</v>
      </c>
      <c r="C43" t="s">
        <v>668</v>
      </c>
      <c r="D43" t="s">
        <v>49</v>
      </c>
      <c r="E43" t="s">
        <v>25</v>
      </c>
      <c r="F43" t="s">
        <v>10</v>
      </c>
      <c r="G43" t="s">
        <v>2490</v>
      </c>
      <c r="H43" t="s">
        <v>2</v>
      </c>
      <c r="I43">
        <v>2</v>
      </c>
      <c r="J43" t="s">
        <v>1186</v>
      </c>
      <c r="N43" t="s">
        <v>1374</v>
      </c>
      <c r="O43" t="s">
        <v>1375</v>
      </c>
      <c r="P43" t="s">
        <v>1380</v>
      </c>
      <c r="Q43" t="s">
        <v>1381</v>
      </c>
    </row>
    <row r="44" spans="1:17" x14ac:dyDescent="0.2">
      <c r="A44" t="s">
        <v>95</v>
      </c>
      <c r="B44">
        <v>43</v>
      </c>
      <c r="C44" t="s">
        <v>470</v>
      </c>
      <c r="D44" t="s">
        <v>49</v>
      </c>
      <c r="E44" t="s">
        <v>26</v>
      </c>
      <c r="F44" t="s">
        <v>471</v>
      </c>
      <c r="G44" t="s">
        <v>2646</v>
      </c>
      <c r="H44" t="s">
        <v>2</v>
      </c>
      <c r="I44">
        <v>2</v>
      </c>
      <c r="J44" t="s">
        <v>1186</v>
      </c>
      <c r="N44" t="s">
        <v>1375</v>
      </c>
      <c r="O44" t="s">
        <v>1374</v>
      </c>
      <c r="P44" t="s">
        <v>1381</v>
      </c>
      <c r="Q44" t="s">
        <v>1380</v>
      </c>
    </row>
    <row r="45" spans="1:17" x14ac:dyDescent="0.2">
      <c r="A45" t="s">
        <v>95</v>
      </c>
      <c r="B45">
        <v>44</v>
      </c>
      <c r="C45" t="s">
        <v>669</v>
      </c>
      <c r="D45" t="s">
        <v>49</v>
      </c>
      <c r="E45" t="s">
        <v>27</v>
      </c>
      <c r="F45" t="s">
        <v>471</v>
      </c>
      <c r="G45" t="s">
        <v>2647</v>
      </c>
      <c r="H45" t="s">
        <v>2</v>
      </c>
      <c r="I45">
        <v>2</v>
      </c>
      <c r="J45" t="s">
        <v>1186</v>
      </c>
      <c r="N45" t="s">
        <v>1374</v>
      </c>
      <c r="O45" t="s">
        <v>1375</v>
      </c>
      <c r="P45" t="s">
        <v>1380</v>
      </c>
      <c r="Q45" t="s">
        <v>1381</v>
      </c>
    </row>
    <row r="46" spans="1:17" x14ac:dyDescent="0.2">
      <c r="A46" t="s">
        <v>95</v>
      </c>
      <c r="B46">
        <v>45</v>
      </c>
      <c r="C46" t="s">
        <v>472</v>
      </c>
      <c r="D46" t="s">
        <v>49</v>
      </c>
      <c r="E46" t="s">
        <v>28</v>
      </c>
      <c r="F46" t="s">
        <v>471</v>
      </c>
      <c r="G46" t="s">
        <v>2648</v>
      </c>
      <c r="H46" t="s">
        <v>2</v>
      </c>
      <c r="I46">
        <v>2</v>
      </c>
      <c r="J46" t="s">
        <v>1186</v>
      </c>
      <c r="N46" t="s">
        <v>1375</v>
      </c>
      <c r="O46" t="s">
        <v>1374</v>
      </c>
      <c r="P46" t="s">
        <v>1381</v>
      </c>
      <c r="Q46" t="s">
        <v>1380</v>
      </c>
    </row>
    <row r="47" spans="1:17" x14ac:dyDescent="0.2">
      <c r="A47" t="s">
        <v>95</v>
      </c>
      <c r="B47">
        <v>46</v>
      </c>
      <c r="C47" t="s">
        <v>670</v>
      </c>
      <c r="D47" t="s">
        <v>49</v>
      </c>
      <c r="E47" t="s">
        <v>29</v>
      </c>
      <c r="F47" t="s">
        <v>471</v>
      </c>
      <c r="G47" t="s">
        <v>2649</v>
      </c>
      <c r="H47" t="s">
        <v>2</v>
      </c>
      <c r="I47">
        <v>2</v>
      </c>
      <c r="J47" t="s">
        <v>1186</v>
      </c>
      <c r="N47" t="s">
        <v>1374</v>
      </c>
      <c r="O47" t="s">
        <v>1375</v>
      </c>
      <c r="P47" t="s">
        <v>1380</v>
      </c>
      <c r="Q47" t="s">
        <v>1381</v>
      </c>
    </row>
    <row r="48" spans="1:17" x14ac:dyDescent="0.2">
      <c r="A48" t="s">
        <v>95</v>
      </c>
      <c r="B48">
        <v>47</v>
      </c>
      <c r="C48" t="s">
        <v>473</v>
      </c>
      <c r="D48" t="s">
        <v>49</v>
      </c>
      <c r="E48" t="s">
        <v>30</v>
      </c>
      <c r="F48" t="s">
        <v>471</v>
      </c>
      <c r="G48" t="s">
        <v>2650</v>
      </c>
      <c r="H48" t="s">
        <v>2</v>
      </c>
      <c r="I48">
        <v>2</v>
      </c>
      <c r="J48" t="s">
        <v>1186</v>
      </c>
      <c r="N48" t="s">
        <v>1375</v>
      </c>
      <c r="O48" t="s">
        <v>1374</v>
      </c>
      <c r="P48" t="s">
        <v>1381</v>
      </c>
      <c r="Q48" t="s">
        <v>1380</v>
      </c>
    </row>
    <row r="49" spans="1:17" x14ac:dyDescent="0.2">
      <c r="A49" t="s">
        <v>95</v>
      </c>
      <c r="B49">
        <v>48</v>
      </c>
      <c r="C49" t="s">
        <v>671</v>
      </c>
      <c r="D49" t="s">
        <v>49</v>
      </c>
      <c r="E49" t="s">
        <v>31</v>
      </c>
      <c r="F49" t="s">
        <v>471</v>
      </c>
      <c r="G49" t="s">
        <v>2651</v>
      </c>
      <c r="H49" t="s">
        <v>2</v>
      </c>
      <c r="I49">
        <v>2</v>
      </c>
      <c r="J49" t="s">
        <v>1186</v>
      </c>
      <c r="N49" t="s">
        <v>1374</v>
      </c>
      <c r="O49" t="s">
        <v>1375</v>
      </c>
      <c r="P49" t="s">
        <v>1380</v>
      </c>
      <c r="Q49" t="s">
        <v>1381</v>
      </c>
    </row>
    <row r="50" spans="1:17" x14ac:dyDescent="0.2">
      <c r="A50" t="s">
        <v>95</v>
      </c>
      <c r="B50">
        <v>49</v>
      </c>
      <c r="C50" t="s">
        <v>1291</v>
      </c>
      <c r="D50" t="s">
        <v>1292</v>
      </c>
      <c r="E50" t="s">
        <v>18</v>
      </c>
      <c r="F50" t="s">
        <v>11</v>
      </c>
      <c r="G50" t="s">
        <v>2473</v>
      </c>
      <c r="H50" t="s">
        <v>2</v>
      </c>
      <c r="I50">
        <v>2</v>
      </c>
      <c r="J50" t="s">
        <v>1186</v>
      </c>
      <c r="N50" t="s">
        <v>1374</v>
      </c>
      <c r="O50" t="s">
        <v>1375</v>
      </c>
      <c r="P50" t="s">
        <v>1380</v>
      </c>
      <c r="Q50" t="s">
        <v>1381</v>
      </c>
    </row>
    <row r="51" spans="1:17" x14ac:dyDescent="0.2">
      <c r="A51" t="s">
        <v>95</v>
      </c>
      <c r="B51">
        <v>50</v>
      </c>
      <c r="C51" t="s">
        <v>1293</v>
      </c>
      <c r="D51" t="s">
        <v>1292</v>
      </c>
      <c r="E51" t="s">
        <v>21</v>
      </c>
      <c r="F51" t="s">
        <v>11</v>
      </c>
      <c r="G51" t="s">
        <v>2474</v>
      </c>
      <c r="H51" t="s">
        <v>2</v>
      </c>
      <c r="I51">
        <v>2</v>
      </c>
      <c r="J51" t="s">
        <v>1186</v>
      </c>
      <c r="N51" t="s">
        <v>1375</v>
      </c>
      <c r="O51" t="s">
        <v>1374</v>
      </c>
      <c r="P51" t="s">
        <v>1381</v>
      </c>
      <c r="Q51" t="s">
        <v>1380</v>
      </c>
    </row>
    <row r="52" spans="1:17" x14ac:dyDescent="0.2">
      <c r="A52" t="s">
        <v>95</v>
      </c>
      <c r="B52">
        <v>51</v>
      </c>
      <c r="C52" t="s">
        <v>1294</v>
      </c>
      <c r="D52" t="s">
        <v>1292</v>
      </c>
      <c r="E52" t="s">
        <v>22</v>
      </c>
      <c r="F52" t="s">
        <v>11</v>
      </c>
      <c r="G52" t="s">
        <v>2475</v>
      </c>
      <c r="H52" t="s">
        <v>2</v>
      </c>
      <c r="I52">
        <v>2</v>
      </c>
      <c r="J52" t="s">
        <v>1186</v>
      </c>
      <c r="N52" t="s">
        <v>1374</v>
      </c>
      <c r="O52" t="s">
        <v>1375</v>
      </c>
      <c r="P52" t="s">
        <v>1380</v>
      </c>
      <c r="Q52" t="s">
        <v>1381</v>
      </c>
    </row>
    <row r="53" spans="1:17" x14ac:dyDescent="0.2">
      <c r="A53" t="s">
        <v>95</v>
      </c>
      <c r="B53">
        <v>52</v>
      </c>
      <c r="C53" t="s">
        <v>1295</v>
      </c>
      <c r="D53" t="s">
        <v>1292</v>
      </c>
      <c r="E53" t="s">
        <v>23</v>
      </c>
      <c r="F53" t="s">
        <v>11</v>
      </c>
      <c r="G53" t="s">
        <v>2476</v>
      </c>
      <c r="H53" t="s">
        <v>2</v>
      </c>
      <c r="I53">
        <v>2</v>
      </c>
      <c r="J53" t="s">
        <v>1186</v>
      </c>
      <c r="N53" t="s">
        <v>1375</v>
      </c>
      <c r="O53" t="s">
        <v>1374</v>
      </c>
      <c r="P53" t="s">
        <v>1381</v>
      </c>
      <c r="Q53" t="s">
        <v>1380</v>
      </c>
    </row>
    <row r="54" spans="1:17" x14ac:dyDescent="0.2">
      <c r="A54" t="s">
        <v>95</v>
      </c>
      <c r="B54">
        <v>53</v>
      </c>
      <c r="C54" t="s">
        <v>1296</v>
      </c>
      <c r="D54" t="s">
        <v>1292</v>
      </c>
      <c r="E54" t="s">
        <v>24</v>
      </c>
      <c r="F54" t="s">
        <v>11</v>
      </c>
      <c r="G54" t="s">
        <v>2477</v>
      </c>
      <c r="H54" t="s">
        <v>2</v>
      </c>
      <c r="I54">
        <v>2</v>
      </c>
      <c r="J54" t="s">
        <v>1186</v>
      </c>
      <c r="N54" t="s">
        <v>1374</v>
      </c>
      <c r="O54" t="s">
        <v>1375</v>
      </c>
      <c r="P54" t="s">
        <v>1380</v>
      </c>
      <c r="Q54" t="s">
        <v>1381</v>
      </c>
    </row>
    <row r="55" spans="1:17" x14ac:dyDescent="0.2">
      <c r="A55" t="s">
        <v>95</v>
      </c>
      <c r="B55">
        <v>54</v>
      </c>
      <c r="C55" t="s">
        <v>1297</v>
      </c>
      <c r="D55" t="s">
        <v>1292</v>
      </c>
      <c r="E55" t="s">
        <v>25</v>
      </c>
      <c r="F55" t="s">
        <v>11</v>
      </c>
      <c r="G55" t="s">
        <v>2478</v>
      </c>
      <c r="H55" t="s">
        <v>2</v>
      </c>
      <c r="I55">
        <v>2</v>
      </c>
      <c r="J55" t="s">
        <v>1186</v>
      </c>
      <c r="N55" t="s">
        <v>1375</v>
      </c>
      <c r="O55" t="s">
        <v>1374</v>
      </c>
      <c r="P55" t="s">
        <v>1381</v>
      </c>
      <c r="Q55" t="s">
        <v>1380</v>
      </c>
    </row>
    <row r="56" spans="1:17" x14ac:dyDescent="0.2">
      <c r="A56" t="s">
        <v>95</v>
      </c>
      <c r="B56">
        <v>55</v>
      </c>
      <c r="C56" t="s">
        <v>1298</v>
      </c>
      <c r="D56" t="s">
        <v>1292</v>
      </c>
      <c r="E56" t="s">
        <v>26</v>
      </c>
      <c r="F56" t="s">
        <v>474</v>
      </c>
      <c r="G56" t="s">
        <v>2479</v>
      </c>
      <c r="H56" t="s">
        <v>2</v>
      </c>
      <c r="I56">
        <v>2</v>
      </c>
      <c r="J56" t="s">
        <v>1186</v>
      </c>
      <c r="N56" t="s">
        <v>1374</v>
      </c>
      <c r="O56" t="s">
        <v>1375</v>
      </c>
      <c r="P56" t="s">
        <v>1380</v>
      </c>
      <c r="Q56" t="s">
        <v>1381</v>
      </c>
    </row>
    <row r="57" spans="1:17" x14ac:dyDescent="0.2">
      <c r="A57" t="s">
        <v>95</v>
      </c>
      <c r="B57">
        <v>56</v>
      </c>
      <c r="C57" t="s">
        <v>1299</v>
      </c>
      <c r="D57" t="s">
        <v>1292</v>
      </c>
      <c r="E57" t="s">
        <v>27</v>
      </c>
      <c r="F57" t="s">
        <v>474</v>
      </c>
      <c r="G57" t="s">
        <v>2480</v>
      </c>
      <c r="H57" t="s">
        <v>2</v>
      </c>
      <c r="I57">
        <v>2</v>
      </c>
      <c r="J57" t="s">
        <v>1186</v>
      </c>
      <c r="N57" t="s">
        <v>1375</v>
      </c>
      <c r="O57" t="s">
        <v>1374</v>
      </c>
      <c r="P57" t="s">
        <v>1381</v>
      </c>
      <c r="Q57" t="s">
        <v>1380</v>
      </c>
    </row>
    <row r="58" spans="1:17" x14ac:dyDescent="0.2">
      <c r="A58" t="s">
        <v>95</v>
      </c>
      <c r="B58">
        <v>57</v>
      </c>
      <c r="C58" t="s">
        <v>1300</v>
      </c>
      <c r="D58" t="s">
        <v>1292</v>
      </c>
      <c r="E58" t="s">
        <v>28</v>
      </c>
      <c r="F58" t="s">
        <v>474</v>
      </c>
      <c r="G58" t="s">
        <v>2481</v>
      </c>
      <c r="H58" t="s">
        <v>2</v>
      </c>
      <c r="I58">
        <v>2</v>
      </c>
      <c r="J58" t="s">
        <v>1186</v>
      </c>
      <c r="N58" t="s">
        <v>1374</v>
      </c>
      <c r="O58" t="s">
        <v>1375</v>
      </c>
      <c r="P58" t="s">
        <v>1380</v>
      </c>
      <c r="Q58" t="s">
        <v>1381</v>
      </c>
    </row>
    <row r="59" spans="1:17" x14ac:dyDescent="0.2">
      <c r="A59" t="s">
        <v>95</v>
      </c>
      <c r="B59">
        <v>58</v>
      </c>
      <c r="C59" t="s">
        <v>1301</v>
      </c>
      <c r="D59" t="s">
        <v>1292</v>
      </c>
      <c r="E59" t="s">
        <v>29</v>
      </c>
      <c r="F59" t="s">
        <v>474</v>
      </c>
      <c r="G59" t="s">
        <v>2482</v>
      </c>
      <c r="H59" t="s">
        <v>2</v>
      </c>
      <c r="I59">
        <v>2</v>
      </c>
      <c r="J59" t="s">
        <v>1186</v>
      </c>
      <c r="N59" t="s">
        <v>1375</v>
      </c>
      <c r="O59" t="s">
        <v>1374</v>
      </c>
      <c r="P59" t="s">
        <v>1381</v>
      </c>
      <c r="Q59" t="s">
        <v>1380</v>
      </c>
    </row>
    <row r="60" spans="1:17" x14ac:dyDescent="0.2">
      <c r="A60" t="s">
        <v>95</v>
      </c>
      <c r="B60">
        <v>59</v>
      </c>
      <c r="C60" t="s">
        <v>1302</v>
      </c>
      <c r="D60" t="s">
        <v>1292</v>
      </c>
      <c r="E60" t="s">
        <v>30</v>
      </c>
      <c r="F60" t="s">
        <v>474</v>
      </c>
      <c r="G60" t="s">
        <v>2483</v>
      </c>
      <c r="H60" t="s">
        <v>2</v>
      </c>
      <c r="I60">
        <v>2</v>
      </c>
      <c r="J60" t="s">
        <v>1186</v>
      </c>
      <c r="N60" t="s">
        <v>1374</v>
      </c>
      <c r="O60" t="s">
        <v>1375</v>
      </c>
      <c r="P60" t="s">
        <v>1380</v>
      </c>
      <c r="Q60" t="s">
        <v>1381</v>
      </c>
    </row>
    <row r="61" spans="1:17" x14ac:dyDescent="0.2">
      <c r="A61" t="s">
        <v>95</v>
      </c>
      <c r="B61">
        <v>60</v>
      </c>
      <c r="C61" t="s">
        <v>1303</v>
      </c>
      <c r="D61" t="s">
        <v>1292</v>
      </c>
      <c r="E61" t="s">
        <v>31</v>
      </c>
      <c r="F61" t="s">
        <v>474</v>
      </c>
      <c r="G61" t="s">
        <v>2484</v>
      </c>
      <c r="H61" t="s">
        <v>2</v>
      </c>
      <c r="I61">
        <v>2</v>
      </c>
      <c r="J61" t="s">
        <v>1186</v>
      </c>
      <c r="N61" t="s">
        <v>1375</v>
      </c>
      <c r="O61" t="s">
        <v>1374</v>
      </c>
      <c r="P61" t="s">
        <v>1381</v>
      </c>
      <c r="Q61" t="s">
        <v>1380</v>
      </c>
    </row>
    <row r="62" spans="1:17" x14ac:dyDescent="0.2">
      <c r="A62" t="s">
        <v>95</v>
      </c>
      <c r="B62">
        <v>61</v>
      </c>
      <c r="C62" t="s">
        <v>1241</v>
      </c>
      <c r="D62" t="s">
        <v>1242</v>
      </c>
      <c r="E62" t="s">
        <v>18</v>
      </c>
      <c r="F62" t="s">
        <v>12</v>
      </c>
      <c r="G62" t="s">
        <v>2485</v>
      </c>
      <c r="H62" t="s">
        <v>2</v>
      </c>
      <c r="I62">
        <v>2</v>
      </c>
      <c r="J62" t="s">
        <v>1186</v>
      </c>
      <c r="N62" t="s">
        <v>1375</v>
      </c>
      <c r="O62" t="s">
        <v>1374</v>
      </c>
      <c r="P62" t="s">
        <v>1381</v>
      </c>
      <c r="Q62" t="s">
        <v>1380</v>
      </c>
    </row>
    <row r="63" spans="1:17" x14ac:dyDescent="0.2">
      <c r="A63" t="s">
        <v>95</v>
      </c>
      <c r="B63">
        <v>62</v>
      </c>
      <c r="C63" t="s">
        <v>1243</v>
      </c>
      <c r="D63" t="s">
        <v>1242</v>
      </c>
      <c r="E63" t="s">
        <v>21</v>
      </c>
      <c r="F63" t="s">
        <v>12</v>
      </c>
      <c r="G63" t="s">
        <v>2486</v>
      </c>
      <c r="H63" t="s">
        <v>2</v>
      </c>
      <c r="I63">
        <v>2</v>
      </c>
      <c r="J63" t="s">
        <v>1186</v>
      </c>
      <c r="N63" t="s">
        <v>1374</v>
      </c>
      <c r="O63" t="s">
        <v>1375</v>
      </c>
      <c r="P63" t="s">
        <v>1380</v>
      </c>
      <c r="Q63" t="s">
        <v>1381</v>
      </c>
    </row>
    <row r="64" spans="1:17" x14ac:dyDescent="0.2">
      <c r="A64" t="s">
        <v>95</v>
      </c>
      <c r="B64">
        <v>63</v>
      </c>
      <c r="C64" t="s">
        <v>1244</v>
      </c>
      <c r="D64" t="s">
        <v>1242</v>
      </c>
      <c r="E64" t="s">
        <v>22</v>
      </c>
      <c r="F64" t="s">
        <v>12</v>
      </c>
      <c r="G64" t="s">
        <v>2487</v>
      </c>
      <c r="H64" t="s">
        <v>2</v>
      </c>
      <c r="I64">
        <v>2</v>
      </c>
      <c r="J64" t="s">
        <v>1186</v>
      </c>
      <c r="N64" t="s">
        <v>1375</v>
      </c>
      <c r="O64" t="s">
        <v>1374</v>
      </c>
      <c r="P64" t="s">
        <v>1381</v>
      </c>
      <c r="Q64" t="s">
        <v>1380</v>
      </c>
    </row>
    <row r="65" spans="1:17" x14ac:dyDescent="0.2">
      <c r="A65" t="s">
        <v>95</v>
      </c>
      <c r="B65">
        <v>64</v>
      </c>
      <c r="C65" t="s">
        <v>1245</v>
      </c>
      <c r="D65" t="s">
        <v>1242</v>
      </c>
      <c r="E65" t="s">
        <v>23</v>
      </c>
      <c r="F65" t="s">
        <v>12</v>
      </c>
      <c r="G65" t="s">
        <v>2488</v>
      </c>
      <c r="H65" t="s">
        <v>2</v>
      </c>
      <c r="I65">
        <v>2</v>
      </c>
      <c r="J65" t="s">
        <v>1186</v>
      </c>
      <c r="N65" t="s">
        <v>1374</v>
      </c>
      <c r="O65" t="s">
        <v>1375</v>
      </c>
      <c r="P65" t="s">
        <v>1380</v>
      </c>
      <c r="Q65" t="s">
        <v>1381</v>
      </c>
    </row>
    <row r="66" spans="1:17" x14ac:dyDescent="0.2">
      <c r="A66" t="s">
        <v>95</v>
      </c>
      <c r="B66">
        <v>65</v>
      </c>
      <c r="C66" t="s">
        <v>1246</v>
      </c>
      <c r="D66" t="s">
        <v>1242</v>
      </c>
      <c r="E66" t="s">
        <v>24</v>
      </c>
      <c r="F66" t="s">
        <v>12</v>
      </c>
      <c r="G66" t="s">
        <v>2489</v>
      </c>
      <c r="H66" t="s">
        <v>2</v>
      </c>
      <c r="I66">
        <v>2</v>
      </c>
      <c r="J66" t="s">
        <v>1186</v>
      </c>
      <c r="N66" t="s">
        <v>1375</v>
      </c>
      <c r="O66" t="s">
        <v>1374</v>
      </c>
      <c r="P66" t="s">
        <v>1381</v>
      </c>
      <c r="Q66" t="s">
        <v>1380</v>
      </c>
    </row>
    <row r="67" spans="1:17" x14ac:dyDescent="0.2">
      <c r="A67" t="s">
        <v>95</v>
      </c>
      <c r="B67">
        <v>66</v>
      </c>
      <c r="C67" t="s">
        <v>1247</v>
      </c>
      <c r="D67" t="s">
        <v>1242</v>
      </c>
      <c r="E67" t="s">
        <v>25</v>
      </c>
      <c r="F67" t="s">
        <v>12</v>
      </c>
      <c r="G67" t="s">
        <v>2490</v>
      </c>
      <c r="H67" t="s">
        <v>2</v>
      </c>
      <c r="I67">
        <v>2</v>
      </c>
      <c r="J67" t="s">
        <v>1186</v>
      </c>
      <c r="N67" t="s">
        <v>1374</v>
      </c>
      <c r="O67" t="s">
        <v>1375</v>
      </c>
      <c r="P67" t="s">
        <v>1380</v>
      </c>
      <c r="Q67" t="s">
        <v>1381</v>
      </c>
    </row>
    <row r="68" spans="1:17" x14ac:dyDescent="0.2">
      <c r="A68" t="s">
        <v>95</v>
      </c>
      <c r="B68">
        <v>67</v>
      </c>
      <c r="C68" t="s">
        <v>1248</v>
      </c>
      <c r="D68" t="s">
        <v>1242</v>
      </c>
      <c r="E68" t="s">
        <v>26</v>
      </c>
      <c r="F68" t="s">
        <v>475</v>
      </c>
      <c r="G68" t="s">
        <v>2646</v>
      </c>
      <c r="H68" t="s">
        <v>2</v>
      </c>
      <c r="I68">
        <v>2</v>
      </c>
      <c r="J68" t="s">
        <v>1186</v>
      </c>
      <c r="N68" t="s">
        <v>1375</v>
      </c>
      <c r="O68" t="s">
        <v>1374</v>
      </c>
      <c r="P68" t="s">
        <v>1381</v>
      </c>
      <c r="Q68" t="s">
        <v>1380</v>
      </c>
    </row>
    <row r="69" spans="1:17" x14ac:dyDescent="0.2">
      <c r="A69" t="s">
        <v>95</v>
      </c>
      <c r="B69">
        <v>68</v>
      </c>
      <c r="C69" t="s">
        <v>1249</v>
      </c>
      <c r="D69" t="s">
        <v>1242</v>
      </c>
      <c r="E69" t="s">
        <v>27</v>
      </c>
      <c r="F69" t="s">
        <v>475</v>
      </c>
      <c r="G69" t="s">
        <v>2647</v>
      </c>
      <c r="H69" t="s">
        <v>2</v>
      </c>
      <c r="I69">
        <v>2</v>
      </c>
      <c r="J69" t="s">
        <v>1186</v>
      </c>
      <c r="N69" t="s">
        <v>1374</v>
      </c>
      <c r="O69" t="s">
        <v>1375</v>
      </c>
      <c r="P69" t="s">
        <v>1380</v>
      </c>
      <c r="Q69" t="s">
        <v>1381</v>
      </c>
    </row>
    <row r="70" spans="1:17" x14ac:dyDescent="0.2">
      <c r="A70" t="s">
        <v>95</v>
      </c>
      <c r="B70">
        <v>69</v>
      </c>
      <c r="C70" t="s">
        <v>1250</v>
      </c>
      <c r="D70" t="s">
        <v>1242</v>
      </c>
      <c r="E70" t="s">
        <v>28</v>
      </c>
      <c r="F70" t="s">
        <v>475</v>
      </c>
      <c r="G70" t="s">
        <v>2648</v>
      </c>
      <c r="H70" t="s">
        <v>2</v>
      </c>
      <c r="I70">
        <v>2</v>
      </c>
      <c r="J70" t="s">
        <v>1186</v>
      </c>
      <c r="N70" t="s">
        <v>1375</v>
      </c>
      <c r="O70" t="s">
        <v>1374</v>
      </c>
      <c r="P70" t="s">
        <v>1381</v>
      </c>
      <c r="Q70" t="s">
        <v>1380</v>
      </c>
    </row>
    <row r="71" spans="1:17" x14ac:dyDescent="0.2">
      <c r="A71" t="s">
        <v>95</v>
      </c>
      <c r="B71">
        <v>70</v>
      </c>
      <c r="C71" t="s">
        <v>1251</v>
      </c>
      <c r="D71" t="s">
        <v>1242</v>
      </c>
      <c r="E71" t="s">
        <v>29</v>
      </c>
      <c r="F71" t="s">
        <v>475</v>
      </c>
      <c r="G71" t="s">
        <v>2649</v>
      </c>
      <c r="H71" t="s">
        <v>2</v>
      </c>
      <c r="I71">
        <v>2</v>
      </c>
      <c r="J71" t="s">
        <v>1186</v>
      </c>
      <c r="N71" t="s">
        <v>1374</v>
      </c>
      <c r="O71" t="s">
        <v>1375</v>
      </c>
      <c r="P71" t="s">
        <v>1380</v>
      </c>
      <c r="Q71" t="s">
        <v>1381</v>
      </c>
    </row>
    <row r="72" spans="1:17" x14ac:dyDescent="0.2">
      <c r="A72" t="s">
        <v>95</v>
      </c>
      <c r="B72">
        <v>71</v>
      </c>
      <c r="C72" t="s">
        <v>1252</v>
      </c>
      <c r="D72" t="s">
        <v>1242</v>
      </c>
      <c r="E72" t="s">
        <v>30</v>
      </c>
      <c r="F72" t="s">
        <v>475</v>
      </c>
      <c r="G72" t="s">
        <v>2650</v>
      </c>
      <c r="H72" t="s">
        <v>2</v>
      </c>
      <c r="I72">
        <v>2</v>
      </c>
      <c r="J72" t="s">
        <v>1186</v>
      </c>
      <c r="N72" t="s">
        <v>1375</v>
      </c>
      <c r="O72" t="s">
        <v>1374</v>
      </c>
      <c r="P72" t="s">
        <v>1381</v>
      </c>
      <c r="Q72" t="s">
        <v>1380</v>
      </c>
    </row>
    <row r="73" spans="1:17" x14ac:dyDescent="0.2">
      <c r="A73" t="s">
        <v>95</v>
      </c>
      <c r="B73">
        <v>72</v>
      </c>
      <c r="C73" t="s">
        <v>1253</v>
      </c>
      <c r="D73" t="s">
        <v>1242</v>
      </c>
      <c r="E73" t="s">
        <v>31</v>
      </c>
      <c r="F73" t="s">
        <v>475</v>
      </c>
      <c r="G73" t="s">
        <v>2651</v>
      </c>
      <c r="H73" t="s">
        <v>2</v>
      </c>
      <c r="I73">
        <v>2</v>
      </c>
      <c r="J73" t="s">
        <v>1186</v>
      </c>
      <c r="N73" t="s">
        <v>1374</v>
      </c>
      <c r="O73" t="s">
        <v>1375</v>
      </c>
      <c r="P73" t="s">
        <v>1380</v>
      </c>
      <c r="Q73" t="s">
        <v>1381</v>
      </c>
    </row>
    <row r="74" spans="1:17" x14ac:dyDescent="0.2">
      <c r="A74" t="s">
        <v>95</v>
      </c>
      <c r="B74">
        <v>73</v>
      </c>
      <c r="C74" t="s">
        <v>60</v>
      </c>
      <c r="D74" t="s">
        <v>50</v>
      </c>
      <c r="E74" t="s">
        <v>18</v>
      </c>
      <c r="F74" t="s">
        <v>13</v>
      </c>
      <c r="G74" t="s">
        <v>2473</v>
      </c>
      <c r="H74" t="s">
        <v>2</v>
      </c>
      <c r="I74">
        <v>2</v>
      </c>
      <c r="J74" t="s">
        <v>1186</v>
      </c>
      <c r="N74" t="s">
        <v>1374</v>
      </c>
      <c r="O74" t="s">
        <v>1375</v>
      </c>
      <c r="P74" t="s">
        <v>1380</v>
      </c>
      <c r="Q74" t="s">
        <v>1381</v>
      </c>
    </row>
    <row r="75" spans="1:17" x14ac:dyDescent="0.2">
      <c r="A75" t="s">
        <v>95</v>
      </c>
      <c r="B75">
        <v>74</v>
      </c>
      <c r="C75" t="s">
        <v>672</v>
      </c>
      <c r="D75" t="s">
        <v>50</v>
      </c>
      <c r="E75" t="s">
        <v>21</v>
      </c>
      <c r="F75" t="s">
        <v>13</v>
      </c>
      <c r="G75" t="s">
        <v>2474</v>
      </c>
      <c r="H75" t="s">
        <v>2</v>
      </c>
      <c r="I75">
        <v>2</v>
      </c>
      <c r="J75" t="s">
        <v>1186</v>
      </c>
      <c r="N75" t="s">
        <v>1375</v>
      </c>
      <c r="O75" t="s">
        <v>1374</v>
      </c>
      <c r="P75" t="s">
        <v>1381</v>
      </c>
      <c r="Q75" t="s">
        <v>1380</v>
      </c>
    </row>
    <row r="76" spans="1:17" x14ac:dyDescent="0.2">
      <c r="A76" t="s">
        <v>95</v>
      </c>
      <c r="B76">
        <v>75</v>
      </c>
      <c r="C76" t="s">
        <v>61</v>
      </c>
      <c r="D76" t="s">
        <v>50</v>
      </c>
      <c r="E76" t="s">
        <v>22</v>
      </c>
      <c r="F76" t="s">
        <v>13</v>
      </c>
      <c r="G76" t="s">
        <v>2475</v>
      </c>
      <c r="H76" t="s">
        <v>2</v>
      </c>
      <c r="I76">
        <v>2</v>
      </c>
      <c r="J76" t="s">
        <v>1186</v>
      </c>
      <c r="N76" t="s">
        <v>1374</v>
      </c>
      <c r="O76" t="s">
        <v>1375</v>
      </c>
      <c r="P76" t="s">
        <v>1380</v>
      </c>
      <c r="Q76" t="s">
        <v>1381</v>
      </c>
    </row>
    <row r="77" spans="1:17" x14ac:dyDescent="0.2">
      <c r="A77" t="s">
        <v>95</v>
      </c>
      <c r="B77">
        <v>76</v>
      </c>
      <c r="C77" t="s">
        <v>673</v>
      </c>
      <c r="D77" t="s">
        <v>50</v>
      </c>
      <c r="E77" t="s">
        <v>23</v>
      </c>
      <c r="F77" t="s">
        <v>13</v>
      </c>
      <c r="G77" t="s">
        <v>2476</v>
      </c>
      <c r="H77" t="s">
        <v>2</v>
      </c>
      <c r="I77">
        <v>2</v>
      </c>
      <c r="J77" t="s">
        <v>1186</v>
      </c>
      <c r="N77" t="s">
        <v>1375</v>
      </c>
      <c r="O77" t="s">
        <v>1374</v>
      </c>
      <c r="P77" t="s">
        <v>1381</v>
      </c>
      <c r="Q77" t="s">
        <v>1380</v>
      </c>
    </row>
    <row r="78" spans="1:17" x14ac:dyDescent="0.2">
      <c r="A78" t="s">
        <v>95</v>
      </c>
      <c r="B78">
        <v>77</v>
      </c>
      <c r="C78" t="s">
        <v>62</v>
      </c>
      <c r="D78" t="s">
        <v>50</v>
      </c>
      <c r="E78" t="s">
        <v>24</v>
      </c>
      <c r="F78" t="s">
        <v>13</v>
      </c>
      <c r="G78" t="s">
        <v>2477</v>
      </c>
      <c r="H78" t="s">
        <v>2</v>
      </c>
      <c r="I78">
        <v>2</v>
      </c>
      <c r="J78" t="s">
        <v>1186</v>
      </c>
      <c r="N78" t="s">
        <v>1374</v>
      </c>
      <c r="O78" t="s">
        <v>1375</v>
      </c>
      <c r="P78" t="s">
        <v>1380</v>
      </c>
      <c r="Q78" t="s">
        <v>1381</v>
      </c>
    </row>
    <row r="79" spans="1:17" x14ac:dyDescent="0.2">
      <c r="A79" t="s">
        <v>95</v>
      </c>
      <c r="B79">
        <v>78</v>
      </c>
      <c r="C79" t="s">
        <v>674</v>
      </c>
      <c r="D79" t="s">
        <v>50</v>
      </c>
      <c r="E79" t="s">
        <v>25</v>
      </c>
      <c r="F79" t="s">
        <v>13</v>
      </c>
      <c r="G79" t="s">
        <v>2478</v>
      </c>
      <c r="H79" t="s">
        <v>2</v>
      </c>
      <c r="I79">
        <v>2</v>
      </c>
      <c r="J79" t="s">
        <v>1186</v>
      </c>
      <c r="N79" t="s">
        <v>1375</v>
      </c>
      <c r="O79" t="s">
        <v>1374</v>
      </c>
      <c r="P79" t="s">
        <v>1381</v>
      </c>
      <c r="Q79" t="s">
        <v>1380</v>
      </c>
    </row>
    <row r="80" spans="1:17" x14ac:dyDescent="0.2">
      <c r="A80" t="s">
        <v>95</v>
      </c>
      <c r="B80">
        <v>79</v>
      </c>
      <c r="C80" t="s">
        <v>476</v>
      </c>
      <c r="D80" t="s">
        <v>50</v>
      </c>
      <c r="E80" t="s">
        <v>26</v>
      </c>
      <c r="F80" t="s">
        <v>477</v>
      </c>
      <c r="G80" t="s">
        <v>2479</v>
      </c>
      <c r="H80" t="s">
        <v>2</v>
      </c>
      <c r="I80">
        <v>2</v>
      </c>
      <c r="J80" t="s">
        <v>1186</v>
      </c>
      <c r="N80" t="s">
        <v>1374</v>
      </c>
      <c r="O80" t="s">
        <v>1375</v>
      </c>
      <c r="P80" t="s">
        <v>1380</v>
      </c>
      <c r="Q80" t="s">
        <v>1381</v>
      </c>
    </row>
    <row r="81" spans="1:17" x14ac:dyDescent="0.2">
      <c r="A81" t="s">
        <v>95</v>
      </c>
      <c r="B81">
        <v>80</v>
      </c>
      <c r="C81" t="s">
        <v>675</v>
      </c>
      <c r="D81" t="s">
        <v>50</v>
      </c>
      <c r="E81" t="s">
        <v>27</v>
      </c>
      <c r="F81" t="s">
        <v>477</v>
      </c>
      <c r="G81" t="s">
        <v>2480</v>
      </c>
      <c r="H81" t="s">
        <v>2</v>
      </c>
      <c r="I81">
        <v>2</v>
      </c>
      <c r="J81" t="s">
        <v>1186</v>
      </c>
      <c r="N81" t="s">
        <v>1375</v>
      </c>
      <c r="O81" t="s">
        <v>1374</v>
      </c>
      <c r="P81" t="s">
        <v>1381</v>
      </c>
      <c r="Q81" t="s">
        <v>1380</v>
      </c>
    </row>
    <row r="82" spans="1:17" x14ac:dyDescent="0.2">
      <c r="A82" t="s">
        <v>95</v>
      </c>
      <c r="B82">
        <v>81</v>
      </c>
      <c r="C82" t="s">
        <v>478</v>
      </c>
      <c r="D82" t="s">
        <v>50</v>
      </c>
      <c r="E82" t="s">
        <v>28</v>
      </c>
      <c r="F82" t="s">
        <v>477</v>
      </c>
      <c r="G82" t="s">
        <v>2481</v>
      </c>
      <c r="H82" t="s">
        <v>2</v>
      </c>
      <c r="I82">
        <v>2</v>
      </c>
      <c r="J82" t="s">
        <v>1186</v>
      </c>
      <c r="N82" t="s">
        <v>1374</v>
      </c>
      <c r="O82" t="s">
        <v>1375</v>
      </c>
      <c r="P82" t="s">
        <v>1380</v>
      </c>
      <c r="Q82" t="s">
        <v>1381</v>
      </c>
    </row>
    <row r="83" spans="1:17" x14ac:dyDescent="0.2">
      <c r="A83" t="s">
        <v>95</v>
      </c>
      <c r="B83">
        <v>82</v>
      </c>
      <c r="C83" t="s">
        <v>676</v>
      </c>
      <c r="D83" t="s">
        <v>50</v>
      </c>
      <c r="E83" t="s">
        <v>29</v>
      </c>
      <c r="F83" t="s">
        <v>477</v>
      </c>
      <c r="G83" t="s">
        <v>2482</v>
      </c>
      <c r="H83" t="s">
        <v>2</v>
      </c>
      <c r="I83">
        <v>2</v>
      </c>
      <c r="J83" t="s">
        <v>1186</v>
      </c>
      <c r="N83" t="s">
        <v>1375</v>
      </c>
      <c r="O83" t="s">
        <v>1374</v>
      </c>
      <c r="P83" t="s">
        <v>1381</v>
      </c>
      <c r="Q83" t="s">
        <v>1380</v>
      </c>
    </row>
    <row r="84" spans="1:17" x14ac:dyDescent="0.2">
      <c r="A84" t="s">
        <v>95</v>
      </c>
      <c r="B84">
        <v>83</v>
      </c>
      <c r="C84" t="s">
        <v>479</v>
      </c>
      <c r="D84" t="s">
        <v>50</v>
      </c>
      <c r="E84" t="s">
        <v>30</v>
      </c>
      <c r="F84" t="s">
        <v>477</v>
      </c>
      <c r="G84" t="s">
        <v>2483</v>
      </c>
      <c r="H84" t="s">
        <v>2</v>
      </c>
      <c r="I84">
        <v>2</v>
      </c>
      <c r="J84" t="s">
        <v>1186</v>
      </c>
      <c r="N84" t="s">
        <v>1374</v>
      </c>
      <c r="O84" t="s">
        <v>1375</v>
      </c>
      <c r="P84" t="s">
        <v>1380</v>
      </c>
      <c r="Q84" t="s">
        <v>1381</v>
      </c>
    </row>
    <row r="85" spans="1:17" x14ac:dyDescent="0.2">
      <c r="A85" t="s">
        <v>95</v>
      </c>
      <c r="B85">
        <v>84</v>
      </c>
      <c r="C85" t="s">
        <v>677</v>
      </c>
      <c r="D85" t="s">
        <v>50</v>
      </c>
      <c r="E85" t="s">
        <v>31</v>
      </c>
      <c r="F85" t="s">
        <v>477</v>
      </c>
      <c r="G85" t="s">
        <v>2484</v>
      </c>
      <c r="H85" t="s">
        <v>2</v>
      </c>
      <c r="I85">
        <v>2</v>
      </c>
      <c r="J85" t="s">
        <v>1186</v>
      </c>
      <c r="N85" t="s">
        <v>1375</v>
      </c>
      <c r="O85" t="s">
        <v>1374</v>
      </c>
      <c r="P85" t="s">
        <v>1381</v>
      </c>
      <c r="Q85" t="s">
        <v>1380</v>
      </c>
    </row>
    <row r="86" spans="1:17" x14ac:dyDescent="0.2">
      <c r="A86" t="s">
        <v>95</v>
      </c>
      <c r="B86">
        <v>85</v>
      </c>
      <c r="C86" t="s">
        <v>64</v>
      </c>
      <c r="D86" t="s">
        <v>51</v>
      </c>
      <c r="E86" t="s">
        <v>18</v>
      </c>
      <c r="F86" t="s">
        <v>14</v>
      </c>
      <c r="G86" t="s">
        <v>2485</v>
      </c>
      <c r="H86" t="s">
        <v>2</v>
      </c>
      <c r="I86">
        <v>2</v>
      </c>
      <c r="J86" t="s">
        <v>1186</v>
      </c>
      <c r="N86" t="s">
        <v>1375</v>
      </c>
      <c r="O86" t="s">
        <v>1374</v>
      </c>
      <c r="P86" t="s">
        <v>1381</v>
      </c>
      <c r="Q86" t="s">
        <v>1380</v>
      </c>
    </row>
    <row r="87" spans="1:17" x14ac:dyDescent="0.2">
      <c r="A87" t="s">
        <v>95</v>
      </c>
      <c r="B87">
        <v>86</v>
      </c>
      <c r="C87" t="s">
        <v>678</v>
      </c>
      <c r="D87" t="s">
        <v>51</v>
      </c>
      <c r="E87" t="s">
        <v>21</v>
      </c>
      <c r="F87" t="s">
        <v>14</v>
      </c>
      <c r="G87" t="s">
        <v>2486</v>
      </c>
      <c r="H87" t="s">
        <v>2</v>
      </c>
      <c r="I87">
        <v>2</v>
      </c>
      <c r="J87" t="s">
        <v>1186</v>
      </c>
      <c r="N87" t="s">
        <v>1374</v>
      </c>
      <c r="O87" t="s">
        <v>1375</v>
      </c>
      <c r="P87" t="s">
        <v>1380</v>
      </c>
      <c r="Q87" t="s">
        <v>1381</v>
      </c>
    </row>
    <row r="88" spans="1:17" x14ac:dyDescent="0.2">
      <c r="A88" t="s">
        <v>95</v>
      </c>
      <c r="B88">
        <v>87</v>
      </c>
      <c r="C88" t="s">
        <v>65</v>
      </c>
      <c r="D88" t="s">
        <v>51</v>
      </c>
      <c r="E88" t="s">
        <v>22</v>
      </c>
      <c r="F88" t="s">
        <v>14</v>
      </c>
      <c r="G88" t="s">
        <v>2487</v>
      </c>
      <c r="H88" t="s">
        <v>2</v>
      </c>
      <c r="I88">
        <v>2</v>
      </c>
      <c r="J88" t="s">
        <v>1186</v>
      </c>
      <c r="N88" t="s">
        <v>1375</v>
      </c>
      <c r="O88" t="s">
        <v>1374</v>
      </c>
      <c r="P88" t="s">
        <v>1381</v>
      </c>
      <c r="Q88" t="s">
        <v>1380</v>
      </c>
    </row>
    <row r="89" spans="1:17" x14ac:dyDescent="0.2">
      <c r="A89" t="s">
        <v>95</v>
      </c>
      <c r="B89">
        <v>88</v>
      </c>
      <c r="C89" t="s">
        <v>679</v>
      </c>
      <c r="D89" t="s">
        <v>51</v>
      </c>
      <c r="E89" t="s">
        <v>23</v>
      </c>
      <c r="F89" t="s">
        <v>14</v>
      </c>
      <c r="G89" t="s">
        <v>2488</v>
      </c>
      <c r="H89" t="s">
        <v>2</v>
      </c>
      <c r="I89">
        <v>2</v>
      </c>
      <c r="J89" t="s">
        <v>1186</v>
      </c>
      <c r="N89" t="s">
        <v>1374</v>
      </c>
      <c r="O89" t="s">
        <v>1375</v>
      </c>
      <c r="P89" t="s">
        <v>1380</v>
      </c>
      <c r="Q89" t="s">
        <v>1381</v>
      </c>
    </row>
    <row r="90" spans="1:17" x14ac:dyDescent="0.2">
      <c r="A90" t="s">
        <v>95</v>
      </c>
      <c r="B90">
        <v>89</v>
      </c>
      <c r="C90" t="s">
        <v>66</v>
      </c>
      <c r="D90" t="s">
        <v>51</v>
      </c>
      <c r="E90" t="s">
        <v>24</v>
      </c>
      <c r="F90" t="s">
        <v>14</v>
      </c>
      <c r="G90" t="s">
        <v>2489</v>
      </c>
      <c r="H90" t="s">
        <v>2</v>
      </c>
      <c r="I90">
        <v>2</v>
      </c>
      <c r="J90" t="s">
        <v>1186</v>
      </c>
      <c r="N90" t="s">
        <v>1375</v>
      </c>
      <c r="O90" t="s">
        <v>1374</v>
      </c>
      <c r="P90" t="s">
        <v>1381</v>
      </c>
      <c r="Q90" t="s">
        <v>1380</v>
      </c>
    </row>
    <row r="91" spans="1:17" x14ac:dyDescent="0.2">
      <c r="A91" t="s">
        <v>95</v>
      </c>
      <c r="B91">
        <v>90</v>
      </c>
      <c r="C91" t="s">
        <v>680</v>
      </c>
      <c r="D91" t="s">
        <v>51</v>
      </c>
      <c r="E91" t="s">
        <v>25</v>
      </c>
      <c r="F91" t="s">
        <v>14</v>
      </c>
      <c r="G91" t="s">
        <v>2490</v>
      </c>
      <c r="H91" t="s">
        <v>2</v>
      </c>
      <c r="I91">
        <v>2</v>
      </c>
      <c r="J91" t="s">
        <v>1186</v>
      </c>
      <c r="N91" t="s">
        <v>1374</v>
      </c>
      <c r="O91" t="s">
        <v>1375</v>
      </c>
      <c r="P91" t="s">
        <v>1380</v>
      </c>
      <c r="Q91" t="s">
        <v>1381</v>
      </c>
    </row>
    <row r="92" spans="1:17" x14ac:dyDescent="0.2">
      <c r="A92" t="s">
        <v>95</v>
      </c>
      <c r="B92">
        <v>91</v>
      </c>
      <c r="C92" t="s">
        <v>480</v>
      </c>
      <c r="D92" t="s">
        <v>51</v>
      </c>
      <c r="E92" t="s">
        <v>26</v>
      </c>
      <c r="F92" t="s">
        <v>481</v>
      </c>
      <c r="G92" t="s">
        <v>2646</v>
      </c>
      <c r="H92" t="s">
        <v>2</v>
      </c>
      <c r="I92">
        <v>2</v>
      </c>
      <c r="J92" t="s">
        <v>1186</v>
      </c>
      <c r="N92" t="s">
        <v>1375</v>
      </c>
      <c r="O92" t="s">
        <v>1374</v>
      </c>
      <c r="P92" t="s">
        <v>1381</v>
      </c>
      <c r="Q92" t="s">
        <v>1380</v>
      </c>
    </row>
    <row r="93" spans="1:17" x14ac:dyDescent="0.2">
      <c r="A93" t="s">
        <v>95</v>
      </c>
      <c r="B93">
        <v>92</v>
      </c>
      <c r="C93" t="s">
        <v>681</v>
      </c>
      <c r="D93" t="s">
        <v>51</v>
      </c>
      <c r="E93" t="s">
        <v>27</v>
      </c>
      <c r="F93" t="s">
        <v>481</v>
      </c>
      <c r="G93" t="s">
        <v>2647</v>
      </c>
      <c r="H93" t="s">
        <v>2</v>
      </c>
      <c r="I93">
        <v>2</v>
      </c>
      <c r="J93" t="s">
        <v>1186</v>
      </c>
      <c r="N93" t="s">
        <v>1374</v>
      </c>
      <c r="O93" t="s">
        <v>1375</v>
      </c>
      <c r="P93" t="s">
        <v>1380</v>
      </c>
      <c r="Q93" t="s">
        <v>1381</v>
      </c>
    </row>
    <row r="94" spans="1:17" x14ac:dyDescent="0.2">
      <c r="A94" t="s">
        <v>95</v>
      </c>
      <c r="B94">
        <v>93</v>
      </c>
      <c r="C94" t="s">
        <v>482</v>
      </c>
      <c r="D94" t="s">
        <v>51</v>
      </c>
      <c r="E94" t="s">
        <v>28</v>
      </c>
      <c r="F94" t="s">
        <v>481</v>
      </c>
      <c r="G94" t="s">
        <v>2648</v>
      </c>
      <c r="H94" t="s">
        <v>2</v>
      </c>
      <c r="I94">
        <v>2</v>
      </c>
      <c r="J94" t="s">
        <v>1186</v>
      </c>
      <c r="N94" t="s">
        <v>1375</v>
      </c>
      <c r="O94" t="s">
        <v>1374</v>
      </c>
      <c r="P94" t="s">
        <v>1381</v>
      </c>
      <c r="Q94" t="s">
        <v>1380</v>
      </c>
    </row>
    <row r="95" spans="1:17" x14ac:dyDescent="0.2">
      <c r="A95" t="s">
        <v>95</v>
      </c>
      <c r="B95">
        <v>94</v>
      </c>
      <c r="C95" t="s">
        <v>682</v>
      </c>
      <c r="D95" t="s">
        <v>51</v>
      </c>
      <c r="E95" t="s">
        <v>29</v>
      </c>
      <c r="F95" t="s">
        <v>481</v>
      </c>
      <c r="G95" t="s">
        <v>2649</v>
      </c>
      <c r="H95" t="s">
        <v>2</v>
      </c>
      <c r="I95">
        <v>2</v>
      </c>
      <c r="J95" t="s">
        <v>1186</v>
      </c>
      <c r="N95" t="s">
        <v>1374</v>
      </c>
      <c r="O95" t="s">
        <v>1375</v>
      </c>
      <c r="P95" t="s">
        <v>1380</v>
      </c>
      <c r="Q95" t="s">
        <v>1381</v>
      </c>
    </row>
    <row r="96" spans="1:17" x14ac:dyDescent="0.2">
      <c r="A96" t="s">
        <v>95</v>
      </c>
      <c r="B96">
        <v>95</v>
      </c>
      <c r="C96" t="s">
        <v>483</v>
      </c>
      <c r="D96" t="s">
        <v>51</v>
      </c>
      <c r="E96" t="s">
        <v>30</v>
      </c>
      <c r="F96" t="s">
        <v>481</v>
      </c>
      <c r="G96" t="s">
        <v>2650</v>
      </c>
      <c r="H96" t="s">
        <v>2</v>
      </c>
      <c r="I96">
        <v>2</v>
      </c>
      <c r="J96" t="s">
        <v>1186</v>
      </c>
      <c r="N96" t="s">
        <v>1375</v>
      </c>
      <c r="O96" t="s">
        <v>1374</v>
      </c>
      <c r="P96" t="s">
        <v>1381</v>
      </c>
      <c r="Q96" t="s">
        <v>1380</v>
      </c>
    </row>
    <row r="97" spans="1:17" x14ac:dyDescent="0.2">
      <c r="A97" t="s">
        <v>95</v>
      </c>
      <c r="B97">
        <v>96</v>
      </c>
      <c r="C97" t="s">
        <v>683</v>
      </c>
      <c r="D97" t="s">
        <v>51</v>
      </c>
      <c r="E97" t="s">
        <v>31</v>
      </c>
      <c r="F97" t="s">
        <v>481</v>
      </c>
      <c r="G97" t="s">
        <v>2651</v>
      </c>
      <c r="H97" t="s">
        <v>2</v>
      </c>
      <c r="I97">
        <v>2</v>
      </c>
      <c r="J97" t="s">
        <v>1186</v>
      </c>
      <c r="N97" t="s">
        <v>1374</v>
      </c>
      <c r="O97" t="s">
        <v>1375</v>
      </c>
      <c r="P97" t="s">
        <v>1380</v>
      </c>
      <c r="Q97" t="s">
        <v>1381</v>
      </c>
    </row>
    <row r="98" spans="1:17" x14ac:dyDescent="0.2">
      <c r="A98" t="s">
        <v>95</v>
      </c>
      <c r="B98">
        <v>97</v>
      </c>
      <c r="C98" t="s">
        <v>71</v>
      </c>
      <c r="D98" t="s">
        <v>52</v>
      </c>
      <c r="E98" t="s">
        <v>18</v>
      </c>
      <c r="F98" t="s">
        <v>15</v>
      </c>
      <c r="G98" t="s">
        <v>2473</v>
      </c>
      <c r="H98" t="s">
        <v>2</v>
      </c>
      <c r="I98">
        <v>2</v>
      </c>
      <c r="J98" t="s">
        <v>1186</v>
      </c>
      <c r="N98" t="s">
        <v>1374</v>
      </c>
      <c r="O98" t="s">
        <v>1375</v>
      </c>
      <c r="P98" t="s">
        <v>1380</v>
      </c>
      <c r="Q98" t="s">
        <v>1381</v>
      </c>
    </row>
    <row r="99" spans="1:17" x14ac:dyDescent="0.2">
      <c r="A99" t="s">
        <v>95</v>
      </c>
      <c r="B99">
        <v>98</v>
      </c>
      <c r="C99" t="s">
        <v>684</v>
      </c>
      <c r="D99" t="s">
        <v>52</v>
      </c>
      <c r="E99" t="s">
        <v>21</v>
      </c>
      <c r="F99" t="s">
        <v>15</v>
      </c>
      <c r="G99" t="s">
        <v>2474</v>
      </c>
      <c r="H99" t="s">
        <v>2</v>
      </c>
      <c r="I99">
        <v>2</v>
      </c>
      <c r="J99" t="s">
        <v>1186</v>
      </c>
      <c r="N99" t="s">
        <v>1375</v>
      </c>
      <c r="O99" t="s">
        <v>1374</v>
      </c>
      <c r="P99" t="s">
        <v>1381</v>
      </c>
      <c r="Q99" t="s">
        <v>1380</v>
      </c>
    </row>
    <row r="100" spans="1:17" x14ac:dyDescent="0.2">
      <c r="A100" t="s">
        <v>95</v>
      </c>
      <c r="B100">
        <v>99</v>
      </c>
      <c r="C100" t="s">
        <v>72</v>
      </c>
      <c r="D100" t="s">
        <v>52</v>
      </c>
      <c r="E100" t="s">
        <v>22</v>
      </c>
      <c r="F100" t="s">
        <v>15</v>
      </c>
      <c r="G100" t="s">
        <v>2475</v>
      </c>
      <c r="H100" t="s">
        <v>2</v>
      </c>
      <c r="I100">
        <v>2</v>
      </c>
      <c r="J100" t="s">
        <v>1186</v>
      </c>
      <c r="N100" t="s">
        <v>1374</v>
      </c>
      <c r="O100" t="s">
        <v>1375</v>
      </c>
      <c r="P100" t="s">
        <v>1380</v>
      </c>
      <c r="Q100" t="s">
        <v>1381</v>
      </c>
    </row>
    <row r="101" spans="1:17" x14ac:dyDescent="0.2">
      <c r="A101" t="s">
        <v>95</v>
      </c>
      <c r="B101">
        <v>100</v>
      </c>
      <c r="C101" t="s">
        <v>685</v>
      </c>
      <c r="D101" t="s">
        <v>52</v>
      </c>
      <c r="E101" t="s">
        <v>23</v>
      </c>
      <c r="F101" t="s">
        <v>15</v>
      </c>
      <c r="G101" t="s">
        <v>2476</v>
      </c>
      <c r="H101" t="s">
        <v>2</v>
      </c>
      <c r="I101">
        <v>2</v>
      </c>
      <c r="J101" t="s">
        <v>1186</v>
      </c>
      <c r="N101" t="s">
        <v>1375</v>
      </c>
      <c r="O101" t="s">
        <v>1374</v>
      </c>
      <c r="P101" t="s">
        <v>1381</v>
      </c>
      <c r="Q101" t="s">
        <v>1380</v>
      </c>
    </row>
    <row r="102" spans="1:17" x14ac:dyDescent="0.2">
      <c r="A102" t="s">
        <v>95</v>
      </c>
      <c r="B102">
        <v>101</v>
      </c>
      <c r="C102" t="s">
        <v>73</v>
      </c>
      <c r="D102" t="s">
        <v>52</v>
      </c>
      <c r="E102" t="s">
        <v>24</v>
      </c>
      <c r="F102" t="s">
        <v>15</v>
      </c>
      <c r="G102" t="s">
        <v>2477</v>
      </c>
      <c r="H102" t="s">
        <v>2</v>
      </c>
      <c r="I102">
        <v>2</v>
      </c>
      <c r="J102" t="s">
        <v>1186</v>
      </c>
      <c r="N102" t="s">
        <v>1374</v>
      </c>
      <c r="O102" t="s">
        <v>1375</v>
      </c>
      <c r="P102" t="s">
        <v>1380</v>
      </c>
      <c r="Q102" t="s">
        <v>1381</v>
      </c>
    </row>
    <row r="103" spans="1:17" x14ac:dyDescent="0.2">
      <c r="A103" t="s">
        <v>95</v>
      </c>
      <c r="B103">
        <v>102</v>
      </c>
      <c r="C103" t="s">
        <v>686</v>
      </c>
      <c r="D103" t="s">
        <v>52</v>
      </c>
      <c r="E103" t="s">
        <v>25</v>
      </c>
      <c r="F103" t="s">
        <v>15</v>
      </c>
      <c r="G103" t="s">
        <v>2478</v>
      </c>
      <c r="H103" t="s">
        <v>2</v>
      </c>
      <c r="I103">
        <v>2</v>
      </c>
      <c r="J103" t="s">
        <v>1186</v>
      </c>
      <c r="N103" t="s">
        <v>1375</v>
      </c>
      <c r="O103" t="s">
        <v>1374</v>
      </c>
      <c r="P103" t="s">
        <v>1381</v>
      </c>
      <c r="Q103" t="s">
        <v>1380</v>
      </c>
    </row>
    <row r="104" spans="1:17" x14ac:dyDescent="0.2">
      <c r="A104" t="s">
        <v>95</v>
      </c>
      <c r="B104">
        <v>103</v>
      </c>
      <c r="C104" t="s">
        <v>484</v>
      </c>
      <c r="D104" t="s">
        <v>52</v>
      </c>
      <c r="E104" t="s">
        <v>26</v>
      </c>
      <c r="F104" t="s">
        <v>485</v>
      </c>
      <c r="G104" t="s">
        <v>2479</v>
      </c>
      <c r="H104" t="s">
        <v>2</v>
      </c>
      <c r="I104">
        <v>2</v>
      </c>
      <c r="J104" t="s">
        <v>1186</v>
      </c>
      <c r="N104" t="s">
        <v>1374</v>
      </c>
      <c r="O104" t="s">
        <v>1375</v>
      </c>
      <c r="P104" t="s">
        <v>1380</v>
      </c>
      <c r="Q104" t="s">
        <v>1381</v>
      </c>
    </row>
    <row r="105" spans="1:17" x14ac:dyDescent="0.2">
      <c r="A105" t="s">
        <v>95</v>
      </c>
      <c r="B105">
        <v>104</v>
      </c>
      <c r="C105" t="s">
        <v>687</v>
      </c>
      <c r="D105" t="s">
        <v>52</v>
      </c>
      <c r="E105" t="s">
        <v>27</v>
      </c>
      <c r="F105" t="s">
        <v>485</v>
      </c>
      <c r="G105" t="s">
        <v>2480</v>
      </c>
      <c r="H105" t="s">
        <v>2</v>
      </c>
      <c r="I105">
        <v>2</v>
      </c>
      <c r="J105" t="s">
        <v>1186</v>
      </c>
      <c r="N105" t="s">
        <v>1375</v>
      </c>
      <c r="O105" t="s">
        <v>1374</v>
      </c>
      <c r="P105" t="s">
        <v>1381</v>
      </c>
      <c r="Q105" t="s">
        <v>1380</v>
      </c>
    </row>
    <row r="106" spans="1:17" x14ac:dyDescent="0.2">
      <c r="A106" t="s">
        <v>95</v>
      </c>
      <c r="B106">
        <v>105</v>
      </c>
      <c r="C106" t="s">
        <v>486</v>
      </c>
      <c r="D106" t="s">
        <v>52</v>
      </c>
      <c r="E106" t="s">
        <v>28</v>
      </c>
      <c r="F106" t="s">
        <v>485</v>
      </c>
      <c r="G106" t="s">
        <v>2481</v>
      </c>
      <c r="H106" t="s">
        <v>2</v>
      </c>
      <c r="I106">
        <v>2</v>
      </c>
      <c r="J106" t="s">
        <v>1186</v>
      </c>
      <c r="N106" t="s">
        <v>1374</v>
      </c>
      <c r="O106" t="s">
        <v>1375</v>
      </c>
      <c r="P106" t="s">
        <v>1380</v>
      </c>
      <c r="Q106" t="s">
        <v>1381</v>
      </c>
    </row>
    <row r="107" spans="1:17" x14ac:dyDescent="0.2">
      <c r="A107" t="s">
        <v>95</v>
      </c>
      <c r="B107">
        <v>106</v>
      </c>
      <c r="C107" t="s">
        <v>688</v>
      </c>
      <c r="D107" t="s">
        <v>52</v>
      </c>
      <c r="E107" t="s">
        <v>29</v>
      </c>
      <c r="F107" t="s">
        <v>485</v>
      </c>
      <c r="G107" t="s">
        <v>2482</v>
      </c>
      <c r="H107" t="s">
        <v>2</v>
      </c>
      <c r="I107">
        <v>2</v>
      </c>
      <c r="J107" t="s">
        <v>1186</v>
      </c>
      <c r="N107" t="s">
        <v>1375</v>
      </c>
      <c r="O107" t="s">
        <v>1374</v>
      </c>
      <c r="P107" t="s">
        <v>1381</v>
      </c>
      <c r="Q107" t="s">
        <v>1380</v>
      </c>
    </row>
    <row r="108" spans="1:17" x14ac:dyDescent="0.2">
      <c r="A108" t="s">
        <v>95</v>
      </c>
      <c r="B108">
        <v>107</v>
      </c>
      <c r="C108" t="s">
        <v>487</v>
      </c>
      <c r="D108" t="s">
        <v>52</v>
      </c>
      <c r="E108" t="s">
        <v>30</v>
      </c>
      <c r="F108" t="s">
        <v>485</v>
      </c>
      <c r="G108" t="s">
        <v>2483</v>
      </c>
      <c r="H108" t="s">
        <v>2</v>
      </c>
      <c r="I108">
        <v>2</v>
      </c>
      <c r="J108" t="s">
        <v>1186</v>
      </c>
      <c r="N108" t="s">
        <v>1374</v>
      </c>
      <c r="O108" t="s">
        <v>1375</v>
      </c>
      <c r="P108" t="s">
        <v>1380</v>
      </c>
      <c r="Q108" t="s">
        <v>1381</v>
      </c>
    </row>
    <row r="109" spans="1:17" x14ac:dyDescent="0.2">
      <c r="A109" t="s">
        <v>95</v>
      </c>
      <c r="B109">
        <v>108</v>
      </c>
      <c r="C109" t="s">
        <v>689</v>
      </c>
      <c r="D109" t="s">
        <v>52</v>
      </c>
      <c r="E109" t="s">
        <v>31</v>
      </c>
      <c r="F109" t="s">
        <v>485</v>
      </c>
      <c r="G109" t="s">
        <v>2484</v>
      </c>
      <c r="H109" t="s">
        <v>2</v>
      </c>
      <c r="I109">
        <v>2</v>
      </c>
      <c r="J109" t="s">
        <v>1186</v>
      </c>
      <c r="N109" t="s">
        <v>1375</v>
      </c>
      <c r="O109" t="s">
        <v>1374</v>
      </c>
      <c r="P109" t="s">
        <v>1381</v>
      </c>
      <c r="Q109" t="s">
        <v>1380</v>
      </c>
    </row>
    <row r="110" spans="1:17" x14ac:dyDescent="0.2">
      <c r="A110" t="s">
        <v>95</v>
      </c>
      <c r="B110">
        <v>109</v>
      </c>
      <c r="C110" t="s">
        <v>74</v>
      </c>
      <c r="D110" t="s">
        <v>53</v>
      </c>
      <c r="E110" t="s">
        <v>18</v>
      </c>
      <c r="F110" t="s">
        <v>16</v>
      </c>
      <c r="G110" t="s">
        <v>2485</v>
      </c>
      <c r="H110" t="s">
        <v>2</v>
      </c>
      <c r="I110">
        <v>2</v>
      </c>
      <c r="J110" t="s">
        <v>1186</v>
      </c>
      <c r="N110" t="s">
        <v>1375</v>
      </c>
      <c r="O110" t="s">
        <v>1374</v>
      </c>
      <c r="P110" t="s">
        <v>1381</v>
      </c>
      <c r="Q110" t="s">
        <v>1380</v>
      </c>
    </row>
    <row r="111" spans="1:17" x14ac:dyDescent="0.2">
      <c r="A111" t="s">
        <v>95</v>
      </c>
      <c r="B111">
        <v>110</v>
      </c>
      <c r="C111" t="s">
        <v>690</v>
      </c>
      <c r="D111" t="s">
        <v>53</v>
      </c>
      <c r="E111" t="s">
        <v>21</v>
      </c>
      <c r="F111" t="s">
        <v>16</v>
      </c>
      <c r="G111" t="s">
        <v>2486</v>
      </c>
      <c r="H111" t="s">
        <v>2</v>
      </c>
      <c r="I111">
        <v>2</v>
      </c>
      <c r="J111" t="s">
        <v>1186</v>
      </c>
      <c r="N111" t="s">
        <v>1374</v>
      </c>
      <c r="O111" t="s">
        <v>1375</v>
      </c>
      <c r="P111" t="s">
        <v>1380</v>
      </c>
      <c r="Q111" t="s">
        <v>1381</v>
      </c>
    </row>
    <row r="112" spans="1:17" x14ac:dyDescent="0.2">
      <c r="A112" t="s">
        <v>95</v>
      </c>
      <c r="B112">
        <v>111</v>
      </c>
      <c r="C112" t="s">
        <v>75</v>
      </c>
      <c r="D112" t="s">
        <v>53</v>
      </c>
      <c r="E112" t="s">
        <v>22</v>
      </c>
      <c r="F112" t="s">
        <v>16</v>
      </c>
      <c r="G112" t="s">
        <v>2487</v>
      </c>
      <c r="H112" t="s">
        <v>2</v>
      </c>
      <c r="I112">
        <v>2</v>
      </c>
      <c r="J112" t="s">
        <v>1186</v>
      </c>
      <c r="N112" t="s">
        <v>1375</v>
      </c>
      <c r="O112" t="s">
        <v>1374</v>
      </c>
      <c r="P112" t="s">
        <v>1381</v>
      </c>
      <c r="Q112" t="s">
        <v>1380</v>
      </c>
    </row>
    <row r="113" spans="1:17" x14ac:dyDescent="0.2">
      <c r="A113" t="s">
        <v>95</v>
      </c>
      <c r="B113">
        <v>112</v>
      </c>
      <c r="C113" t="s">
        <v>691</v>
      </c>
      <c r="D113" t="s">
        <v>53</v>
      </c>
      <c r="E113" t="s">
        <v>23</v>
      </c>
      <c r="F113" t="s">
        <v>16</v>
      </c>
      <c r="G113" t="s">
        <v>2488</v>
      </c>
      <c r="H113" t="s">
        <v>2</v>
      </c>
      <c r="I113">
        <v>2</v>
      </c>
      <c r="J113" t="s">
        <v>1186</v>
      </c>
      <c r="N113" t="s">
        <v>1374</v>
      </c>
      <c r="O113" t="s">
        <v>1375</v>
      </c>
      <c r="P113" t="s">
        <v>1380</v>
      </c>
      <c r="Q113" t="s">
        <v>1381</v>
      </c>
    </row>
    <row r="114" spans="1:17" x14ac:dyDescent="0.2">
      <c r="A114" t="s">
        <v>95</v>
      </c>
      <c r="B114">
        <v>113</v>
      </c>
      <c r="C114" t="s">
        <v>76</v>
      </c>
      <c r="D114" t="s">
        <v>53</v>
      </c>
      <c r="E114" t="s">
        <v>24</v>
      </c>
      <c r="F114" t="s">
        <v>16</v>
      </c>
      <c r="G114" t="s">
        <v>2489</v>
      </c>
      <c r="H114" t="s">
        <v>2</v>
      </c>
      <c r="I114">
        <v>2</v>
      </c>
      <c r="J114" t="s">
        <v>1186</v>
      </c>
      <c r="N114" t="s">
        <v>1375</v>
      </c>
      <c r="O114" t="s">
        <v>1374</v>
      </c>
      <c r="P114" t="s">
        <v>1381</v>
      </c>
      <c r="Q114" t="s">
        <v>1380</v>
      </c>
    </row>
    <row r="115" spans="1:17" x14ac:dyDescent="0.2">
      <c r="A115" t="s">
        <v>95</v>
      </c>
      <c r="B115">
        <v>114</v>
      </c>
      <c r="C115" t="s">
        <v>692</v>
      </c>
      <c r="D115" t="s">
        <v>53</v>
      </c>
      <c r="E115" t="s">
        <v>25</v>
      </c>
      <c r="F115" t="s">
        <v>16</v>
      </c>
      <c r="G115" t="s">
        <v>2490</v>
      </c>
      <c r="H115" t="s">
        <v>2</v>
      </c>
      <c r="I115">
        <v>2</v>
      </c>
      <c r="J115" t="s">
        <v>1186</v>
      </c>
      <c r="N115" t="s">
        <v>1374</v>
      </c>
      <c r="O115" t="s">
        <v>1375</v>
      </c>
      <c r="P115" t="s">
        <v>1380</v>
      </c>
      <c r="Q115" t="s">
        <v>1381</v>
      </c>
    </row>
    <row r="116" spans="1:17" x14ac:dyDescent="0.2">
      <c r="A116" t="s">
        <v>95</v>
      </c>
      <c r="B116">
        <v>115</v>
      </c>
      <c r="C116" t="s">
        <v>77</v>
      </c>
      <c r="D116" t="s">
        <v>53</v>
      </c>
      <c r="E116" t="s">
        <v>26</v>
      </c>
      <c r="F116" t="s">
        <v>78</v>
      </c>
      <c r="G116" t="s">
        <v>2646</v>
      </c>
      <c r="H116" t="s">
        <v>2</v>
      </c>
      <c r="I116">
        <v>2</v>
      </c>
      <c r="J116" t="s">
        <v>1186</v>
      </c>
      <c r="N116" t="s">
        <v>1375</v>
      </c>
      <c r="O116" t="s">
        <v>1374</v>
      </c>
      <c r="P116" t="s">
        <v>1381</v>
      </c>
      <c r="Q116" t="s">
        <v>1380</v>
      </c>
    </row>
    <row r="117" spans="1:17" x14ac:dyDescent="0.2">
      <c r="A117" t="s">
        <v>95</v>
      </c>
      <c r="B117">
        <v>116</v>
      </c>
      <c r="C117" t="s">
        <v>693</v>
      </c>
      <c r="D117" t="s">
        <v>53</v>
      </c>
      <c r="E117" t="s">
        <v>27</v>
      </c>
      <c r="F117" t="s">
        <v>78</v>
      </c>
      <c r="G117" t="s">
        <v>2647</v>
      </c>
      <c r="H117" t="s">
        <v>2</v>
      </c>
      <c r="I117">
        <v>2</v>
      </c>
      <c r="J117" t="s">
        <v>1186</v>
      </c>
      <c r="N117" t="s">
        <v>1374</v>
      </c>
      <c r="O117" t="s">
        <v>1375</v>
      </c>
      <c r="P117" t="s">
        <v>1380</v>
      </c>
      <c r="Q117" t="s">
        <v>1381</v>
      </c>
    </row>
    <row r="118" spans="1:17" x14ac:dyDescent="0.2">
      <c r="A118" t="s">
        <v>95</v>
      </c>
      <c r="B118">
        <v>117</v>
      </c>
      <c r="C118" t="s">
        <v>79</v>
      </c>
      <c r="D118" t="s">
        <v>53</v>
      </c>
      <c r="E118" t="s">
        <v>28</v>
      </c>
      <c r="F118" t="s">
        <v>78</v>
      </c>
      <c r="G118" t="s">
        <v>2648</v>
      </c>
      <c r="H118" t="s">
        <v>2</v>
      </c>
      <c r="I118">
        <v>2</v>
      </c>
      <c r="J118" t="s">
        <v>1186</v>
      </c>
      <c r="N118" t="s">
        <v>1375</v>
      </c>
      <c r="O118" t="s">
        <v>1374</v>
      </c>
      <c r="P118" t="s">
        <v>1381</v>
      </c>
      <c r="Q118" t="s">
        <v>1380</v>
      </c>
    </row>
    <row r="119" spans="1:17" x14ac:dyDescent="0.2">
      <c r="A119" t="s">
        <v>95</v>
      </c>
      <c r="B119">
        <v>118</v>
      </c>
      <c r="C119" t="s">
        <v>694</v>
      </c>
      <c r="D119" t="s">
        <v>53</v>
      </c>
      <c r="E119" t="s">
        <v>29</v>
      </c>
      <c r="F119" t="s">
        <v>78</v>
      </c>
      <c r="G119" t="s">
        <v>2649</v>
      </c>
      <c r="H119" t="s">
        <v>2</v>
      </c>
      <c r="I119">
        <v>2</v>
      </c>
      <c r="J119" t="s">
        <v>1186</v>
      </c>
      <c r="N119" t="s">
        <v>1374</v>
      </c>
      <c r="O119" t="s">
        <v>1375</v>
      </c>
      <c r="P119" t="s">
        <v>1380</v>
      </c>
      <c r="Q119" t="s">
        <v>1381</v>
      </c>
    </row>
    <row r="120" spans="1:17" x14ac:dyDescent="0.2">
      <c r="A120" t="s">
        <v>95</v>
      </c>
      <c r="B120">
        <v>119</v>
      </c>
      <c r="C120" t="s">
        <v>80</v>
      </c>
      <c r="D120" t="s">
        <v>53</v>
      </c>
      <c r="E120" t="s">
        <v>30</v>
      </c>
      <c r="F120" t="s">
        <v>78</v>
      </c>
      <c r="G120" t="s">
        <v>2650</v>
      </c>
      <c r="H120" t="s">
        <v>2</v>
      </c>
      <c r="I120">
        <v>2</v>
      </c>
      <c r="J120" t="s">
        <v>1186</v>
      </c>
      <c r="N120" t="s">
        <v>1375</v>
      </c>
      <c r="O120" t="s">
        <v>1374</v>
      </c>
      <c r="P120" t="s">
        <v>1381</v>
      </c>
      <c r="Q120" t="s">
        <v>1380</v>
      </c>
    </row>
    <row r="121" spans="1:17" x14ac:dyDescent="0.2">
      <c r="A121" t="s">
        <v>95</v>
      </c>
      <c r="B121">
        <v>120</v>
      </c>
      <c r="C121" t="s">
        <v>695</v>
      </c>
      <c r="D121" t="s">
        <v>53</v>
      </c>
      <c r="E121" t="s">
        <v>31</v>
      </c>
      <c r="F121" t="s">
        <v>78</v>
      </c>
      <c r="G121" t="s">
        <v>2651</v>
      </c>
      <c r="H121" t="s">
        <v>2</v>
      </c>
      <c r="I121">
        <v>2</v>
      </c>
      <c r="J121" t="s">
        <v>1186</v>
      </c>
      <c r="N121" t="s">
        <v>1374</v>
      </c>
      <c r="O121" t="s">
        <v>1375</v>
      </c>
      <c r="P121" t="s">
        <v>1380</v>
      </c>
      <c r="Q121" t="s">
        <v>1381</v>
      </c>
    </row>
    <row r="122" spans="1:17" x14ac:dyDescent="0.2">
      <c r="A122" t="s">
        <v>95</v>
      </c>
      <c r="B122">
        <v>121</v>
      </c>
      <c r="C122" t="s">
        <v>81</v>
      </c>
      <c r="D122" t="s">
        <v>54</v>
      </c>
      <c r="E122" t="s">
        <v>18</v>
      </c>
      <c r="F122" t="s">
        <v>17</v>
      </c>
      <c r="G122" t="s">
        <v>2473</v>
      </c>
      <c r="H122" t="s">
        <v>2</v>
      </c>
      <c r="I122">
        <v>2</v>
      </c>
      <c r="J122" t="s">
        <v>1186</v>
      </c>
      <c r="N122" t="s">
        <v>1374</v>
      </c>
      <c r="O122" t="s">
        <v>1375</v>
      </c>
      <c r="P122" t="s">
        <v>1380</v>
      </c>
      <c r="Q122" t="s">
        <v>1381</v>
      </c>
    </row>
    <row r="123" spans="1:17" x14ac:dyDescent="0.2">
      <c r="A123" t="s">
        <v>95</v>
      </c>
      <c r="B123">
        <v>122</v>
      </c>
      <c r="C123" t="s">
        <v>696</v>
      </c>
      <c r="D123" t="s">
        <v>54</v>
      </c>
      <c r="E123" t="s">
        <v>21</v>
      </c>
      <c r="F123" t="s">
        <v>17</v>
      </c>
      <c r="G123" t="s">
        <v>2474</v>
      </c>
      <c r="H123" t="s">
        <v>2</v>
      </c>
      <c r="I123">
        <v>2</v>
      </c>
      <c r="J123" t="s">
        <v>1186</v>
      </c>
      <c r="N123" t="s">
        <v>1375</v>
      </c>
      <c r="O123" t="s">
        <v>1374</v>
      </c>
      <c r="P123" t="s">
        <v>1381</v>
      </c>
      <c r="Q123" t="s">
        <v>1380</v>
      </c>
    </row>
    <row r="124" spans="1:17" x14ac:dyDescent="0.2">
      <c r="A124" t="s">
        <v>95</v>
      </c>
      <c r="B124">
        <v>123</v>
      </c>
      <c r="C124" t="s">
        <v>82</v>
      </c>
      <c r="D124" t="s">
        <v>54</v>
      </c>
      <c r="E124" t="s">
        <v>22</v>
      </c>
      <c r="F124" t="s">
        <v>17</v>
      </c>
      <c r="G124" t="s">
        <v>2475</v>
      </c>
      <c r="H124" t="s">
        <v>2</v>
      </c>
      <c r="I124">
        <v>2</v>
      </c>
      <c r="J124" t="s">
        <v>1186</v>
      </c>
      <c r="N124" t="s">
        <v>1374</v>
      </c>
      <c r="O124" t="s">
        <v>1375</v>
      </c>
      <c r="P124" t="s">
        <v>1380</v>
      </c>
      <c r="Q124" t="s">
        <v>1381</v>
      </c>
    </row>
    <row r="125" spans="1:17" x14ac:dyDescent="0.2">
      <c r="A125" t="s">
        <v>95</v>
      </c>
      <c r="B125">
        <v>124</v>
      </c>
      <c r="C125" t="s">
        <v>697</v>
      </c>
      <c r="D125" t="s">
        <v>54</v>
      </c>
      <c r="E125" t="s">
        <v>23</v>
      </c>
      <c r="F125" t="s">
        <v>17</v>
      </c>
      <c r="G125" t="s">
        <v>2476</v>
      </c>
      <c r="H125" t="s">
        <v>2</v>
      </c>
      <c r="I125">
        <v>2</v>
      </c>
      <c r="J125" t="s">
        <v>1186</v>
      </c>
      <c r="N125" t="s">
        <v>1375</v>
      </c>
      <c r="O125" t="s">
        <v>1374</v>
      </c>
      <c r="P125" t="s">
        <v>1381</v>
      </c>
      <c r="Q125" t="s">
        <v>1380</v>
      </c>
    </row>
    <row r="126" spans="1:17" x14ac:dyDescent="0.2">
      <c r="A126" t="s">
        <v>95</v>
      </c>
      <c r="B126">
        <v>125</v>
      </c>
      <c r="C126" t="s">
        <v>83</v>
      </c>
      <c r="D126" t="s">
        <v>54</v>
      </c>
      <c r="E126" t="s">
        <v>24</v>
      </c>
      <c r="F126" t="s">
        <v>17</v>
      </c>
      <c r="G126" t="s">
        <v>2477</v>
      </c>
      <c r="H126" t="s">
        <v>2</v>
      </c>
      <c r="I126">
        <v>2</v>
      </c>
      <c r="J126" t="s">
        <v>1186</v>
      </c>
      <c r="N126" t="s">
        <v>1374</v>
      </c>
      <c r="O126" t="s">
        <v>1375</v>
      </c>
      <c r="P126" t="s">
        <v>1380</v>
      </c>
      <c r="Q126" t="s">
        <v>1381</v>
      </c>
    </row>
    <row r="127" spans="1:17" x14ac:dyDescent="0.2">
      <c r="A127" t="s">
        <v>95</v>
      </c>
      <c r="B127">
        <v>126</v>
      </c>
      <c r="C127" t="s">
        <v>698</v>
      </c>
      <c r="D127" t="s">
        <v>54</v>
      </c>
      <c r="E127" t="s">
        <v>25</v>
      </c>
      <c r="F127" t="s">
        <v>17</v>
      </c>
      <c r="G127" t="s">
        <v>2478</v>
      </c>
      <c r="H127" t="s">
        <v>2</v>
      </c>
      <c r="I127">
        <v>2</v>
      </c>
      <c r="J127" t="s">
        <v>1186</v>
      </c>
      <c r="N127" t="s">
        <v>1375</v>
      </c>
      <c r="O127" t="s">
        <v>1374</v>
      </c>
      <c r="P127" t="s">
        <v>1381</v>
      </c>
      <c r="Q127" t="s">
        <v>1380</v>
      </c>
    </row>
    <row r="128" spans="1:17" x14ac:dyDescent="0.2">
      <c r="A128" t="s">
        <v>95</v>
      </c>
      <c r="B128">
        <v>127</v>
      </c>
      <c r="C128" t="s">
        <v>84</v>
      </c>
      <c r="D128" t="s">
        <v>54</v>
      </c>
      <c r="E128" t="s">
        <v>26</v>
      </c>
      <c r="F128" t="s">
        <v>85</v>
      </c>
      <c r="G128" t="s">
        <v>2479</v>
      </c>
      <c r="H128" t="s">
        <v>2</v>
      </c>
      <c r="I128">
        <v>2</v>
      </c>
      <c r="J128" t="s">
        <v>1186</v>
      </c>
      <c r="N128" t="s">
        <v>1374</v>
      </c>
      <c r="O128" t="s">
        <v>1375</v>
      </c>
      <c r="P128" t="s">
        <v>1380</v>
      </c>
      <c r="Q128" t="s">
        <v>1381</v>
      </c>
    </row>
    <row r="129" spans="1:17" x14ac:dyDescent="0.2">
      <c r="A129" t="s">
        <v>95</v>
      </c>
      <c r="B129">
        <v>128</v>
      </c>
      <c r="C129" t="s">
        <v>699</v>
      </c>
      <c r="D129" t="s">
        <v>54</v>
      </c>
      <c r="E129" t="s">
        <v>27</v>
      </c>
      <c r="F129" t="s">
        <v>85</v>
      </c>
      <c r="G129" t="s">
        <v>2480</v>
      </c>
      <c r="H129" t="s">
        <v>2</v>
      </c>
      <c r="I129">
        <v>2</v>
      </c>
      <c r="J129" t="s">
        <v>1186</v>
      </c>
      <c r="N129" t="s">
        <v>1375</v>
      </c>
      <c r="O129" t="s">
        <v>1374</v>
      </c>
      <c r="P129" t="s">
        <v>1381</v>
      </c>
      <c r="Q129" t="s">
        <v>1380</v>
      </c>
    </row>
    <row r="130" spans="1:17" x14ac:dyDescent="0.2">
      <c r="A130" t="s">
        <v>95</v>
      </c>
      <c r="B130">
        <v>129</v>
      </c>
      <c r="C130" t="s">
        <v>86</v>
      </c>
      <c r="D130" t="s">
        <v>54</v>
      </c>
      <c r="E130" t="s">
        <v>28</v>
      </c>
      <c r="F130" t="s">
        <v>85</v>
      </c>
      <c r="G130" t="s">
        <v>2481</v>
      </c>
      <c r="H130" t="s">
        <v>2</v>
      </c>
      <c r="I130">
        <v>2</v>
      </c>
      <c r="J130" t="s">
        <v>1186</v>
      </c>
      <c r="N130" t="s">
        <v>1374</v>
      </c>
      <c r="O130" t="s">
        <v>1375</v>
      </c>
      <c r="P130" t="s">
        <v>1380</v>
      </c>
      <c r="Q130" t="s">
        <v>1381</v>
      </c>
    </row>
    <row r="131" spans="1:17" x14ac:dyDescent="0.2">
      <c r="A131" t="s">
        <v>95</v>
      </c>
      <c r="B131">
        <v>130</v>
      </c>
      <c r="C131" t="s">
        <v>700</v>
      </c>
      <c r="D131" t="s">
        <v>54</v>
      </c>
      <c r="E131" t="s">
        <v>29</v>
      </c>
      <c r="F131" t="s">
        <v>85</v>
      </c>
      <c r="G131" t="s">
        <v>2482</v>
      </c>
      <c r="H131" t="s">
        <v>2</v>
      </c>
      <c r="I131">
        <v>2</v>
      </c>
      <c r="J131" t="s">
        <v>1186</v>
      </c>
      <c r="N131" t="s">
        <v>1375</v>
      </c>
      <c r="O131" t="s">
        <v>1374</v>
      </c>
      <c r="P131" t="s">
        <v>1381</v>
      </c>
      <c r="Q131" t="s">
        <v>1380</v>
      </c>
    </row>
    <row r="132" spans="1:17" x14ac:dyDescent="0.2">
      <c r="A132" t="s">
        <v>95</v>
      </c>
      <c r="B132">
        <v>131</v>
      </c>
      <c r="C132" t="s">
        <v>87</v>
      </c>
      <c r="D132" t="s">
        <v>54</v>
      </c>
      <c r="E132" t="s">
        <v>30</v>
      </c>
      <c r="F132" t="s">
        <v>85</v>
      </c>
      <c r="G132" t="s">
        <v>2483</v>
      </c>
      <c r="H132" t="s">
        <v>2</v>
      </c>
      <c r="I132">
        <v>2</v>
      </c>
      <c r="J132" t="s">
        <v>1186</v>
      </c>
      <c r="N132" t="s">
        <v>1374</v>
      </c>
      <c r="O132" t="s">
        <v>1375</v>
      </c>
      <c r="P132" t="s">
        <v>1380</v>
      </c>
      <c r="Q132" t="s">
        <v>1381</v>
      </c>
    </row>
    <row r="133" spans="1:17" x14ac:dyDescent="0.2">
      <c r="A133" t="s">
        <v>95</v>
      </c>
      <c r="B133">
        <v>132</v>
      </c>
      <c r="C133" t="s">
        <v>701</v>
      </c>
      <c r="D133" t="s">
        <v>54</v>
      </c>
      <c r="E133" t="s">
        <v>31</v>
      </c>
      <c r="F133" t="s">
        <v>85</v>
      </c>
      <c r="G133" t="s">
        <v>2484</v>
      </c>
      <c r="H133" t="s">
        <v>2</v>
      </c>
      <c r="I133">
        <v>2</v>
      </c>
      <c r="J133" t="s">
        <v>1186</v>
      </c>
      <c r="N133" t="s">
        <v>1375</v>
      </c>
      <c r="O133" t="s">
        <v>1374</v>
      </c>
      <c r="P133" t="s">
        <v>1381</v>
      </c>
      <c r="Q133" t="s">
        <v>1380</v>
      </c>
    </row>
    <row r="134" spans="1:17" x14ac:dyDescent="0.2">
      <c r="A134" t="s">
        <v>95</v>
      </c>
      <c r="B134">
        <v>133</v>
      </c>
      <c r="C134" t="s">
        <v>88</v>
      </c>
      <c r="D134" t="s">
        <v>55</v>
      </c>
      <c r="E134" t="s">
        <v>18</v>
      </c>
      <c r="F134" t="s">
        <v>20</v>
      </c>
      <c r="G134" t="s">
        <v>2485</v>
      </c>
      <c r="H134" t="s">
        <v>2</v>
      </c>
      <c r="I134">
        <v>2</v>
      </c>
      <c r="J134" t="s">
        <v>1186</v>
      </c>
      <c r="N134" t="s">
        <v>1375</v>
      </c>
      <c r="O134" t="s">
        <v>1374</v>
      </c>
      <c r="P134" t="s">
        <v>1381</v>
      </c>
      <c r="Q134" t="s">
        <v>1380</v>
      </c>
    </row>
    <row r="135" spans="1:17" x14ac:dyDescent="0.2">
      <c r="A135" t="s">
        <v>95</v>
      </c>
      <c r="B135">
        <v>134</v>
      </c>
      <c r="C135" t="s">
        <v>702</v>
      </c>
      <c r="D135" t="s">
        <v>55</v>
      </c>
      <c r="E135" t="s">
        <v>21</v>
      </c>
      <c r="F135" t="s">
        <v>20</v>
      </c>
      <c r="G135" t="s">
        <v>2486</v>
      </c>
      <c r="H135" t="s">
        <v>2</v>
      </c>
      <c r="I135">
        <v>2</v>
      </c>
      <c r="J135" t="s">
        <v>1186</v>
      </c>
      <c r="N135" t="s">
        <v>1374</v>
      </c>
      <c r="O135" t="s">
        <v>1375</v>
      </c>
      <c r="P135" t="s">
        <v>1380</v>
      </c>
      <c r="Q135" t="s">
        <v>1381</v>
      </c>
    </row>
    <row r="136" spans="1:17" x14ac:dyDescent="0.2">
      <c r="A136" t="s">
        <v>95</v>
      </c>
      <c r="B136">
        <v>135</v>
      </c>
      <c r="C136" t="s">
        <v>89</v>
      </c>
      <c r="D136" t="s">
        <v>55</v>
      </c>
      <c r="E136" t="s">
        <v>22</v>
      </c>
      <c r="F136" t="s">
        <v>20</v>
      </c>
      <c r="G136" t="s">
        <v>2487</v>
      </c>
      <c r="H136" t="s">
        <v>2</v>
      </c>
      <c r="I136">
        <v>2</v>
      </c>
      <c r="J136" t="s">
        <v>1186</v>
      </c>
      <c r="N136" t="s">
        <v>1375</v>
      </c>
      <c r="O136" t="s">
        <v>1374</v>
      </c>
      <c r="P136" t="s">
        <v>1381</v>
      </c>
      <c r="Q136" t="s">
        <v>1380</v>
      </c>
    </row>
    <row r="137" spans="1:17" x14ac:dyDescent="0.2">
      <c r="A137" t="s">
        <v>95</v>
      </c>
      <c r="B137">
        <v>136</v>
      </c>
      <c r="C137" t="s">
        <v>703</v>
      </c>
      <c r="D137" t="s">
        <v>55</v>
      </c>
      <c r="E137" t="s">
        <v>23</v>
      </c>
      <c r="F137" t="s">
        <v>20</v>
      </c>
      <c r="G137" t="s">
        <v>2488</v>
      </c>
      <c r="H137" t="s">
        <v>2</v>
      </c>
      <c r="I137">
        <v>2</v>
      </c>
      <c r="J137" t="s">
        <v>1186</v>
      </c>
      <c r="N137" t="s">
        <v>1374</v>
      </c>
      <c r="O137" t="s">
        <v>1375</v>
      </c>
      <c r="P137" t="s">
        <v>1380</v>
      </c>
      <c r="Q137" t="s">
        <v>1381</v>
      </c>
    </row>
    <row r="138" spans="1:17" x14ac:dyDescent="0.2">
      <c r="A138" t="s">
        <v>95</v>
      </c>
      <c r="B138">
        <v>137</v>
      </c>
      <c r="C138" t="s">
        <v>90</v>
      </c>
      <c r="D138" t="s">
        <v>55</v>
      </c>
      <c r="E138" t="s">
        <v>24</v>
      </c>
      <c r="F138" t="s">
        <v>20</v>
      </c>
      <c r="G138" t="s">
        <v>2489</v>
      </c>
      <c r="H138" t="s">
        <v>2</v>
      </c>
      <c r="I138">
        <v>2</v>
      </c>
      <c r="J138" t="s">
        <v>1186</v>
      </c>
      <c r="N138" t="s">
        <v>1375</v>
      </c>
      <c r="O138" t="s">
        <v>1374</v>
      </c>
      <c r="P138" t="s">
        <v>1381</v>
      </c>
      <c r="Q138" t="s">
        <v>1380</v>
      </c>
    </row>
    <row r="139" spans="1:17" x14ac:dyDescent="0.2">
      <c r="A139" t="s">
        <v>95</v>
      </c>
      <c r="B139">
        <v>138</v>
      </c>
      <c r="C139" t="s">
        <v>704</v>
      </c>
      <c r="D139" t="s">
        <v>55</v>
      </c>
      <c r="E139" t="s">
        <v>25</v>
      </c>
      <c r="F139" t="s">
        <v>20</v>
      </c>
      <c r="G139" t="s">
        <v>2490</v>
      </c>
      <c r="H139" t="s">
        <v>2</v>
      </c>
      <c r="I139">
        <v>2</v>
      </c>
      <c r="J139" t="s">
        <v>1186</v>
      </c>
      <c r="N139" t="s">
        <v>1374</v>
      </c>
      <c r="O139" t="s">
        <v>1375</v>
      </c>
      <c r="P139" t="s">
        <v>1380</v>
      </c>
      <c r="Q139" t="s">
        <v>1381</v>
      </c>
    </row>
    <row r="140" spans="1:17" x14ac:dyDescent="0.2">
      <c r="A140" t="s">
        <v>95</v>
      </c>
      <c r="B140">
        <v>139</v>
      </c>
      <c r="C140" t="s">
        <v>91</v>
      </c>
      <c r="D140" t="s">
        <v>55</v>
      </c>
      <c r="E140" t="s">
        <v>26</v>
      </c>
      <c r="F140" t="s">
        <v>92</v>
      </c>
      <c r="G140" t="s">
        <v>2646</v>
      </c>
      <c r="H140" t="s">
        <v>2</v>
      </c>
      <c r="I140">
        <v>2</v>
      </c>
      <c r="J140" t="s">
        <v>1186</v>
      </c>
      <c r="N140" t="s">
        <v>1375</v>
      </c>
      <c r="O140" t="s">
        <v>1374</v>
      </c>
      <c r="P140" t="s">
        <v>1381</v>
      </c>
      <c r="Q140" t="s">
        <v>1380</v>
      </c>
    </row>
    <row r="141" spans="1:17" x14ac:dyDescent="0.2">
      <c r="A141" t="s">
        <v>95</v>
      </c>
      <c r="B141">
        <v>140</v>
      </c>
      <c r="C141" t="s">
        <v>705</v>
      </c>
      <c r="D141" t="s">
        <v>55</v>
      </c>
      <c r="E141" t="s">
        <v>27</v>
      </c>
      <c r="F141" t="s">
        <v>92</v>
      </c>
      <c r="G141" t="s">
        <v>2647</v>
      </c>
      <c r="H141" t="s">
        <v>2</v>
      </c>
      <c r="I141">
        <v>2</v>
      </c>
      <c r="J141" t="s">
        <v>1186</v>
      </c>
      <c r="N141" t="s">
        <v>1374</v>
      </c>
      <c r="O141" t="s">
        <v>1375</v>
      </c>
      <c r="P141" t="s">
        <v>1380</v>
      </c>
      <c r="Q141" t="s">
        <v>1381</v>
      </c>
    </row>
    <row r="142" spans="1:17" x14ac:dyDescent="0.2">
      <c r="A142" t="s">
        <v>95</v>
      </c>
      <c r="B142">
        <v>141</v>
      </c>
      <c r="C142" t="s">
        <v>93</v>
      </c>
      <c r="D142" t="s">
        <v>55</v>
      </c>
      <c r="E142" t="s">
        <v>28</v>
      </c>
      <c r="F142" t="s">
        <v>92</v>
      </c>
      <c r="G142" t="s">
        <v>2648</v>
      </c>
      <c r="H142" t="s">
        <v>2</v>
      </c>
      <c r="I142">
        <v>2</v>
      </c>
      <c r="J142" t="s">
        <v>1186</v>
      </c>
      <c r="N142" t="s">
        <v>1375</v>
      </c>
      <c r="O142" t="s">
        <v>1374</v>
      </c>
      <c r="P142" t="s">
        <v>1381</v>
      </c>
      <c r="Q142" t="s">
        <v>1380</v>
      </c>
    </row>
    <row r="143" spans="1:17" x14ac:dyDescent="0.2">
      <c r="A143" t="s">
        <v>95</v>
      </c>
      <c r="B143">
        <v>142</v>
      </c>
      <c r="C143" t="s">
        <v>706</v>
      </c>
      <c r="D143" t="s">
        <v>55</v>
      </c>
      <c r="E143" t="s">
        <v>29</v>
      </c>
      <c r="F143" t="s">
        <v>92</v>
      </c>
      <c r="G143" t="s">
        <v>2649</v>
      </c>
      <c r="H143" t="s">
        <v>2</v>
      </c>
      <c r="I143">
        <v>2</v>
      </c>
      <c r="J143" t="s">
        <v>1186</v>
      </c>
      <c r="N143" t="s">
        <v>1374</v>
      </c>
      <c r="O143" t="s">
        <v>1375</v>
      </c>
      <c r="P143" t="s">
        <v>1380</v>
      </c>
      <c r="Q143" t="s">
        <v>1381</v>
      </c>
    </row>
    <row r="144" spans="1:17" x14ac:dyDescent="0.2">
      <c r="A144" t="s">
        <v>95</v>
      </c>
      <c r="B144">
        <v>143</v>
      </c>
      <c r="C144" t="s">
        <v>94</v>
      </c>
      <c r="D144" t="s">
        <v>55</v>
      </c>
      <c r="E144" t="s">
        <v>30</v>
      </c>
      <c r="F144" t="s">
        <v>92</v>
      </c>
      <c r="G144" t="s">
        <v>2650</v>
      </c>
      <c r="H144" t="s">
        <v>2</v>
      </c>
      <c r="I144">
        <v>2</v>
      </c>
      <c r="J144" t="s">
        <v>1186</v>
      </c>
      <c r="N144" t="s">
        <v>1375</v>
      </c>
      <c r="O144" t="s">
        <v>1374</v>
      </c>
      <c r="P144" t="s">
        <v>1381</v>
      </c>
      <c r="Q144" t="s">
        <v>1380</v>
      </c>
    </row>
    <row r="145" spans="1:17" x14ac:dyDescent="0.2">
      <c r="A145" t="s">
        <v>95</v>
      </c>
      <c r="B145">
        <v>144</v>
      </c>
      <c r="C145" t="s">
        <v>707</v>
      </c>
      <c r="D145" t="s">
        <v>55</v>
      </c>
      <c r="E145" t="s">
        <v>31</v>
      </c>
      <c r="F145" t="s">
        <v>92</v>
      </c>
      <c r="G145" t="s">
        <v>2651</v>
      </c>
      <c r="H145" t="s">
        <v>2</v>
      </c>
      <c r="I145">
        <v>2</v>
      </c>
      <c r="J145" t="s">
        <v>1186</v>
      </c>
      <c r="N145" t="s">
        <v>1374</v>
      </c>
      <c r="O145" t="s">
        <v>1375</v>
      </c>
      <c r="P145" t="s">
        <v>1380</v>
      </c>
      <c r="Q145" t="s">
        <v>1381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A44B-D6F0-484E-B71B-AB8B5A6B530C}">
  <dimension ref="A1:Y145"/>
  <sheetViews>
    <sheetView topLeftCell="B55" zoomScale="90" zoomScaleNormal="90" workbookViewId="0">
      <selection activeCell="H78" sqref="H78"/>
    </sheetView>
  </sheetViews>
  <sheetFormatPr baseColWidth="10" defaultRowHeight="16" x14ac:dyDescent="0.2"/>
  <cols>
    <col min="3" max="3" width="45" customWidth="1"/>
    <col min="7" max="7" width="19" customWidth="1"/>
    <col min="11" max="11" width="31.5" customWidth="1"/>
    <col min="12" max="12" width="26.6640625" customWidth="1"/>
    <col min="13" max="13" width="26.83203125" customWidth="1"/>
    <col min="14" max="14" width="26.6640625" customWidth="1"/>
    <col min="15" max="15" width="25.16406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7</v>
      </c>
      <c r="B2">
        <v>1</v>
      </c>
      <c r="C2" t="s">
        <v>246</v>
      </c>
      <c r="D2" t="s">
        <v>234</v>
      </c>
      <c r="E2" t="s">
        <v>18</v>
      </c>
      <c r="F2" t="s">
        <v>249</v>
      </c>
      <c r="G2" s="46" t="s">
        <v>2449</v>
      </c>
      <c r="H2" t="s">
        <v>2</v>
      </c>
      <c r="I2">
        <v>1</v>
      </c>
      <c r="J2" t="s">
        <v>233</v>
      </c>
      <c r="K2" t="s">
        <v>2202</v>
      </c>
      <c r="L2" t="s">
        <v>2664</v>
      </c>
      <c r="M2" t="s">
        <v>2665</v>
      </c>
      <c r="N2" t="s">
        <v>2665</v>
      </c>
      <c r="O2" t="s">
        <v>2664</v>
      </c>
      <c r="P2">
        <f>IF(Q2="inst",1,2)</f>
        <v>2</v>
      </c>
      <c r="Q2" t="s">
        <v>1374</v>
      </c>
      <c r="R2" t="s">
        <v>1375</v>
      </c>
      <c r="S2" t="s">
        <v>1380</v>
      </c>
      <c r="T2" t="s">
        <v>1381</v>
      </c>
      <c r="U2">
        <v>609</v>
      </c>
      <c r="V2">
        <v>2904</v>
      </c>
      <c r="W2" s="47" t="str">
        <f>_xlfn.CONCAT("https://github.com/kelly-marshall/DriftDiffusionAdaptation/blob/main/Pictures/instbias_list1_pre/",N2,"?raw=true")</f>
        <v>https://github.com/kelly-marshall/DriftDiffusionAdaptation/blob/main/Pictures/instbias_list1_pre/tomdolphinwatermodright_context.png?raw=true</v>
      </c>
      <c r="X2" s="47" t="str">
        <f>_xlfn.CONCAT("https://github.com/kelly-marshall/DriftDiffusionAdaptation/blob/main/Pictures/instbias_list1_pre/",O2,"?raw=true")</f>
        <v>https://github.com/kelly-marshall/DriftDiffusionAdaptation/blob/main/Pictures/instbias_list1_pre/tomdolphinwaterinstleft_context.png?raw=true</v>
      </c>
      <c r="Y2" s="47" t="str">
        <f>_xlfn.CONCAT("https://github.com/kelly-marshall/DriftDiffusionAdaptation/blob/main/AudioFiles/instbias_list1_pre/",K2,"?raw=true")</f>
        <v>https://github.com/kelly-marshall/DriftDiffusionAdaptation/blob/main/AudioFiles/instbias_list1_pre/tomdolphinwater_nopauses.mp3?raw=true</v>
      </c>
    </row>
    <row r="3" spans="1:25" x14ac:dyDescent="0.2">
      <c r="A3" t="s">
        <v>7</v>
      </c>
      <c r="B3">
        <v>2</v>
      </c>
      <c r="C3" t="s">
        <v>880</v>
      </c>
      <c r="D3" t="s">
        <v>234</v>
      </c>
      <c r="E3" t="s">
        <v>21</v>
      </c>
      <c r="F3" t="s">
        <v>249</v>
      </c>
      <c r="G3" s="46" t="s">
        <v>2450</v>
      </c>
      <c r="H3" t="s">
        <v>2</v>
      </c>
      <c r="I3">
        <v>1</v>
      </c>
      <c r="J3" t="s">
        <v>233</v>
      </c>
      <c r="K3" t="s">
        <v>2203</v>
      </c>
      <c r="L3" t="s">
        <v>2666</v>
      </c>
      <c r="M3" t="s">
        <v>2667</v>
      </c>
      <c r="N3" t="s">
        <v>2666</v>
      </c>
      <c r="O3" t="s">
        <v>2667</v>
      </c>
      <c r="P3">
        <f t="shared" ref="P3:P66" si="0">IF(Q3="inst",1,2)</f>
        <v>1</v>
      </c>
      <c r="Q3" t="s">
        <v>1375</v>
      </c>
      <c r="R3" t="s">
        <v>1374</v>
      </c>
      <c r="S3" t="s">
        <v>1381</v>
      </c>
      <c r="T3" t="s">
        <v>1380</v>
      </c>
      <c r="U3">
        <v>453</v>
      </c>
      <c r="V3">
        <v>2461</v>
      </c>
      <c r="W3" s="47" t="str">
        <f t="shared" ref="W3:W66" si="1">_xlfn.CONCAT("https://github.com/kelly-marshall/DriftDiffusionAdaptation/blob/main/Pictures/instbias_list1_pre/",N3,"?raw=true")</f>
        <v>https://github.com/kelly-marshall/DriftDiffusionAdaptation/blob/main/Pictures/instbias_list1_pre/katecowwaterinstright_context.png?raw=true</v>
      </c>
      <c r="X3" s="47" t="str">
        <f t="shared" ref="X3:X66" si="2">_xlfn.CONCAT("https://github.com/kelly-marshall/DriftDiffusionAdaptation/blob/main/Pictures/instbias_list1_pre/",O3,"?raw=true")</f>
        <v>https://github.com/kelly-marshall/DriftDiffusionAdaptation/blob/main/Pictures/instbias_list1_pre/katecowwatermodleft_context.png?raw=true</v>
      </c>
      <c r="Y3" s="47" t="str">
        <f t="shared" ref="Y3:Y66" si="3">_xlfn.CONCAT("https://github.com/kelly-marshall/DriftDiffusionAdaptation/blob/main/AudioFiles/instbias_list1_pre/",K3,"?raw=true")</f>
        <v>https://github.com/kelly-marshall/DriftDiffusionAdaptation/blob/main/AudioFiles/instbias_list1_pre/katecowwater_nopauses.mp3?raw=true</v>
      </c>
    </row>
    <row r="4" spans="1:25" x14ac:dyDescent="0.2">
      <c r="A4" t="s">
        <v>7</v>
      </c>
      <c r="B4">
        <v>3</v>
      </c>
      <c r="C4" t="s">
        <v>247</v>
      </c>
      <c r="D4" t="s">
        <v>234</v>
      </c>
      <c r="E4" t="s">
        <v>22</v>
      </c>
      <c r="F4" t="s">
        <v>249</v>
      </c>
      <c r="G4" s="46" t="s">
        <v>2451</v>
      </c>
      <c r="H4" t="s">
        <v>2</v>
      </c>
      <c r="I4">
        <v>1</v>
      </c>
      <c r="J4" t="s">
        <v>233</v>
      </c>
      <c r="K4" t="s">
        <v>2204</v>
      </c>
      <c r="L4" t="s">
        <v>2668</v>
      </c>
      <c r="M4" t="s">
        <v>2669</v>
      </c>
      <c r="N4" t="s">
        <v>2669</v>
      </c>
      <c r="O4" t="s">
        <v>2668</v>
      </c>
      <c r="P4">
        <f t="shared" si="0"/>
        <v>2</v>
      </c>
      <c r="Q4" t="s">
        <v>1374</v>
      </c>
      <c r="R4" t="s">
        <v>1375</v>
      </c>
      <c r="S4" t="s">
        <v>1380</v>
      </c>
      <c r="T4" t="s">
        <v>1381</v>
      </c>
      <c r="U4">
        <v>589</v>
      </c>
      <c r="V4">
        <v>2751</v>
      </c>
      <c r="W4" s="47" t="str">
        <f t="shared" si="1"/>
        <v>https://github.com/kelly-marshall/DriftDiffusionAdaptation/blob/main/Pictures/instbias_list1_pre/tomfoxwatermodright_context.png?raw=true</v>
      </c>
      <c r="X4" s="47" t="str">
        <f t="shared" si="2"/>
        <v>https://github.com/kelly-marshall/DriftDiffusionAdaptation/blob/main/Pictures/instbias_list1_pre/tomfoxwaterinstleft_context.png?raw=true</v>
      </c>
      <c r="Y4" s="47" t="str">
        <f t="shared" si="3"/>
        <v>https://github.com/kelly-marshall/DriftDiffusionAdaptation/blob/main/AudioFiles/instbias_list1_pre/tomfoxwater_nopauses.mp3?raw=true</v>
      </c>
    </row>
    <row r="5" spans="1:25" x14ac:dyDescent="0.2">
      <c r="A5" t="s">
        <v>7</v>
      </c>
      <c r="B5">
        <v>4</v>
      </c>
      <c r="C5" t="s">
        <v>881</v>
      </c>
      <c r="D5" t="s">
        <v>234</v>
      </c>
      <c r="E5" t="s">
        <v>23</v>
      </c>
      <c r="F5" t="s">
        <v>249</v>
      </c>
      <c r="G5" s="46" t="s">
        <v>2452</v>
      </c>
      <c r="H5" t="s">
        <v>2</v>
      </c>
      <c r="I5">
        <v>1</v>
      </c>
      <c r="J5" t="s">
        <v>233</v>
      </c>
      <c r="K5" t="s">
        <v>2205</v>
      </c>
      <c r="L5" t="s">
        <v>2670</v>
      </c>
      <c r="M5" t="s">
        <v>2671</v>
      </c>
      <c r="N5" t="s">
        <v>2670</v>
      </c>
      <c r="O5" t="s">
        <v>2671</v>
      </c>
      <c r="P5">
        <f t="shared" si="0"/>
        <v>1</v>
      </c>
      <c r="Q5" t="s">
        <v>1375</v>
      </c>
      <c r="R5" t="s">
        <v>1374</v>
      </c>
      <c r="S5" t="s">
        <v>1381</v>
      </c>
      <c r="T5" t="s">
        <v>1380</v>
      </c>
      <c r="U5">
        <v>430</v>
      </c>
      <c r="V5">
        <v>2637</v>
      </c>
      <c r="W5" s="47" t="str">
        <f t="shared" si="1"/>
        <v>https://github.com/kelly-marshall/DriftDiffusionAdaptation/blob/main/Pictures/instbias_list1_pre/katelionwaterinstright_context.png?raw=true</v>
      </c>
      <c r="X5" s="47" t="str">
        <f t="shared" si="2"/>
        <v>https://github.com/kelly-marshall/DriftDiffusionAdaptation/blob/main/Pictures/instbias_list1_pre/katelionwatermodleft_context.png?raw=true</v>
      </c>
      <c r="Y5" s="47" t="str">
        <f t="shared" si="3"/>
        <v>https://github.com/kelly-marshall/DriftDiffusionAdaptation/blob/main/AudioFiles/instbias_list1_pre/katelionwater_nopauses.mp3?raw=true</v>
      </c>
    </row>
    <row r="6" spans="1:25" x14ac:dyDescent="0.2">
      <c r="A6" t="s">
        <v>7</v>
      </c>
      <c r="B6">
        <v>5</v>
      </c>
      <c r="C6" t="s">
        <v>248</v>
      </c>
      <c r="D6" t="s">
        <v>234</v>
      </c>
      <c r="E6" t="s">
        <v>24</v>
      </c>
      <c r="F6" t="s">
        <v>249</v>
      </c>
      <c r="G6" s="46" t="s">
        <v>2453</v>
      </c>
      <c r="H6" t="s">
        <v>2</v>
      </c>
      <c r="I6">
        <v>1</v>
      </c>
      <c r="J6" t="s">
        <v>233</v>
      </c>
      <c r="K6" t="s">
        <v>2206</v>
      </c>
      <c r="L6" t="s">
        <v>2672</v>
      </c>
      <c r="M6" t="s">
        <v>2673</v>
      </c>
      <c r="N6" t="s">
        <v>2673</v>
      </c>
      <c r="O6" t="s">
        <v>2672</v>
      </c>
      <c r="P6">
        <f t="shared" si="0"/>
        <v>2</v>
      </c>
      <c r="Q6" t="s">
        <v>1374</v>
      </c>
      <c r="R6" t="s">
        <v>1375</v>
      </c>
      <c r="S6" t="s">
        <v>1380</v>
      </c>
      <c r="T6" t="s">
        <v>1381</v>
      </c>
      <c r="U6">
        <v>597</v>
      </c>
      <c r="V6">
        <v>2889</v>
      </c>
      <c r="W6" s="47" t="str">
        <f t="shared" si="1"/>
        <v>https://github.com/kelly-marshall/DriftDiffusionAdaptation/blob/main/Pictures/instbias_list1_pre/tomfrogwatermodright_context.png?raw=true</v>
      </c>
      <c r="X6" s="47" t="str">
        <f t="shared" si="2"/>
        <v>https://github.com/kelly-marshall/DriftDiffusionAdaptation/blob/main/Pictures/instbias_list1_pre/tomfrogwaterinstleft_context.png?raw=true</v>
      </c>
      <c r="Y6" s="47" t="str">
        <f t="shared" si="3"/>
        <v>https://github.com/kelly-marshall/DriftDiffusionAdaptation/blob/main/AudioFiles/instbias_list1_pre/tomfrogwater_nopauses.mp3?raw=true</v>
      </c>
    </row>
    <row r="7" spans="1:25" x14ac:dyDescent="0.2">
      <c r="A7" t="s">
        <v>7</v>
      </c>
      <c r="B7">
        <v>6</v>
      </c>
      <c r="C7" t="s">
        <v>882</v>
      </c>
      <c r="D7" t="s">
        <v>234</v>
      </c>
      <c r="E7" t="s">
        <v>25</v>
      </c>
      <c r="F7" t="s">
        <v>249</v>
      </c>
      <c r="G7" s="46" t="s">
        <v>2454</v>
      </c>
      <c r="H7" t="s">
        <v>2</v>
      </c>
      <c r="I7">
        <v>1</v>
      </c>
      <c r="J7" t="s">
        <v>233</v>
      </c>
      <c r="K7" t="s">
        <v>2207</v>
      </c>
      <c r="L7" t="s">
        <v>2674</v>
      </c>
      <c r="M7" t="s">
        <v>2675</v>
      </c>
      <c r="N7" t="s">
        <v>2674</v>
      </c>
      <c r="O7" t="s">
        <v>2675</v>
      </c>
      <c r="P7">
        <f t="shared" si="0"/>
        <v>1</v>
      </c>
      <c r="Q7" t="s">
        <v>1375</v>
      </c>
      <c r="R7" t="s">
        <v>1374</v>
      </c>
      <c r="S7" t="s">
        <v>1381</v>
      </c>
      <c r="T7" t="s">
        <v>1380</v>
      </c>
      <c r="U7">
        <v>461</v>
      </c>
      <c r="V7">
        <v>2842</v>
      </c>
      <c r="W7" s="47" t="str">
        <f t="shared" si="1"/>
        <v>https://github.com/kelly-marshall/DriftDiffusionAdaptation/blob/main/Pictures/instbias_list1_pre/kateturtlewaterinstright_context.png?raw=true</v>
      </c>
      <c r="X7" s="47" t="str">
        <f t="shared" si="2"/>
        <v>https://github.com/kelly-marshall/DriftDiffusionAdaptation/blob/main/Pictures/instbias_list1_pre/kateturtlewatermodleft_context.png?raw=true</v>
      </c>
      <c r="Y7" s="47" t="str">
        <f t="shared" si="3"/>
        <v>https://github.com/kelly-marshall/DriftDiffusionAdaptation/blob/main/AudioFiles/instbias_list1_pre/kateturtlewater_nopauses.mp3?raw=true</v>
      </c>
    </row>
    <row r="8" spans="1:25" x14ac:dyDescent="0.2">
      <c r="A8" t="s">
        <v>7</v>
      </c>
      <c r="B8">
        <v>7</v>
      </c>
      <c r="C8" t="s">
        <v>591</v>
      </c>
      <c r="D8" t="s">
        <v>234</v>
      </c>
      <c r="E8" t="s">
        <v>26</v>
      </c>
      <c r="F8" t="s">
        <v>592</v>
      </c>
      <c r="G8" s="46" t="s">
        <v>2455</v>
      </c>
      <c r="H8" t="s">
        <v>2</v>
      </c>
      <c r="I8">
        <v>1</v>
      </c>
      <c r="J8" t="s">
        <v>233</v>
      </c>
      <c r="K8" t="s">
        <v>2208</v>
      </c>
      <c r="L8" t="s">
        <v>2676</v>
      </c>
      <c r="M8" t="s">
        <v>2677</v>
      </c>
      <c r="N8" t="s">
        <v>2677</v>
      </c>
      <c r="O8" t="s">
        <v>2676</v>
      </c>
      <c r="P8">
        <f t="shared" si="0"/>
        <v>2</v>
      </c>
      <c r="Q8" t="s">
        <v>1374</v>
      </c>
      <c r="R8" t="s">
        <v>1375</v>
      </c>
      <c r="S8" t="s">
        <v>1380</v>
      </c>
      <c r="T8" t="s">
        <v>1381</v>
      </c>
      <c r="U8">
        <v>568</v>
      </c>
      <c r="V8">
        <v>2711</v>
      </c>
      <c r="W8" s="47" t="str">
        <f t="shared" si="1"/>
        <v>https://github.com/kelly-marshall/DriftDiffusionAdaptation/blob/main/Pictures/instbias_list1_pre/tompigfernmodright_context.png?raw=true</v>
      </c>
      <c r="X8" s="47" t="str">
        <f t="shared" si="2"/>
        <v>https://github.com/kelly-marshall/DriftDiffusionAdaptation/blob/main/Pictures/instbias_list1_pre/tompigferninstleft_context.png?raw=true</v>
      </c>
      <c r="Y8" s="47" t="str">
        <f t="shared" si="3"/>
        <v>https://github.com/kelly-marshall/DriftDiffusionAdaptation/blob/main/AudioFiles/instbias_list1_pre/tompigfern_nopauses.mp3?raw=true</v>
      </c>
    </row>
    <row r="9" spans="1:25" x14ac:dyDescent="0.2">
      <c r="A9" t="s">
        <v>7</v>
      </c>
      <c r="B9">
        <v>8</v>
      </c>
      <c r="C9" t="s">
        <v>883</v>
      </c>
      <c r="D9" t="s">
        <v>234</v>
      </c>
      <c r="E9" t="s">
        <v>27</v>
      </c>
      <c r="F9" t="s">
        <v>592</v>
      </c>
      <c r="G9" s="46" t="s">
        <v>2456</v>
      </c>
      <c r="H9" t="s">
        <v>2</v>
      </c>
      <c r="I9">
        <v>1</v>
      </c>
      <c r="J9" t="s">
        <v>233</v>
      </c>
      <c r="K9" t="s">
        <v>2209</v>
      </c>
      <c r="L9" t="s">
        <v>2678</v>
      </c>
      <c r="M9" t="s">
        <v>2679</v>
      </c>
      <c r="N9" t="s">
        <v>2678</v>
      </c>
      <c r="O9" t="s">
        <v>2679</v>
      </c>
      <c r="P9">
        <f t="shared" si="0"/>
        <v>1</v>
      </c>
      <c r="Q9" t="s">
        <v>1375</v>
      </c>
      <c r="R9" t="s">
        <v>1374</v>
      </c>
      <c r="S9" t="s">
        <v>1381</v>
      </c>
      <c r="T9" t="s">
        <v>1380</v>
      </c>
      <c r="U9">
        <v>482</v>
      </c>
      <c r="V9">
        <v>2607</v>
      </c>
      <c r="W9" s="47" t="str">
        <f t="shared" si="1"/>
        <v>https://github.com/kelly-marshall/DriftDiffusionAdaptation/blob/main/Pictures/instbias_list1_pre/kategirlferninstright_context.png?raw=true</v>
      </c>
      <c r="X9" s="47" t="str">
        <f t="shared" si="2"/>
        <v>https://github.com/kelly-marshall/DriftDiffusionAdaptation/blob/main/Pictures/instbias_list1_pre/kategirlfernmodleft_context.png?raw=true</v>
      </c>
      <c r="Y9" s="47" t="str">
        <f t="shared" si="3"/>
        <v>https://github.com/kelly-marshall/DriftDiffusionAdaptation/blob/main/AudioFiles/instbias_list1_pre/kategirlfern_nopauses.mp3?raw=true</v>
      </c>
    </row>
    <row r="10" spans="1:25" x14ac:dyDescent="0.2">
      <c r="A10" t="s">
        <v>7</v>
      </c>
      <c r="B10">
        <v>9</v>
      </c>
      <c r="C10" t="s">
        <v>593</v>
      </c>
      <c r="D10" t="s">
        <v>234</v>
      </c>
      <c r="E10" t="s">
        <v>28</v>
      </c>
      <c r="F10" t="s">
        <v>592</v>
      </c>
      <c r="G10" s="46" t="s">
        <v>2457</v>
      </c>
      <c r="H10" t="s">
        <v>2</v>
      </c>
      <c r="I10">
        <v>1</v>
      </c>
      <c r="J10" t="s">
        <v>233</v>
      </c>
      <c r="K10" t="s">
        <v>2210</v>
      </c>
      <c r="L10" t="s">
        <v>2680</v>
      </c>
      <c r="M10" t="s">
        <v>2681</v>
      </c>
      <c r="N10" t="s">
        <v>2681</v>
      </c>
      <c r="O10" t="s">
        <v>2680</v>
      </c>
      <c r="P10">
        <f t="shared" si="0"/>
        <v>2</v>
      </c>
      <c r="Q10" t="s">
        <v>1374</v>
      </c>
      <c r="R10" t="s">
        <v>1375</v>
      </c>
      <c r="S10" t="s">
        <v>1380</v>
      </c>
      <c r="T10" t="s">
        <v>1381</v>
      </c>
      <c r="U10">
        <v>583</v>
      </c>
      <c r="V10">
        <v>2655</v>
      </c>
      <c r="W10" s="47" t="str">
        <f t="shared" si="1"/>
        <v>https://github.com/kelly-marshall/DriftDiffusionAdaptation/blob/main/Pictures/instbias_list1_pre/tomwhalefernmodright_context.png?raw=true</v>
      </c>
      <c r="X10" s="47" t="str">
        <f t="shared" si="2"/>
        <v>https://github.com/kelly-marshall/DriftDiffusionAdaptation/blob/main/Pictures/instbias_list1_pre/tomwhaleferninstleft_context.png?raw=true</v>
      </c>
      <c r="Y10" s="47" t="str">
        <f t="shared" si="3"/>
        <v>https://github.com/kelly-marshall/DriftDiffusionAdaptation/blob/main/AudioFiles/instbias_list1_pre/tomwhalefern_nopauses.mp3?raw=true</v>
      </c>
    </row>
    <row r="11" spans="1:25" x14ac:dyDescent="0.2">
      <c r="A11" t="s">
        <v>7</v>
      </c>
      <c r="B11">
        <v>10</v>
      </c>
      <c r="C11" t="s">
        <v>884</v>
      </c>
      <c r="D11" t="s">
        <v>234</v>
      </c>
      <c r="E11" t="s">
        <v>29</v>
      </c>
      <c r="F11" t="s">
        <v>592</v>
      </c>
      <c r="G11" s="46" t="s">
        <v>2458</v>
      </c>
      <c r="H11" t="s">
        <v>2</v>
      </c>
      <c r="I11">
        <v>1</v>
      </c>
      <c r="J11" t="s">
        <v>233</v>
      </c>
      <c r="K11" t="s">
        <v>2211</v>
      </c>
      <c r="L11" t="s">
        <v>2682</v>
      </c>
      <c r="M11" t="s">
        <v>2683</v>
      </c>
      <c r="N11" t="s">
        <v>2682</v>
      </c>
      <c r="O11" t="s">
        <v>2683</v>
      </c>
      <c r="P11">
        <f t="shared" si="0"/>
        <v>1</v>
      </c>
      <c r="Q11" t="s">
        <v>1375</v>
      </c>
      <c r="R11" t="s">
        <v>1374</v>
      </c>
      <c r="S11" t="s">
        <v>1381</v>
      </c>
      <c r="T11" t="s">
        <v>1380</v>
      </c>
      <c r="U11">
        <v>473</v>
      </c>
      <c r="V11">
        <v>2736</v>
      </c>
      <c r="W11" s="47" t="str">
        <f t="shared" si="1"/>
        <v>https://github.com/kelly-marshall/DriftDiffusionAdaptation/blob/main/Pictures/instbias_list1_pre/kategorillaferninstright_context.png?raw=true</v>
      </c>
      <c r="X11" s="47" t="str">
        <f t="shared" si="2"/>
        <v>https://github.com/kelly-marshall/DriftDiffusionAdaptation/blob/main/Pictures/instbias_list1_pre/kategorillafernmodleft_context.png?raw=true</v>
      </c>
      <c r="Y11" s="47" t="str">
        <f t="shared" si="3"/>
        <v>https://github.com/kelly-marshall/DriftDiffusionAdaptation/blob/main/AudioFiles/instbias_list1_pre/kategorillafern_nopauses.mp3?raw=true</v>
      </c>
    </row>
    <row r="12" spans="1:25" x14ac:dyDescent="0.2">
      <c r="A12" t="s">
        <v>7</v>
      </c>
      <c r="B12">
        <v>11</v>
      </c>
      <c r="C12" t="s">
        <v>594</v>
      </c>
      <c r="D12" t="s">
        <v>234</v>
      </c>
      <c r="E12" t="s">
        <v>30</v>
      </c>
      <c r="F12" t="s">
        <v>592</v>
      </c>
      <c r="G12" s="46" t="s">
        <v>2459</v>
      </c>
      <c r="H12" t="s">
        <v>2</v>
      </c>
      <c r="I12">
        <v>1</v>
      </c>
      <c r="J12" t="s">
        <v>233</v>
      </c>
      <c r="K12" t="s">
        <v>2212</v>
      </c>
      <c r="L12" t="s">
        <v>2684</v>
      </c>
      <c r="M12" t="s">
        <v>2685</v>
      </c>
      <c r="N12" t="s">
        <v>2685</v>
      </c>
      <c r="O12" t="s">
        <v>2684</v>
      </c>
      <c r="P12">
        <f t="shared" si="0"/>
        <v>2</v>
      </c>
      <c r="Q12" t="s">
        <v>1374</v>
      </c>
      <c r="R12" t="s">
        <v>1375</v>
      </c>
      <c r="S12" t="s">
        <v>1380</v>
      </c>
      <c r="T12" t="s">
        <v>1381</v>
      </c>
      <c r="U12">
        <v>546</v>
      </c>
      <c r="V12">
        <v>2924</v>
      </c>
      <c r="W12" s="47" t="str">
        <f t="shared" si="1"/>
        <v>https://github.com/kelly-marshall/DriftDiffusionAdaptation/blob/main/Pictures/instbias_list1_pre/tombuffalofernmodright_context.png?raw=true</v>
      </c>
      <c r="X12" s="47" t="str">
        <f t="shared" si="2"/>
        <v>https://github.com/kelly-marshall/DriftDiffusionAdaptation/blob/main/Pictures/instbias_list1_pre/tombuffaloferninstleft_context.png?raw=true</v>
      </c>
      <c r="Y12" s="47" t="str">
        <f t="shared" si="3"/>
        <v>https://github.com/kelly-marshall/DriftDiffusionAdaptation/blob/main/AudioFiles/instbias_list1_pre/tombuffalofern_nopauses.mp3?raw=true</v>
      </c>
    </row>
    <row r="13" spans="1:25" x14ac:dyDescent="0.2">
      <c r="A13" t="s">
        <v>7</v>
      </c>
      <c r="B13">
        <v>12</v>
      </c>
      <c r="C13" t="s">
        <v>885</v>
      </c>
      <c r="D13" t="s">
        <v>234</v>
      </c>
      <c r="E13" t="s">
        <v>31</v>
      </c>
      <c r="F13" t="s">
        <v>592</v>
      </c>
      <c r="G13" s="46" t="s">
        <v>2460</v>
      </c>
      <c r="H13" t="s">
        <v>2</v>
      </c>
      <c r="I13">
        <v>1</v>
      </c>
      <c r="J13" t="s">
        <v>233</v>
      </c>
      <c r="K13" t="s">
        <v>2213</v>
      </c>
      <c r="L13" t="s">
        <v>2686</v>
      </c>
      <c r="M13" t="s">
        <v>2687</v>
      </c>
      <c r="N13" t="s">
        <v>2686</v>
      </c>
      <c r="O13" t="s">
        <v>2687</v>
      </c>
      <c r="P13">
        <f t="shared" si="0"/>
        <v>1</v>
      </c>
      <c r="Q13" t="s">
        <v>1375</v>
      </c>
      <c r="R13" t="s">
        <v>1374</v>
      </c>
      <c r="S13" t="s">
        <v>1381</v>
      </c>
      <c r="T13" t="s">
        <v>1380</v>
      </c>
      <c r="U13">
        <v>427</v>
      </c>
      <c r="V13">
        <v>2691</v>
      </c>
      <c r="W13" s="47" t="str">
        <f t="shared" si="1"/>
        <v>https://github.com/kelly-marshall/DriftDiffusionAdaptation/blob/main/Pictures/instbias_list1_pre/katehawkferninstright_context.png?raw=true</v>
      </c>
      <c r="X13" s="47" t="str">
        <f t="shared" si="2"/>
        <v>https://github.com/kelly-marshall/DriftDiffusionAdaptation/blob/main/Pictures/instbias_list1_pre/katehawkfernmodleft_context.png?raw=true</v>
      </c>
      <c r="Y13" s="47" t="str">
        <f t="shared" si="3"/>
        <v>https://github.com/kelly-marshall/DriftDiffusionAdaptation/blob/main/AudioFiles/instbias_list1_pre/katehawkfern_nopauses.mp3?raw=true</v>
      </c>
    </row>
    <row r="14" spans="1:25" x14ac:dyDescent="0.2">
      <c r="A14" t="s">
        <v>7</v>
      </c>
      <c r="B14">
        <v>13</v>
      </c>
      <c r="C14" t="s">
        <v>250</v>
      </c>
      <c r="D14" t="s">
        <v>235</v>
      </c>
      <c r="E14" t="s">
        <v>18</v>
      </c>
      <c r="F14" t="s">
        <v>251</v>
      </c>
      <c r="G14" s="46" t="s">
        <v>2461</v>
      </c>
      <c r="H14" t="s">
        <v>2</v>
      </c>
      <c r="I14">
        <v>1</v>
      </c>
      <c r="J14" t="s">
        <v>233</v>
      </c>
      <c r="K14" t="s">
        <v>2214</v>
      </c>
      <c r="L14" t="s">
        <v>2688</v>
      </c>
      <c r="M14" t="s">
        <v>2689</v>
      </c>
      <c r="N14" t="s">
        <v>2688</v>
      </c>
      <c r="O14" t="s">
        <v>2689</v>
      </c>
      <c r="P14">
        <f t="shared" si="0"/>
        <v>1</v>
      </c>
      <c r="Q14" t="s">
        <v>1375</v>
      </c>
      <c r="R14" t="s">
        <v>1374</v>
      </c>
      <c r="S14" t="s">
        <v>1381</v>
      </c>
      <c r="T14" t="s">
        <v>1380</v>
      </c>
      <c r="U14">
        <v>572</v>
      </c>
      <c r="V14">
        <v>2655</v>
      </c>
      <c r="W14" s="47" t="str">
        <f t="shared" si="1"/>
        <v>https://github.com/kelly-marshall/DriftDiffusionAdaptation/blob/main/Pictures/instbias_list1_pre/tomdolphinballinstright_context.png?raw=true</v>
      </c>
      <c r="X14" s="47" t="str">
        <f t="shared" si="2"/>
        <v>https://github.com/kelly-marshall/DriftDiffusionAdaptation/blob/main/Pictures/instbias_list1_pre/tomdolphinballmodleft_context.png?raw=true</v>
      </c>
      <c r="Y14" s="47" t="str">
        <f t="shared" si="3"/>
        <v>https://github.com/kelly-marshall/DriftDiffusionAdaptation/blob/main/AudioFiles/instbias_list1_pre/tomdolphinball_nopauses.mp3?raw=true</v>
      </c>
    </row>
    <row r="15" spans="1:25" x14ac:dyDescent="0.2">
      <c r="A15" t="s">
        <v>7</v>
      </c>
      <c r="B15">
        <v>14</v>
      </c>
      <c r="C15" t="s">
        <v>886</v>
      </c>
      <c r="D15" t="s">
        <v>235</v>
      </c>
      <c r="E15" t="s">
        <v>21</v>
      </c>
      <c r="F15" t="s">
        <v>251</v>
      </c>
      <c r="G15" s="46" t="s">
        <v>2462</v>
      </c>
      <c r="H15" t="s">
        <v>2</v>
      </c>
      <c r="I15">
        <v>1</v>
      </c>
      <c r="J15" t="s">
        <v>233</v>
      </c>
      <c r="K15" t="s">
        <v>2215</v>
      </c>
      <c r="L15" t="s">
        <v>2690</v>
      </c>
      <c r="M15" t="s">
        <v>2693</v>
      </c>
      <c r="N15" t="s">
        <v>2693</v>
      </c>
      <c r="O15" t="s">
        <v>2690</v>
      </c>
      <c r="P15">
        <f t="shared" si="0"/>
        <v>2</v>
      </c>
      <c r="Q15" t="s">
        <v>1374</v>
      </c>
      <c r="R15" t="s">
        <v>1375</v>
      </c>
      <c r="S15" t="s">
        <v>1380</v>
      </c>
      <c r="T15" t="s">
        <v>1381</v>
      </c>
      <c r="U15">
        <v>392</v>
      </c>
      <c r="V15">
        <v>2325</v>
      </c>
      <c r="W15" s="47" t="str">
        <f t="shared" si="1"/>
        <v>https://github.com/kelly-marshall/DriftDiffusionAdaptation/blob/main/Pictures/instbias_list1_pre/katecowballmodright_context.png?raw=true</v>
      </c>
      <c r="X15" s="47" t="str">
        <f t="shared" si="2"/>
        <v>https://github.com/kelly-marshall/DriftDiffusionAdaptation/blob/main/Pictures/instbias_list1_pre/katecowballinstleft_context.png?raw=true</v>
      </c>
      <c r="Y15" s="47" t="str">
        <f t="shared" si="3"/>
        <v>https://github.com/kelly-marshall/DriftDiffusionAdaptation/blob/main/AudioFiles/instbias_list1_pre/katecowball_nopauses.mp3?raw=true</v>
      </c>
    </row>
    <row r="16" spans="1:25" x14ac:dyDescent="0.2">
      <c r="A16" t="s">
        <v>7</v>
      </c>
      <c r="B16">
        <v>15</v>
      </c>
      <c r="C16" t="s">
        <v>252</v>
      </c>
      <c r="D16" t="s">
        <v>235</v>
      </c>
      <c r="E16" t="s">
        <v>22</v>
      </c>
      <c r="F16" t="s">
        <v>251</v>
      </c>
      <c r="G16" s="46" t="s">
        <v>2463</v>
      </c>
      <c r="H16" t="s">
        <v>2</v>
      </c>
      <c r="I16">
        <v>1</v>
      </c>
      <c r="J16" t="s">
        <v>233</v>
      </c>
      <c r="K16" t="s">
        <v>2216</v>
      </c>
      <c r="L16" t="s">
        <v>2692</v>
      </c>
      <c r="M16" t="s">
        <v>2691</v>
      </c>
      <c r="N16" t="s">
        <v>2692</v>
      </c>
      <c r="O16" t="s">
        <v>2691</v>
      </c>
      <c r="P16">
        <f t="shared" si="0"/>
        <v>1</v>
      </c>
      <c r="Q16" t="s">
        <v>1375</v>
      </c>
      <c r="R16" t="s">
        <v>1374</v>
      </c>
      <c r="S16" t="s">
        <v>1381</v>
      </c>
      <c r="T16" t="s">
        <v>1380</v>
      </c>
      <c r="U16">
        <v>505</v>
      </c>
      <c r="V16">
        <v>2370</v>
      </c>
      <c r="W16" s="47" t="str">
        <f t="shared" si="1"/>
        <v>https://github.com/kelly-marshall/DriftDiffusionAdaptation/blob/main/Pictures/instbias_list1_pre/tomfoxballinstright_context.png?raw=true</v>
      </c>
      <c r="X16" s="47" t="str">
        <f t="shared" si="2"/>
        <v>https://github.com/kelly-marshall/DriftDiffusionAdaptation/blob/main/Pictures/instbias_list1_pre/tomfoxballmodleft_context.png?raw=true</v>
      </c>
      <c r="Y16" s="47" t="str">
        <f t="shared" si="3"/>
        <v>https://github.com/kelly-marshall/DriftDiffusionAdaptation/blob/main/AudioFiles/instbias_list1_pre/tomfoxball_nopauses.mp3?raw=true</v>
      </c>
    </row>
    <row r="17" spans="1:25" x14ac:dyDescent="0.2">
      <c r="A17" t="s">
        <v>7</v>
      </c>
      <c r="B17">
        <v>16</v>
      </c>
      <c r="C17" t="s">
        <v>887</v>
      </c>
      <c r="D17" t="s">
        <v>235</v>
      </c>
      <c r="E17" t="s">
        <v>23</v>
      </c>
      <c r="F17" t="s">
        <v>251</v>
      </c>
      <c r="G17" s="46" t="s">
        <v>2464</v>
      </c>
      <c r="H17" t="s">
        <v>2</v>
      </c>
      <c r="I17">
        <v>1</v>
      </c>
      <c r="J17" t="s">
        <v>233</v>
      </c>
      <c r="K17" t="s">
        <v>2217</v>
      </c>
      <c r="L17" t="s">
        <v>2694</v>
      </c>
      <c r="M17" t="s">
        <v>2695</v>
      </c>
      <c r="N17" t="s">
        <v>2695</v>
      </c>
      <c r="O17" t="s">
        <v>2694</v>
      </c>
      <c r="P17">
        <f t="shared" si="0"/>
        <v>2</v>
      </c>
      <c r="Q17" t="s">
        <v>1374</v>
      </c>
      <c r="R17" t="s">
        <v>1375</v>
      </c>
      <c r="S17" t="s">
        <v>1380</v>
      </c>
      <c r="T17" t="s">
        <v>1381</v>
      </c>
      <c r="U17">
        <v>392</v>
      </c>
      <c r="V17">
        <v>2265</v>
      </c>
      <c r="W17" s="47" t="str">
        <f t="shared" si="1"/>
        <v>https://github.com/kelly-marshall/DriftDiffusionAdaptation/blob/main/Pictures/instbias_list1_pre/katelionballmodright_context.png?raw=true</v>
      </c>
      <c r="X17" s="47" t="str">
        <f t="shared" si="2"/>
        <v>https://github.com/kelly-marshall/DriftDiffusionAdaptation/blob/main/Pictures/instbias_list1_pre/katelionballinstleft_context.png?raw=true</v>
      </c>
      <c r="Y17" s="47" t="str">
        <f t="shared" si="3"/>
        <v>https://github.com/kelly-marshall/DriftDiffusionAdaptation/blob/main/AudioFiles/instbias_list1_pre/katelionball_nopauses.mp3?raw=true</v>
      </c>
    </row>
    <row r="18" spans="1:25" x14ac:dyDescent="0.2">
      <c r="A18" t="s">
        <v>7</v>
      </c>
      <c r="B18">
        <v>17</v>
      </c>
      <c r="C18" t="s">
        <v>253</v>
      </c>
      <c r="D18" t="s">
        <v>235</v>
      </c>
      <c r="E18" t="s">
        <v>24</v>
      </c>
      <c r="F18" t="s">
        <v>251</v>
      </c>
      <c r="G18" s="46" t="s">
        <v>2465</v>
      </c>
      <c r="H18" t="s">
        <v>2</v>
      </c>
      <c r="I18">
        <v>1</v>
      </c>
      <c r="J18" t="s">
        <v>233</v>
      </c>
      <c r="K18" t="s">
        <v>2218</v>
      </c>
      <c r="L18" t="s">
        <v>2696</v>
      </c>
      <c r="M18" t="s">
        <v>2697</v>
      </c>
      <c r="N18" t="s">
        <v>2696</v>
      </c>
      <c r="O18" t="s">
        <v>2697</v>
      </c>
      <c r="P18">
        <f t="shared" si="0"/>
        <v>1</v>
      </c>
      <c r="Q18" t="s">
        <v>1375</v>
      </c>
      <c r="R18" t="s">
        <v>1374</v>
      </c>
      <c r="S18" t="s">
        <v>1381</v>
      </c>
      <c r="T18" t="s">
        <v>1380</v>
      </c>
      <c r="U18">
        <v>466</v>
      </c>
      <c r="V18">
        <v>2307</v>
      </c>
      <c r="W18" s="47" t="str">
        <f t="shared" si="1"/>
        <v>https://github.com/kelly-marshall/DriftDiffusionAdaptation/blob/main/Pictures/instbias_list1_pre/tomfrogballinstright_context.png?raw=true</v>
      </c>
      <c r="X18" s="47" t="str">
        <f t="shared" si="2"/>
        <v>https://github.com/kelly-marshall/DriftDiffusionAdaptation/blob/main/Pictures/instbias_list1_pre/tomfrogballmodleft_context.png?raw=true</v>
      </c>
      <c r="Y18" s="47" t="str">
        <f t="shared" si="3"/>
        <v>https://github.com/kelly-marshall/DriftDiffusionAdaptation/blob/main/AudioFiles/instbias_list1_pre/tomfrogball_nopauses.mp3?raw=true</v>
      </c>
    </row>
    <row r="19" spans="1:25" x14ac:dyDescent="0.2">
      <c r="A19" t="s">
        <v>7</v>
      </c>
      <c r="B19">
        <v>18</v>
      </c>
      <c r="C19" t="s">
        <v>888</v>
      </c>
      <c r="D19" t="s">
        <v>235</v>
      </c>
      <c r="E19" t="s">
        <v>25</v>
      </c>
      <c r="F19" t="s">
        <v>251</v>
      </c>
      <c r="G19" s="46" t="s">
        <v>2466</v>
      </c>
      <c r="H19" t="s">
        <v>2</v>
      </c>
      <c r="I19">
        <v>1</v>
      </c>
      <c r="J19" t="s">
        <v>233</v>
      </c>
      <c r="K19" t="s">
        <v>2219</v>
      </c>
      <c r="L19" t="s">
        <v>2698</v>
      </c>
      <c r="M19" t="s">
        <v>2699</v>
      </c>
      <c r="N19" t="s">
        <v>2699</v>
      </c>
      <c r="O19" t="s">
        <v>2698</v>
      </c>
      <c r="P19">
        <f t="shared" si="0"/>
        <v>2</v>
      </c>
      <c r="Q19" t="s">
        <v>1374</v>
      </c>
      <c r="R19" t="s">
        <v>1375</v>
      </c>
      <c r="S19" t="s">
        <v>1380</v>
      </c>
      <c r="T19" t="s">
        <v>1381</v>
      </c>
      <c r="U19">
        <v>387</v>
      </c>
      <c r="V19">
        <v>2238</v>
      </c>
      <c r="W19" s="47" t="str">
        <f t="shared" si="1"/>
        <v>https://github.com/kelly-marshall/DriftDiffusionAdaptation/blob/main/Pictures/instbias_list1_pre/kateturtleballmodright_context.png?raw=true</v>
      </c>
      <c r="X19" s="47" t="str">
        <f t="shared" si="2"/>
        <v>https://github.com/kelly-marshall/DriftDiffusionAdaptation/blob/main/Pictures/instbias_list1_pre/kateturtleballinstleft_context.png?raw=true</v>
      </c>
      <c r="Y19" s="47" t="str">
        <f t="shared" si="3"/>
        <v>https://github.com/kelly-marshall/DriftDiffusionAdaptation/blob/main/AudioFiles/instbias_list1_pre/kateturtleball_nopauses.mp3?raw=true</v>
      </c>
    </row>
    <row r="20" spans="1:25" x14ac:dyDescent="0.2">
      <c r="A20" t="s">
        <v>7</v>
      </c>
      <c r="B20">
        <v>19</v>
      </c>
      <c r="C20" t="s">
        <v>595</v>
      </c>
      <c r="D20" t="s">
        <v>235</v>
      </c>
      <c r="E20" t="s">
        <v>26</v>
      </c>
      <c r="F20" t="s">
        <v>596</v>
      </c>
      <c r="G20" s="46" t="s">
        <v>2467</v>
      </c>
      <c r="H20" t="s">
        <v>2</v>
      </c>
      <c r="I20">
        <v>1</v>
      </c>
      <c r="J20" t="s">
        <v>233</v>
      </c>
      <c r="K20" t="s">
        <v>2220</v>
      </c>
      <c r="L20" t="s">
        <v>2700</v>
      </c>
      <c r="M20" t="s">
        <v>2701</v>
      </c>
      <c r="N20" t="s">
        <v>2700</v>
      </c>
      <c r="O20" t="s">
        <v>2701</v>
      </c>
      <c r="P20">
        <f t="shared" si="0"/>
        <v>1</v>
      </c>
      <c r="Q20" t="s">
        <v>1375</v>
      </c>
      <c r="R20" t="s">
        <v>1374</v>
      </c>
      <c r="S20" t="s">
        <v>1381</v>
      </c>
      <c r="T20" t="s">
        <v>1380</v>
      </c>
      <c r="U20">
        <v>547</v>
      </c>
      <c r="V20">
        <v>2388</v>
      </c>
      <c r="W20" s="47" t="str">
        <f t="shared" si="1"/>
        <v>https://github.com/kelly-marshall/DriftDiffusionAdaptation/blob/main/Pictures/instbias_list1_pre/tompigovenmittinstright_context.png?raw=true</v>
      </c>
      <c r="X20" s="47" t="str">
        <f t="shared" si="2"/>
        <v>https://github.com/kelly-marshall/DriftDiffusionAdaptation/blob/main/Pictures/instbias_list1_pre/tompigovenmittmodleft_context.png?raw=true</v>
      </c>
      <c r="Y20" s="47" t="str">
        <f t="shared" si="3"/>
        <v>https://github.com/kelly-marshall/DriftDiffusionAdaptation/blob/main/AudioFiles/instbias_list1_pre/tompigovenmitt_nopauses.mp3?raw=true</v>
      </c>
    </row>
    <row r="21" spans="1:25" x14ac:dyDescent="0.2">
      <c r="A21" t="s">
        <v>7</v>
      </c>
      <c r="B21">
        <v>20</v>
      </c>
      <c r="C21" t="s">
        <v>889</v>
      </c>
      <c r="D21" t="s">
        <v>235</v>
      </c>
      <c r="E21" t="s">
        <v>27</v>
      </c>
      <c r="F21" t="s">
        <v>596</v>
      </c>
      <c r="G21" s="46" t="s">
        <v>2468</v>
      </c>
      <c r="H21" t="s">
        <v>2</v>
      </c>
      <c r="I21">
        <v>1</v>
      </c>
      <c r="J21" t="s">
        <v>233</v>
      </c>
      <c r="K21" t="s">
        <v>2221</v>
      </c>
      <c r="L21" t="s">
        <v>2702</v>
      </c>
      <c r="M21" t="s">
        <v>2703</v>
      </c>
      <c r="N21" t="s">
        <v>2703</v>
      </c>
      <c r="O21" t="s">
        <v>2702</v>
      </c>
      <c r="P21">
        <f t="shared" si="0"/>
        <v>2</v>
      </c>
      <c r="Q21" t="s">
        <v>1374</v>
      </c>
      <c r="R21" t="s">
        <v>1375</v>
      </c>
      <c r="S21" t="s">
        <v>1380</v>
      </c>
      <c r="T21" t="s">
        <v>1381</v>
      </c>
      <c r="U21">
        <v>365</v>
      </c>
      <c r="V21">
        <v>2409</v>
      </c>
      <c r="W21" s="47" t="str">
        <f t="shared" si="1"/>
        <v>https://github.com/kelly-marshall/DriftDiffusionAdaptation/blob/main/Pictures/instbias_list1_pre/kategirlovenmittmodright_context.png?raw=true</v>
      </c>
      <c r="X21" s="47" t="str">
        <f t="shared" si="2"/>
        <v>https://github.com/kelly-marshall/DriftDiffusionAdaptation/blob/main/Pictures/instbias_list1_pre/kategirlovenmittinstleft_context.png?raw=true</v>
      </c>
      <c r="Y21" s="47" t="str">
        <f t="shared" si="3"/>
        <v>https://github.com/kelly-marshall/DriftDiffusionAdaptation/blob/main/AudioFiles/instbias_list1_pre/kategirlovenmitt_nopauses.mp3?raw=true</v>
      </c>
    </row>
    <row r="22" spans="1:25" x14ac:dyDescent="0.2">
      <c r="A22" t="s">
        <v>7</v>
      </c>
      <c r="B22">
        <v>21</v>
      </c>
      <c r="C22" t="s">
        <v>597</v>
      </c>
      <c r="D22" t="s">
        <v>235</v>
      </c>
      <c r="E22" t="s">
        <v>28</v>
      </c>
      <c r="F22" t="s">
        <v>596</v>
      </c>
      <c r="G22" s="46" t="s">
        <v>2469</v>
      </c>
      <c r="H22" t="s">
        <v>2</v>
      </c>
      <c r="I22">
        <v>1</v>
      </c>
      <c r="J22" t="s">
        <v>233</v>
      </c>
      <c r="K22" t="s">
        <v>2222</v>
      </c>
      <c r="L22" t="s">
        <v>2758</v>
      </c>
      <c r="M22" t="s">
        <v>2704</v>
      </c>
      <c r="N22" t="s">
        <v>2758</v>
      </c>
      <c r="O22" t="s">
        <v>2704</v>
      </c>
      <c r="P22">
        <f t="shared" si="0"/>
        <v>1</v>
      </c>
      <c r="Q22" t="s">
        <v>1375</v>
      </c>
      <c r="R22" t="s">
        <v>1374</v>
      </c>
      <c r="S22" t="s">
        <v>1381</v>
      </c>
      <c r="T22" t="s">
        <v>1380</v>
      </c>
      <c r="U22">
        <v>568</v>
      </c>
      <c r="V22">
        <v>2458</v>
      </c>
      <c r="W22" s="47" t="str">
        <f t="shared" si="1"/>
        <v>https://github.com/kelly-marshall/DriftDiffusionAdaptation/blob/main/Pictures/instbias_list1_pre/tomwhaleovenmittinstright_context.png?raw=true</v>
      </c>
      <c r="X22" s="47" t="str">
        <f t="shared" si="2"/>
        <v>https://github.com/kelly-marshall/DriftDiffusionAdaptation/blob/main/Pictures/instbias_list1_pre/tomwhaleovenmittmodleft_context.png?raw=true</v>
      </c>
      <c r="Y22" s="47" t="str">
        <f t="shared" si="3"/>
        <v>https://github.com/kelly-marshall/DriftDiffusionAdaptation/blob/main/AudioFiles/instbias_list1_pre/tomwhaleovenmitt_nopauses.mp3?raw=true</v>
      </c>
    </row>
    <row r="23" spans="1:25" x14ac:dyDescent="0.2">
      <c r="A23" t="s">
        <v>7</v>
      </c>
      <c r="B23">
        <v>22</v>
      </c>
      <c r="C23" t="s">
        <v>890</v>
      </c>
      <c r="D23" t="s">
        <v>235</v>
      </c>
      <c r="E23" t="s">
        <v>29</v>
      </c>
      <c r="F23" t="s">
        <v>596</v>
      </c>
      <c r="G23" s="46" t="s">
        <v>2470</v>
      </c>
      <c r="H23" t="s">
        <v>2</v>
      </c>
      <c r="I23">
        <v>1</v>
      </c>
      <c r="J23" t="s">
        <v>233</v>
      </c>
      <c r="K23" t="s">
        <v>2223</v>
      </c>
      <c r="L23" t="s">
        <v>2705</v>
      </c>
      <c r="M23" t="s">
        <v>2706</v>
      </c>
      <c r="N23" t="s">
        <v>2706</v>
      </c>
      <c r="O23" t="s">
        <v>2705</v>
      </c>
      <c r="P23">
        <f t="shared" si="0"/>
        <v>2</v>
      </c>
      <c r="Q23" t="s">
        <v>1374</v>
      </c>
      <c r="R23" t="s">
        <v>1375</v>
      </c>
      <c r="S23" t="s">
        <v>1380</v>
      </c>
      <c r="T23" t="s">
        <v>1381</v>
      </c>
      <c r="U23">
        <v>378</v>
      </c>
      <c r="V23">
        <v>2339</v>
      </c>
      <c r="W23" s="47" t="str">
        <f t="shared" si="1"/>
        <v>https://github.com/kelly-marshall/DriftDiffusionAdaptation/blob/main/Pictures/instbias_list1_pre/kategorillaovenmittmodright_context.png?raw=true</v>
      </c>
      <c r="X23" s="47" t="str">
        <f t="shared" si="2"/>
        <v>https://github.com/kelly-marshall/DriftDiffusionAdaptation/blob/main/Pictures/instbias_list1_pre/kategorillaovenmittinstleft_context.png?raw=true</v>
      </c>
      <c r="Y23" s="47" t="str">
        <f t="shared" si="3"/>
        <v>https://github.com/kelly-marshall/DriftDiffusionAdaptation/blob/main/AudioFiles/instbias_list1_pre/kategorillaovenmitt_nopauses.mp3?raw=true</v>
      </c>
    </row>
    <row r="24" spans="1:25" x14ac:dyDescent="0.2">
      <c r="A24" t="s">
        <v>7</v>
      </c>
      <c r="B24">
        <v>23</v>
      </c>
      <c r="C24" t="s">
        <v>598</v>
      </c>
      <c r="D24" t="s">
        <v>235</v>
      </c>
      <c r="E24" t="s">
        <v>30</v>
      </c>
      <c r="F24" t="s">
        <v>596</v>
      </c>
      <c r="G24" s="46" t="s">
        <v>2471</v>
      </c>
      <c r="H24" t="s">
        <v>2</v>
      </c>
      <c r="I24">
        <v>1</v>
      </c>
      <c r="J24" t="s">
        <v>233</v>
      </c>
      <c r="K24" t="s">
        <v>2224</v>
      </c>
      <c r="L24" t="s">
        <v>2707</v>
      </c>
      <c r="M24" t="s">
        <v>2708</v>
      </c>
      <c r="N24" t="s">
        <v>2707</v>
      </c>
      <c r="O24" t="s">
        <v>2708</v>
      </c>
      <c r="P24">
        <f t="shared" si="0"/>
        <v>1</v>
      </c>
      <c r="Q24" t="s">
        <v>1375</v>
      </c>
      <c r="R24" t="s">
        <v>1374</v>
      </c>
      <c r="S24" t="s">
        <v>1381</v>
      </c>
      <c r="T24" t="s">
        <v>1380</v>
      </c>
      <c r="U24">
        <v>524</v>
      </c>
      <c r="V24">
        <v>2636</v>
      </c>
      <c r="W24" s="47" t="str">
        <f t="shared" si="1"/>
        <v>https://github.com/kelly-marshall/DriftDiffusionAdaptation/blob/main/Pictures/instbias_list1_pre/tombuffaloovenmittinstright_context.png?raw=true</v>
      </c>
      <c r="X24" s="47" t="str">
        <f t="shared" si="2"/>
        <v>https://github.com/kelly-marshall/DriftDiffusionAdaptation/blob/main/Pictures/instbias_list1_pre/tombuffaloovenmittmodleft_context.png?raw=true</v>
      </c>
      <c r="Y24" s="47" t="str">
        <f t="shared" si="3"/>
        <v>https://github.com/kelly-marshall/DriftDiffusionAdaptation/blob/main/AudioFiles/instbias_list1_pre/tombuffaloovenmitt_nopauses.mp3?raw=true</v>
      </c>
    </row>
    <row r="25" spans="1:25" x14ac:dyDescent="0.2">
      <c r="A25" t="s">
        <v>7</v>
      </c>
      <c r="B25">
        <v>24</v>
      </c>
      <c r="C25" t="s">
        <v>891</v>
      </c>
      <c r="D25" t="s">
        <v>235</v>
      </c>
      <c r="E25" t="s">
        <v>31</v>
      </c>
      <c r="F25" t="s">
        <v>596</v>
      </c>
      <c r="G25" s="46" t="s">
        <v>2472</v>
      </c>
      <c r="H25" t="s">
        <v>2</v>
      </c>
      <c r="I25">
        <v>1</v>
      </c>
      <c r="J25" t="s">
        <v>233</v>
      </c>
      <c r="K25" t="s">
        <v>2225</v>
      </c>
      <c r="L25" t="s">
        <v>2709</v>
      </c>
      <c r="M25" t="s">
        <v>2759</v>
      </c>
      <c r="N25" t="s">
        <v>2759</v>
      </c>
      <c r="O25" t="s">
        <v>2709</v>
      </c>
      <c r="P25">
        <f t="shared" si="0"/>
        <v>2</v>
      </c>
      <c r="Q25" t="s">
        <v>1374</v>
      </c>
      <c r="R25" t="s">
        <v>1375</v>
      </c>
      <c r="S25" t="s">
        <v>1380</v>
      </c>
      <c r="T25" t="s">
        <v>1381</v>
      </c>
      <c r="U25">
        <v>375</v>
      </c>
      <c r="V25">
        <v>2232</v>
      </c>
      <c r="W25" s="47" t="str">
        <f t="shared" si="1"/>
        <v>https://github.com/kelly-marshall/DriftDiffusionAdaptation/blob/main/Pictures/instbias_list1_pre/katehawkovenmittmodright_context.png?raw=true</v>
      </c>
      <c r="X25" s="47" t="str">
        <f t="shared" si="2"/>
        <v>https://github.com/kelly-marshall/DriftDiffusionAdaptation/blob/main/Pictures/instbias_list1_pre/katehawkovenmittinstleft_context.png?raw=true</v>
      </c>
      <c r="Y25" s="47" t="str">
        <f t="shared" si="3"/>
        <v>https://github.com/kelly-marshall/DriftDiffusionAdaptation/blob/main/AudioFiles/instbias_list1_pre/katehawkovenmitt_nopauses.mp3?raw=true</v>
      </c>
    </row>
    <row r="26" spans="1:25" x14ac:dyDescent="0.2">
      <c r="A26" t="s">
        <v>7</v>
      </c>
      <c r="B26">
        <v>25</v>
      </c>
      <c r="C26" t="s">
        <v>254</v>
      </c>
      <c r="D26" t="s">
        <v>237</v>
      </c>
      <c r="E26" t="s">
        <v>18</v>
      </c>
      <c r="F26" t="s">
        <v>257</v>
      </c>
      <c r="G26" s="46" t="s">
        <v>2449</v>
      </c>
      <c r="H26" t="s">
        <v>2</v>
      </c>
      <c r="I26">
        <v>1</v>
      </c>
      <c r="J26" t="s">
        <v>233</v>
      </c>
      <c r="K26" t="s">
        <v>2226</v>
      </c>
      <c r="L26" t="s">
        <v>2762</v>
      </c>
      <c r="M26" t="s">
        <v>2763</v>
      </c>
      <c r="N26" t="s">
        <v>2763</v>
      </c>
      <c r="O26" t="s">
        <v>2762</v>
      </c>
      <c r="P26">
        <f t="shared" si="0"/>
        <v>2</v>
      </c>
      <c r="Q26" t="s">
        <v>1374</v>
      </c>
      <c r="R26" t="s">
        <v>1375</v>
      </c>
      <c r="S26" t="s">
        <v>1380</v>
      </c>
      <c r="T26" t="s">
        <v>1381</v>
      </c>
      <c r="U26">
        <v>660</v>
      </c>
      <c r="V26">
        <v>3278</v>
      </c>
      <c r="W26" s="47" t="str">
        <f t="shared" si="1"/>
        <v>https://github.com/kelly-marshall/DriftDiffusionAdaptation/blob/main/Pictures/instbias_list1_pre/tomdolphincucumbermodright_context.png?raw=true</v>
      </c>
      <c r="X26" s="47" t="str">
        <f t="shared" si="2"/>
        <v>https://github.com/kelly-marshall/DriftDiffusionAdaptation/blob/main/Pictures/instbias_list1_pre/tomdolphincucumberinstleft_context.png?raw=true</v>
      </c>
      <c r="Y26" s="47" t="str">
        <f t="shared" si="3"/>
        <v>https://github.com/kelly-marshall/DriftDiffusionAdaptation/blob/main/AudioFiles/instbias_list1_pre/tomdolphincucumber_nopauses.mp3?raw=true</v>
      </c>
    </row>
    <row r="27" spans="1:25" x14ac:dyDescent="0.2">
      <c r="A27" t="s">
        <v>7</v>
      </c>
      <c r="B27">
        <v>26</v>
      </c>
      <c r="C27" t="s">
        <v>892</v>
      </c>
      <c r="D27" t="s">
        <v>237</v>
      </c>
      <c r="E27" t="s">
        <v>21</v>
      </c>
      <c r="F27" t="s">
        <v>257</v>
      </c>
      <c r="G27" s="46" t="s">
        <v>2450</v>
      </c>
      <c r="H27" t="s">
        <v>2</v>
      </c>
      <c r="I27">
        <v>1</v>
      </c>
      <c r="J27" t="s">
        <v>233</v>
      </c>
      <c r="K27" t="s">
        <v>2227</v>
      </c>
      <c r="L27" t="s">
        <v>2764</v>
      </c>
      <c r="M27" t="s">
        <v>2765</v>
      </c>
      <c r="N27" t="s">
        <v>2764</v>
      </c>
      <c r="O27" t="s">
        <v>2765</v>
      </c>
      <c r="P27">
        <f t="shared" si="0"/>
        <v>1</v>
      </c>
      <c r="Q27" t="s">
        <v>1375</v>
      </c>
      <c r="R27" t="s">
        <v>1374</v>
      </c>
      <c r="S27" t="s">
        <v>1381</v>
      </c>
      <c r="T27" t="s">
        <v>1380</v>
      </c>
      <c r="U27">
        <v>444</v>
      </c>
      <c r="V27">
        <v>2999</v>
      </c>
      <c r="W27" s="47" t="str">
        <f t="shared" si="1"/>
        <v>https://github.com/kelly-marshall/DriftDiffusionAdaptation/blob/main/Pictures/instbias_list1_pre/katecowcucumberinstright_context.png?raw=true</v>
      </c>
      <c r="X27" s="47" t="str">
        <f t="shared" si="2"/>
        <v>https://github.com/kelly-marshall/DriftDiffusionAdaptation/blob/main/Pictures/instbias_list1_pre/katecowcucumbermodleft_context.png?raw=true</v>
      </c>
      <c r="Y27" s="47" t="str">
        <f t="shared" si="3"/>
        <v>https://github.com/kelly-marshall/DriftDiffusionAdaptation/blob/main/AudioFiles/instbias_list1_pre/katecowcucumber_nopauses.mp3?raw=true</v>
      </c>
    </row>
    <row r="28" spans="1:25" x14ac:dyDescent="0.2">
      <c r="A28" t="s">
        <v>7</v>
      </c>
      <c r="B28">
        <v>27</v>
      </c>
      <c r="C28" t="s">
        <v>255</v>
      </c>
      <c r="D28" t="s">
        <v>237</v>
      </c>
      <c r="E28" t="s">
        <v>22</v>
      </c>
      <c r="F28" t="s">
        <v>257</v>
      </c>
      <c r="G28" s="46" t="s">
        <v>2451</v>
      </c>
      <c r="H28" t="s">
        <v>2</v>
      </c>
      <c r="I28">
        <v>1</v>
      </c>
      <c r="J28" t="s">
        <v>233</v>
      </c>
      <c r="K28" t="s">
        <v>2228</v>
      </c>
      <c r="L28" t="s">
        <v>2766</v>
      </c>
      <c r="M28" t="s">
        <v>2767</v>
      </c>
      <c r="N28" t="s">
        <v>2767</v>
      </c>
      <c r="O28" t="s">
        <v>2766</v>
      </c>
      <c r="P28">
        <f t="shared" si="0"/>
        <v>2</v>
      </c>
      <c r="Q28" t="s">
        <v>1374</v>
      </c>
      <c r="R28" t="s">
        <v>1375</v>
      </c>
      <c r="S28" t="s">
        <v>1380</v>
      </c>
      <c r="T28" t="s">
        <v>1381</v>
      </c>
      <c r="U28">
        <v>508</v>
      </c>
      <c r="V28">
        <v>3185</v>
      </c>
      <c r="W28" s="47" t="str">
        <f t="shared" si="1"/>
        <v>https://github.com/kelly-marshall/DriftDiffusionAdaptation/blob/main/Pictures/instbias_list1_pre/tomfoxcucumbermodright_context.png?raw=true</v>
      </c>
      <c r="X28" s="47" t="str">
        <f t="shared" si="2"/>
        <v>https://github.com/kelly-marshall/DriftDiffusionAdaptation/blob/main/Pictures/instbias_list1_pre/tomfoxcucumberinstleft_context.png?raw=true</v>
      </c>
      <c r="Y28" s="47" t="str">
        <f t="shared" si="3"/>
        <v>https://github.com/kelly-marshall/DriftDiffusionAdaptation/blob/main/AudioFiles/instbias_list1_pre/tomfoxcucumber_nopauses.mp3?raw=true</v>
      </c>
    </row>
    <row r="29" spans="1:25" x14ac:dyDescent="0.2">
      <c r="A29" t="s">
        <v>7</v>
      </c>
      <c r="B29">
        <v>28</v>
      </c>
      <c r="C29" t="s">
        <v>893</v>
      </c>
      <c r="D29" t="s">
        <v>237</v>
      </c>
      <c r="E29" t="s">
        <v>23</v>
      </c>
      <c r="F29" t="s">
        <v>257</v>
      </c>
      <c r="G29" s="46" t="s">
        <v>2452</v>
      </c>
      <c r="H29" t="s">
        <v>2</v>
      </c>
      <c r="I29">
        <v>1</v>
      </c>
      <c r="J29" t="s">
        <v>233</v>
      </c>
      <c r="K29" t="s">
        <v>2229</v>
      </c>
      <c r="L29" t="s">
        <v>2768</v>
      </c>
      <c r="M29" t="s">
        <v>2769</v>
      </c>
      <c r="N29" t="s">
        <v>2768</v>
      </c>
      <c r="O29" t="s">
        <v>2769</v>
      </c>
      <c r="P29">
        <f t="shared" si="0"/>
        <v>1</v>
      </c>
      <c r="Q29" t="s">
        <v>1375</v>
      </c>
      <c r="R29" t="s">
        <v>1374</v>
      </c>
      <c r="S29" t="s">
        <v>1381</v>
      </c>
      <c r="T29" t="s">
        <v>1380</v>
      </c>
      <c r="U29">
        <v>427</v>
      </c>
      <c r="V29">
        <v>3152</v>
      </c>
      <c r="W29" s="47" t="str">
        <f t="shared" si="1"/>
        <v>https://github.com/kelly-marshall/DriftDiffusionAdaptation/blob/main/Pictures/instbias_list1_pre/katelioncucumberinstright_context.png?raw=true</v>
      </c>
      <c r="X29" s="47" t="str">
        <f t="shared" si="2"/>
        <v>https://github.com/kelly-marshall/DriftDiffusionAdaptation/blob/main/Pictures/instbias_list1_pre/katelioncucumbermodleft_context.png?raw=true</v>
      </c>
      <c r="Y29" s="47" t="str">
        <f t="shared" si="3"/>
        <v>https://github.com/kelly-marshall/DriftDiffusionAdaptation/blob/main/AudioFiles/instbias_list1_pre/katelioncucumber_nopauses.mp3?raw=true</v>
      </c>
    </row>
    <row r="30" spans="1:25" x14ac:dyDescent="0.2">
      <c r="A30" t="s">
        <v>7</v>
      </c>
      <c r="B30">
        <v>29</v>
      </c>
      <c r="C30" t="s">
        <v>256</v>
      </c>
      <c r="D30" t="s">
        <v>237</v>
      </c>
      <c r="E30" t="s">
        <v>24</v>
      </c>
      <c r="F30" t="s">
        <v>257</v>
      </c>
      <c r="G30" s="46" t="s">
        <v>2453</v>
      </c>
      <c r="H30" t="s">
        <v>2</v>
      </c>
      <c r="I30">
        <v>1</v>
      </c>
      <c r="J30" t="s">
        <v>233</v>
      </c>
      <c r="K30" t="s">
        <v>2230</v>
      </c>
      <c r="L30" t="s">
        <v>2770</v>
      </c>
      <c r="M30" t="s">
        <v>2771</v>
      </c>
      <c r="N30" t="s">
        <v>2771</v>
      </c>
      <c r="O30" t="s">
        <v>2770</v>
      </c>
      <c r="P30">
        <f t="shared" si="0"/>
        <v>2</v>
      </c>
      <c r="Q30" t="s">
        <v>1374</v>
      </c>
      <c r="R30" t="s">
        <v>1375</v>
      </c>
      <c r="S30" t="s">
        <v>1380</v>
      </c>
      <c r="T30" t="s">
        <v>1381</v>
      </c>
      <c r="U30">
        <v>505</v>
      </c>
      <c r="V30">
        <v>3245</v>
      </c>
      <c r="W30" s="47" t="str">
        <f t="shared" si="1"/>
        <v>https://github.com/kelly-marshall/DriftDiffusionAdaptation/blob/main/Pictures/instbias_list1_pre/tomfrogcucumbermodright_context.png?raw=true</v>
      </c>
      <c r="X30" s="47" t="str">
        <f t="shared" si="2"/>
        <v>https://github.com/kelly-marshall/DriftDiffusionAdaptation/blob/main/Pictures/instbias_list1_pre/tomfrogcucumberinstleft_context.png?raw=true</v>
      </c>
      <c r="Y30" s="47" t="str">
        <f t="shared" si="3"/>
        <v>https://github.com/kelly-marshall/DriftDiffusionAdaptation/blob/main/AudioFiles/instbias_list1_pre/tomfrogcucumber_nopauses.mp3?raw=true</v>
      </c>
    </row>
    <row r="31" spans="1:25" x14ac:dyDescent="0.2">
      <c r="A31" t="s">
        <v>7</v>
      </c>
      <c r="B31">
        <v>30</v>
      </c>
      <c r="C31" t="s">
        <v>894</v>
      </c>
      <c r="D31" t="s">
        <v>237</v>
      </c>
      <c r="E31" t="s">
        <v>25</v>
      </c>
      <c r="F31" t="s">
        <v>257</v>
      </c>
      <c r="G31" s="46" t="s">
        <v>2454</v>
      </c>
      <c r="H31" t="s">
        <v>2</v>
      </c>
      <c r="I31">
        <v>1</v>
      </c>
      <c r="J31" t="s">
        <v>233</v>
      </c>
      <c r="K31" t="s">
        <v>2231</v>
      </c>
      <c r="L31" t="s">
        <v>2772</v>
      </c>
      <c r="M31" t="s">
        <v>2773</v>
      </c>
      <c r="N31" t="s">
        <v>2772</v>
      </c>
      <c r="O31" t="s">
        <v>2773</v>
      </c>
      <c r="P31">
        <f t="shared" si="0"/>
        <v>1</v>
      </c>
      <c r="Q31" t="s">
        <v>1375</v>
      </c>
      <c r="R31" t="s">
        <v>1374</v>
      </c>
      <c r="S31" t="s">
        <v>1381</v>
      </c>
      <c r="T31" t="s">
        <v>1380</v>
      </c>
      <c r="U31">
        <v>429</v>
      </c>
      <c r="V31">
        <v>3138</v>
      </c>
      <c r="W31" s="47" t="str">
        <f t="shared" si="1"/>
        <v>https://github.com/kelly-marshall/DriftDiffusionAdaptation/blob/main/Pictures/instbias_list1_pre/kateturtlecucumberinstright_context.png?raw=true</v>
      </c>
      <c r="X31" s="47" t="str">
        <f t="shared" si="2"/>
        <v>https://github.com/kelly-marshall/DriftDiffusionAdaptation/blob/main/Pictures/instbias_list1_pre/kateturtlecucumbermodleft_context.png?raw=true</v>
      </c>
      <c r="Y31" s="47" t="str">
        <f t="shared" si="3"/>
        <v>https://github.com/kelly-marshall/DriftDiffusionAdaptation/blob/main/AudioFiles/instbias_list1_pre/kateturtlecucumber_nopauses.mp3?raw=true</v>
      </c>
    </row>
    <row r="32" spans="1:25" x14ac:dyDescent="0.2">
      <c r="A32" t="s">
        <v>7</v>
      </c>
      <c r="B32">
        <v>31</v>
      </c>
      <c r="C32" t="s">
        <v>599</v>
      </c>
      <c r="D32" t="s">
        <v>237</v>
      </c>
      <c r="E32" t="s">
        <v>26</v>
      </c>
      <c r="F32" t="s">
        <v>600</v>
      </c>
      <c r="G32" s="46" t="s">
        <v>2455</v>
      </c>
      <c r="H32" t="s">
        <v>2</v>
      </c>
      <c r="I32">
        <v>1</v>
      </c>
      <c r="J32" t="s">
        <v>233</v>
      </c>
      <c r="K32" t="s">
        <v>2232</v>
      </c>
      <c r="L32" t="s">
        <v>2774</v>
      </c>
      <c r="M32" t="s">
        <v>2775</v>
      </c>
      <c r="N32" t="s">
        <v>2775</v>
      </c>
      <c r="O32" t="s">
        <v>2774</v>
      </c>
      <c r="P32">
        <f t="shared" si="0"/>
        <v>2</v>
      </c>
      <c r="Q32" t="s">
        <v>1374</v>
      </c>
      <c r="R32" t="s">
        <v>1375</v>
      </c>
      <c r="S32" t="s">
        <v>1380</v>
      </c>
      <c r="T32" t="s">
        <v>1381</v>
      </c>
      <c r="U32">
        <v>515</v>
      </c>
      <c r="V32">
        <v>3037</v>
      </c>
      <c r="W32" s="47" t="str">
        <f t="shared" si="1"/>
        <v>https://github.com/kelly-marshall/DriftDiffusionAdaptation/blob/main/Pictures/instbias_list1_pre/tompigtomatomodright_context.png?raw=true</v>
      </c>
      <c r="X32" s="47" t="str">
        <f t="shared" si="2"/>
        <v>https://github.com/kelly-marshall/DriftDiffusionAdaptation/blob/main/Pictures/instbias_list1_pre/tompigtomatoinstleft_context.png?raw=true</v>
      </c>
      <c r="Y32" s="47" t="str">
        <f t="shared" si="3"/>
        <v>https://github.com/kelly-marshall/DriftDiffusionAdaptation/blob/main/AudioFiles/instbias_list1_pre/tompigtomato_nopauses.mp3?raw=true</v>
      </c>
    </row>
    <row r="33" spans="1:25" x14ac:dyDescent="0.2">
      <c r="A33" t="s">
        <v>7</v>
      </c>
      <c r="B33">
        <v>32</v>
      </c>
      <c r="C33" t="s">
        <v>949</v>
      </c>
      <c r="D33" t="s">
        <v>237</v>
      </c>
      <c r="E33" t="s">
        <v>27</v>
      </c>
      <c r="F33" t="s">
        <v>600</v>
      </c>
      <c r="G33" s="46" t="s">
        <v>2456</v>
      </c>
      <c r="H33" t="s">
        <v>2</v>
      </c>
      <c r="I33">
        <v>1</v>
      </c>
      <c r="J33" t="s">
        <v>233</v>
      </c>
      <c r="K33" t="s">
        <v>2233</v>
      </c>
      <c r="L33" t="s">
        <v>2776</v>
      </c>
      <c r="M33" t="s">
        <v>2777</v>
      </c>
      <c r="N33" t="s">
        <v>2776</v>
      </c>
      <c r="O33" t="s">
        <v>2777</v>
      </c>
      <c r="P33">
        <f t="shared" si="0"/>
        <v>1</v>
      </c>
      <c r="Q33" t="s">
        <v>1375</v>
      </c>
      <c r="R33" t="s">
        <v>1374</v>
      </c>
      <c r="S33" t="s">
        <v>1381</v>
      </c>
      <c r="T33" t="s">
        <v>1380</v>
      </c>
      <c r="U33">
        <v>408</v>
      </c>
      <c r="V33">
        <v>2785</v>
      </c>
      <c r="W33" s="47" t="str">
        <f t="shared" si="1"/>
        <v>https://github.com/kelly-marshall/DriftDiffusionAdaptation/blob/main/Pictures/instbias_list1_pre/kategirltomatoinstright_context.png?raw=true</v>
      </c>
      <c r="X33" s="47" t="str">
        <f t="shared" si="2"/>
        <v>https://github.com/kelly-marshall/DriftDiffusionAdaptation/blob/main/Pictures/instbias_list1_pre/kategirltomatomodleft_context.png?raw=true</v>
      </c>
      <c r="Y33" s="47" t="str">
        <f t="shared" si="3"/>
        <v>https://github.com/kelly-marshall/DriftDiffusionAdaptation/blob/main/AudioFiles/instbias_list1_pre/kategirltomato_nopauses.mp3?raw=true</v>
      </c>
    </row>
    <row r="34" spans="1:25" x14ac:dyDescent="0.2">
      <c r="A34" t="s">
        <v>7</v>
      </c>
      <c r="B34">
        <v>33</v>
      </c>
      <c r="C34" t="s">
        <v>601</v>
      </c>
      <c r="D34" t="s">
        <v>237</v>
      </c>
      <c r="E34" t="s">
        <v>28</v>
      </c>
      <c r="F34" t="s">
        <v>600</v>
      </c>
      <c r="G34" s="46" t="s">
        <v>2457</v>
      </c>
      <c r="H34" t="s">
        <v>2</v>
      </c>
      <c r="I34">
        <v>1</v>
      </c>
      <c r="J34" t="s">
        <v>233</v>
      </c>
      <c r="K34" t="s">
        <v>2234</v>
      </c>
      <c r="L34" t="s">
        <v>2778</v>
      </c>
      <c r="M34" t="s">
        <v>2779</v>
      </c>
      <c r="N34" t="s">
        <v>2779</v>
      </c>
      <c r="O34" t="s">
        <v>2778</v>
      </c>
      <c r="P34">
        <f t="shared" si="0"/>
        <v>2</v>
      </c>
      <c r="Q34" t="s">
        <v>1374</v>
      </c>
      <c r="R34" t="s">
        <v>1375</v>
      </c>
      <c r="S34" t="s">
        <v>1380</v>
      </c>
      <c r="T34" t="s">
        <v>1381</v>
      </c>
      <c r="U34">
        <v>548</v>
      </c>
      <c r="V34">
        <v>3030</v>
      </c>
      <c r="W34" s="47" t="str">
        <f t="shared" si="1"/>
        <v>https://github.com/kelly-marshall/DriftDiffusionAdaptation/blob/main/Pictures/instbias_list1_pre/tomwhaletomatomodright_context.png?raw=true</v>
      </c>
      <c r="X34" s="47" t="str">
        <f t="shared" si="2"/>
        <v>https://github.com/kelly-marshall/DriftDiffusionAdaptation/blob/main/Pictures/instbias_list1_pre/tomwhaletomatoinstleft_context.png?raw=true</v>
      </c>
      <c r="Y34" s="47" t="str">
        <f t="shared" si="3"/>
        <v>https://github.com/kelly-marshall/DriftDiffusionAdaptation/blob/main/AudioFiles/instbias_list1_pre/tomwhaletomato_nopauses.mp3?raw=true</v>
      </c>
    </row>
    <row r="35" spans="1:25" x14ac:dyDescent="0.2">
      <c r="A35" t="s">
        <v>7</v>
      </c>
      <c r="B35">
        <v>34</v>
      </c>
      <c r="C35" t="s">
        <v>950</v>
      </c>
      <c r="D35" t="s">
        <v>237</v>
      </c>
      <c r="E35" t="s">
        <v>29</v>
      </c>
      <c r="F35" t="s">
        <v>600</v>
      </c>
      <c r="G35" s="46" t="s">
        <v>2458</v>
      </c>
      <c r="H35" t="s">
        <v>2</v>
      </c>
      <c r="I35">
        <v>1</v>
      </c>
      <c r="J35" t="s">
        <v>233</v>
      </c>
      <c r="K35" t="s">
        <v>2235</v>
      </c>
      <c r="L35" t="s">
        <v>2780</v>
      </c>
      <c r="M35" t="s">
        <v>2781</v>
      </c>
      <c r="N35" t="s">
        <v>2780</v>
      </c>
      <c r="O35" t="s">
        <v>2781</v>
      </c>
      <c r="P35">
        <f t="shared" si="0"/>
        <v>1</v>
      </c>
      <c r="Q35" t="s">
        <v>1375</v>
      </c>
      <c r="R35" t="s">
        <v>1374</v>
      </c>
      <c r="S35" t="s">
        <v>1381</v>
      </c>
      <c r="T35" t="s">
        <v>1380</v>
      </c>
      <c r="U35">
        <v>427</v>
      </c>
      <c r="V35">
        <v>3327</v>
      </c>
      <c r="W35" s="47" t="str">
        <f t="shared" si="1"/>
        <v>https://github.com/kelly-marshall/DriftDiffusionAdaptation/blob/main/Pictures/instbias_list1_pre/kategorillatomatoinstright_context.png?raw=true</v>
      </c>
      <c r="X35" s="47" t="str">
        <f t="shared" si="2"/>
        <v>https://github.com/kelly-marshall/DriftDiffusionAdaptation/blob/main/Pictures/instbias_list1_pre/kategorillatomatomodleft_context.png?raw=true</v>
      </c>
      <c r="Y35" s="47" t="str">
        <f t="shared" si="3"/>
        <v>https://github.com/kelly-marshall/DriftDiffusionAdaptation/blob/main/AudioFiles/instbias_list1_pre/kategorillatomato_nopauses.mp3?raw=true</v>
      </c>
    </row>
    <row r="36" spans="1:25" x14ac:dyDescent="0.2">
      <c r="A36" t="s">
        <v>7</v>
      </c>
      <c r="B36">
        <v>35</v>
      </c>
      <c r="C36" t="s">
        <v>602</v>
      </c>
      <c r="D36" t="s">
        <v>237</v>
      </c>
      <c r="E36" t="s">
        <v>30</v>
      </c>
      <c r="F36" t="s">
        <v>600</v>
      </c>
      <c r="G36" s="46" t="s">
        <v>2459</v>
      </c>
      <c r="H36" t="s">
        <v>2</v>
      </c>
      <c r="I36">
        <v>1</v>
      </c>
      <c r="J36" t="s">
        <v>233</v>
      </c>
      <c r="K36" t="s">
        <v>2236</v>
      </c>
      <c r="L36" t="s">
        <v>2782</v>
      </c>
      <c r="M36" t="s">
        <v>2783</v>
      </c>
      <c r="N36" t="s">
        <v>2783</v>
      </c>
      <c r="O36" t="s">
        <v>2782</v>
      </c>
      <c r="P36">
        <f t="shared" si="0"/>
        <v>2</v>
      </c>
      <c r="Q36" t="s">
        <v>1374</v>
      </c>
      <c r="R36" t="s">
        <v>1375</v>
      </c>
      <c r="S36" t="s">
        <v>1380</v>
      </c>
      <c r="T36" t="s">
        <v>1381</v>
      </c>
      <c r="U36">
        <v>609</v>
      </c>
      <c r="V36">
        <v>3467</v>
      </c>
      <c r="W36" s="47" t="str">
        <f t="shared" si="1"/>
        <v>https://github.com/kelly-marshall/DriftDiffusionAdaptation/blob/main/Pictures/instbias_list1_pre/tombuffalotomatomodright_context.png?raw=true</v>
      </c>
      <c r="X36" s="47" t="str">
        <f t="shared" si="2"/>
        <v>https://github.com/kelly-marshall/DriftDiffusionAdaptation/blob/main/Pictures/instbias_list1_pre/tombuffalotomatoinstleft_context.png?raw=true</v>
      </c>
      <c r="Y36" s="47" t="str">
        <f t="shared" si="3"/>
        <v>https://github.com/kelly-marshall/DriftDiffusionAdaptation/blob/main/AudioFiles/instbias_list1_pre/tombuffalotomato_nopauses.mp3?raw=true</v>
      </c>
    </row>
    <row r="37" spans="1:25" x14ac:dyDescent="0.2">
      <c r="A37" t="s">
        <v>7</v>
      </c>
      <c r="B37">
        <v>36</v>
      </c>
      <c r="C37" t="s">
        <v>951</v>
      </c>
      <c r="D37" t="s">
        <v>237</v>
      </c>
      <c r="E37" t="s">
        <v>31</v>
      </c>
      <c r="F37" t="s">
        <v>600</v>
      </c>
      <c r="G37" s="46" t="s">
        <v>2460</v>
      </c>
      <c r="H37" t="s">
        <v>2</v>
      </c>
      <c r="I37">
        <v>1</v>
      </c>
      <c r="J37" t="s">
        <v>233</v>
      </c>
      <c r="K37" t="s">
        <v>2237</v>
      </c>
      <c r="L37" t="s">
        <v>2784</v>
      </c>
      <c r="M37" t="s">
        <v>2785</v>
      </c>
      <c r="N37" t="s">
        <v>2784</v>
      </c>
      <c r="O37" t="s">
        <v>2785</v>
      </c>
      <c r="P37">
        <f t="shared" si="0"/>
        <v>1</v>
      </c>
      <c r="Q37" t="s">
        <v>1375</v>
      </c>
      <c r="R37" t="s">
        <v>1374</v>
      </c>
      <c r="S37" t="s">
        <v>1381</v>
      </c>
      <c r="T37" t="s">
        <v>1380</v>
      </c>
      <c r="U37">
        <v>429</v>
      </c>
      <c r="V37">
        <v>2903</v>
      </c>
      <c r="W37" s="47" t="str">
        <f t="shared" si="1"/>
        <v>https://github.com/kelly-marshall/DriftDiffusionAdaptation/blob/main/Pictures/instbias_list1_pre/katehawktomatoinstright_context.png?raw=true</v>
      </c>
      <c r="X37" s="47" t="str">
        <f t="shared" si="2"/>
        <v>https://github.com/kelly-marshall/DriftDiffusionAdaptation/blob/main/Pictures/instbias_list1_pre/katehawktomatomodleft_context.png?raw=true</v>
      </c>
      <c r="Y37" s="47" t="str">
        <f t="shared" si="3"/>
        <v>https://github.com/kelly-marshall/DriftDiffusionAdaptation/blob/main/AudioFiles/instbias_list1_pre/katehawktomato_nopauses.mp3?raw=true</v>
      </c>
    </row>
    <row r="38" spans="1:25" x14ac:dyDescent="0.2">
      <c r="A38" t="s">
        <v>7</v>
      </c>
      <c r="B38">
        <v>37</v>
      </c>
      <c r="C38" t="s">
        <v>258</v>
      </c>
      <c r="D38" t="s">
        <v>236</v>
      </c>
      <c r="E38" t="s">
        <v>18</v>
      </c>
      <c r="F38" t="s">
        <v>259</v>
      </c>
      <c r="G38" s="46" t="s">
        <v>2461</v>
      </c>
      <c r="H38" t="s">
        <v>2</v>
      </c>
      <c r="I38">
        <v>1</v>
      </c>
      <c r="J38" t="s">
        <v>233</v>
      </c>
      <c r="K38" t="s">
        <v>2238</v>
      </c>
      <c r="L38" t="s">
        <v>2786</v>
      </c>
      <c r="M38" t="s">
        <v>2787</v>
      </c>
      <c r="N38" t="s">
        <v>2786</v>
      </c>
      <c r="O38" t="s">
        <v>2787</v>
      </c>
      <c r="P38">
        <f t="shared" si="0"/>
        <v>1</v>
      </c>
      <c r="Q38" t="s">
        <v>1375</v>
      </c>
      <c r="R38" t="s">
        <v>1374</v>
      </c>
      <c r="S38" t="s">
        <v>1381</v>
      </c>
      <c r="T38" t="s">
        <v>1380</v>
      </c>
      <c r="U38">
        <v>559</v>
      </c>
      <c r="V38">
        <v>3186</v>
      </c>
      <c r="W38" s="47" t="str">
        <f t="shared" si="1"/>
        <v>https://github.com/kelly-marshall/DriftDiffusionAdaptation/blob/main/Pictures/instbias_list1_pre/tomdolphinhorseshoeinstright_context.png?raw=true</v>
      </c>
      <c r="X38" s="47" t="str">
        <f t="shared" si="2"/>
        <v>https://github.com/kelly-marshall/DriftDiffusionAdaptation/blob/main/Pictures/instbias_list1_pre/tomdolphinhorseshoemodleft_context.png?raw=true</v>
      </c>
      <c r="Y38" s="47" t="str">
        <f t="shared" si="3"/>
        <v>https://github.com/kelly-marshall/DriftDiffusionAdaptation/blob/main/AudioFiles/instbias_list1_pre/tomdolphinhorseshoe_nopauses.mp3?raw=true</v>
      </c>
    </row>
    <row r="39" spans="1:25" x14ac:dyDescent="0.2">
      <c r="A39" t="s">
        <v>7</v>
      </c>
      <c r="B39">
        <v>38</v>
      </c>
      <c r="C39" t="s">
        <v>895</v>
      </c>
      <c r="D39" t="s">
        <v>236</v>
      </c>
      <c r="E39" t="s">
        <v>21</v>
      </c>
      <c r="F39" t="s">
        <v>259</v>
      </c>
      <c r="G39" s="46" t="s">
        <v>2462</v>
      </c>
      <c r="H39" t="s">
        <v>2</v>
      </c>
      <c r="I39">
        <v>1</v>
      </c>
      <c r="J39" t="s">
        <v>233</v>
      </c>
      <c r="K39" t="s">
        <v>2239</v>
      </c>
      <c r="L39" t="s">
        <v>2788</v>
      </c>
      <c r="M39" t="s">
        <v>2789</v>
      </c>
      <c r="N39" t="s">
        <v>2789</v>
      </c>
      <c r="O39" t="s">
        <v>2788</v>
      </c>
      <c r="P39">
        <f t="shared" si="0"/>
        <v>2</v>
      </c>
      <c r="Q39" t="s">
        <v>1374</v>
      </c>
      <c r="R39" t="s">
        <v>1375</v>
      </c>
      <c r="S39" t="s">
        <v>1380</v>
      </c>
      <c r="T39" t="s">
        <v>1381</v>
      </c>
      <c r="U39">
        <v>405</v>
      </c>
      <c r="V39">
        <v>2954</v>
      </c>
      <c r="W39" s="47" t="str">
        <f t="shared" si="1"/>
        <v>https://github.com/kelly-marshall/DriftDiffusionAdaptation/blob/main/Pictures/instbias_list1_pre/katecowhorseshoemodright_context.png?raw=true</v>
      </c>
      <c r="X39" s="47" t="str">
        <f t="shared" si="2"/>
        <v>https://github.com/kelly-marshall/DriftDiffusionAdaptation/blob/main/Pictures/instbias_list1_pre/katecowhorseshoeinstleft_context.png?raw=true</v>
      </c>
      <c r="Y39" s="47" t="str">
        <f t="shared" si="3"/>
        <v>https://github.com/kelly-marshall/DriftDiffusionAdaptation/blob/main/AudioFiles/instbias_list1_pre/katecowhorseshoe_nopauses.mp3?raw=true</v>
      </c>
    </row>
    <row r="40" spans="1:25" x14ac:dyDescent="0.2">
      <c r="A40" t="s">
        <v>7</v>
      </c>
      <c r="B40">
        <v>39</v>
      </c>
      <c r="C40" t="s">
        <v>260</v>
      </c>
      <c r="D40" t="s">
        <v>236</v>
      </c>
      <c r="E40" t="s">
        <v>22</v>
      </c>
      <c r="F40" t="s">
        <v>259</v>
      </c>
      <c r="G40" s="46" t="s">
        <v>2463</v>
      </c>
      <c r="H40" t="s">
        <v>2</v>
      </c>
      <c r="I40">
        <v>1</v>
      </c>
      <c r="J40" t="s">
        <v>233</v>
      </c>
      <c r="K40" t="s">
        <v>2240</v>
      </c>
      <c r="L40" t="s">
        <v>2790</v>
      </c>
      <c r="M40" t="s">
        <v>2791</v>
      </c>
      <c r="N40" t="s">
        <v>2790</v>
      </c>
      <c r="O40" t="s">
        <v>2791</v>
      </c>
      <c r="P40">
        <f t="shared" si="0"/>
        <v>1</v>
      </c>
      <c r="Q40" t="s">
        <v>1375</v>
      </c>
      <c r="R40" t="s">
        <v>1374</v>
      </c>
      <c r="S40" t="s">
        <v>1381</v>
      </c>
      <c r="T40" t="s">
        <v>1380</v>
      </c>
      <c r="U40">
        <v>636</v>
      </c>
      <c r="V40">
        <v>3082</v>
      </c>
      <c r="W40" s="47" t="str">
        <f t="shared" si="1"/>
        <v>https://github.com/kelly-marshall/DriftDiffusionAdaptation/blob/main/Pictures/instbias_list1_pre/tomfoxhorseshoeinstright_context.png?raw=true</v>
      </c>
      <c r="X40" s="47" t="str">
        <f t="shared" si="2"/>
        <v>https://github.com/kelly-marshall/DriftDiffusionAdaptation/blob/main/Pictures/instbias_list1_pre/tomfoxhorseshoemodleft_context.png?raw=true</v>
      </c>
      <c r="Y40" s="47" t="str">
        <f t="shared" si="3"/>
        <v>https://github.com/kelly-marshall/DriftDiffusionAdaptation/blob/main/AudioFiles/instbias_list1_pre/tomfoxhorseshoe_nopauses.mp3?raw=true</v>
      </c>
    </row>
    <row r="41" spans="1:25" x14ac:dyDescent="0.2">
      <c r="A41" t="s">
        <v>7</v>
      </c>
      <c r="B41">
        <v>40</v>
      </c>
      <c r="C41" t="s">
        <v>896</v>
      </c>
      <c r="D41" t="s">
        <v>236</v>
      </c>
      <c r="E41" t="s">
        <v>23</v>
      </c>
      <c r="F41" t="s">
        <v>259</v>
      </c>
      <c r="G41" s="46" t="s">
        <v>2464</v>
      </c>
      <c r="H41" t="s">
        <v>2</v>
      </c>
      <c r="I41">
        <v>1</v>
      </c>
      <c r="J41" t="s">
        <v>233</v>
      </c>
      <c r="K41" t="s">
        <v>2241</v>
      </c>
      <c r="L41" t="s">
        <v>2792</v>
      </c>
      <c r="M41" t="s">
        <v>2793</v>
      </c>
      <c r="N41" t="s">
        <v>2793</v>
      </c>
      <c r="O41" t="s">
        <v>2792</v>
      </c>
      <c r="P41">
        <f t="shared" si="0"/>
        <v>2</v>
      </c>
      <c r="Q41" t="s">
        <v>1374</v>
      </c>
      <c r="R41" t="s">
        <v>1375</v>
      </c>
      <c r="S41" t="s">
        <v>1380</v>
      </c>
      <c r="T41" t="s">
        <v>1381</v>
      </c>
      <c r="U41">
        <v>454</v>
      </c>
      <c r="V41">
        <v>3161</v>
      </c>
      <c r="W41" s="47" t="str">
        <f t="shared" si="1"/>
        <v>https://github.com/kelly-marshall/DriftDiffusionAdaptation/blob/main/Pictures/instbias_list1_pre/katelionhorseshoemodright_context.png?raw=true</v>
      </c>
      <c r="X41" s="47" t="str">
        <f t="shared" si="2"/>
        <v>https://github.com/kelly-marshall/DriftDiffusionAdaptation/blob/main/Pictures/instbias_list1_pre/katelionhorseshoeinstleft_context.png?raw=true</v>
      </c>
      <c r="Y41" s="47" t="str">
        <f t="shared" si="3"/>
        <v>https://github.com/kelly-marshall/DriftDiffusionAdaptation/blob/main/AudioFiles/instbias_list1_pre/katelionhorseshoe_nopauses.mp3?raw=true</v>
      </c>
    </row>
    <row r="42" spans="1:25" x14ac:dyDescent="0.2">
      <c r="A42" t="s">
        <v>7</v>
      </c>
      <c r="B42">
        <v>41</v>
      </c>
      <c r="C42" t="s">
        <v>261</v>
      </c>
      <c r="D42" t="s">
        <v>236</v>
      </c>
      <c r="E42" t="s">
        <v>24</v>
      </c>
      <c r="F42" t="s">
        <v>259</v>
      </c>
      <c r="G42" s="46" t="s">
        <v>2465</v>
      </c>
      <c r="H42" t="s">
        <v>2</v>
      </c>
      <c r="I42">
        <v>1</v>
      </c>
      <c r="J42" t="s">
        <v>233</v>
      </c>
      <c r="K42" t="s">
        <v>2242</v>
      </c>
      <c r="L42" t="s">
        <v>2794</v>
      </c>
      <c r="M42" t="s">
        <v>2795</v>
      </c>
      <c r="N42" t="s">
        <v>2794</v>
      </c>
      <c r="O42" t="s">
        <v>2795</v>
      </c>
      <c r="P42">
        <f t="shared" si="0"/>
        <v>1</v>
      </c>
      <c r="Q42" t="s">
        <v>1375</v>
      </c>
      <c r="R42" t="s">
        <v>1374</v>
      </c>
      <c r="S42" t="s">
        <v>1381</v>
      </c>
      <c r="T42" t="s">
        <v>1380</v>
      </c>
      <c r="U42">
        <v>641</v>
      </c>
      <c r="V42">
        <v>3197</v>
      </c>
      <c r="W42" s="47" t="str">
        <f t="shared" si="1"/>
        <v>https://github.com/kelly-marshall/DriftDiffusionAdaptation/blob/main/Pictures/instbias_list1_pre/tomfroghorseshoeinstright_context.png?raw=true</v>
      </c>
      <c r="X42" s="47" t="str">
        <f t="shared" si="2"/>
        <v>https://github.com/kelly-marshall/DriftDiffusionAdaptation/blob/main/Pictures/instbias_list1_pre/tomfroghorseshoemodleft_context.png?raw=true</v>
      </c>
      <c r="Y42" s="47" t="str">
        <f t="shared" si="3"/>
        <v>https://github.com/kelly-marshall/DriftDiffusionAdaptation/blob/main/AudioFiles/instbias_list1_pre/tomfroghorseshoe_nopauses.mp3?raw=true</v>
      </c>
    </row>
    <row r="43" spans="1:25" x14ac:dyDescent="0.2">
      <c r="A43" t="s">
        <v>7</v>
      </c>
      <c r="B43">
        <v>42</v>
      </c>
      <c r="C43" t="s">
        <v>897</v>
      </c>
      <c r="D43" t="s">
        <v>236</v>
      </c>
      <c r="E43" t="s">
        <v>25</v>
      </c>
      <c r="F43" t="s">
        <v>259</v>
      </c>
      <c r="G43" s="46" t="s">
        <v>2466</v>
      </c>
      <c r="H43" t="s">
        <v>2</v>
      </c>
      <c r="I43">
        <v>1</v>
      </c>
      <c r="J43" t="s">
        <v>233</v>
      </c>
      <c r="K43" t="s">
        <v>2243</v>
      </c>
      <c r="L43" t="s">
        <v>2796</v>
      </c>
      <c r="M43" t="s">
        <v>2797</v>
      </c>
      <c r="N43" t="s">
        <v>2797</v>
      </c>
      <c r="O43" t="s">
        <v>2796</v>
      </c>
      <c r="P43">
        <f t="shared" si="0"/>
        <v>2</v>
      </c>
      <c r="Q43" t="s">
        <v>1374</v>
      </c>
      <c r="R43" t="s">
        <v>1375</v>
      </c>
      <c r="S43" t="s">
        <v>1380</v>
      </c>
      <c r="T43" t="s">
        <v>1381</v>
      </c>
      <c r="U43">
        <v>453</v>
      </c>
      <c r="V43">
        <v>3023</v>
      </c>
      <c r="W43" s="47" t="str">
        <f t="shared" si="1"/>
        <v>https://github.com/kelly-marshall/DriftDiffusionAdaptation/blob/main/Pictures/instbias_list1_pre/kateturtlehorseshoemodright_context.png?raw=true</v>
      </c>
      <c r="X43" s="47" t="str">
        <f t="shared" si="2"/>
        <v>https://github.com/kelly-marshall/DriftDiffusionAdaptation/blob/main/Pictures/instbias_list1_pre/kateturtlehorseshoeinstleft_context.png?raw=true</v>
      </c>
      <c r="Y43" s="47" t="str">
        <f t="shared" si="3"/>
        <v>https://github.com/kelly-marshall/DriftDiffusionAdaptation/blob/main/AudioFiles/instbias_list1_pre/kateturtlehorseshoe_nopauses.mp3?raw=true</v>
      </c>
    </row>
    <row r="44" spans="1:25" x14ac:dyDescent="0.2">
      <c r="A44" t="s">
        <v>7</v>
      </c>
      <c r="B44">
        <v>43</v>
      </c>
      <c r="C44" t="s">
        <v>603</v>
      </c>
      <c r="D44" t="s">
        <v>236</v>
      </c>
      <c r="E44" t="s">
        <v>26</v>
      </c>
      <c r="F44" t="s">
        <v>604</v>
      </c>
      <c r="G44" s="46" t="s">
        <v>2467</v>
      </c>
      <c r="H44" t="s">
        <v>2</v>
      </c>
      <c r="I44">
        <v>1</v>
      </c>
      <c r="J44" t="s">
        <v>233</v>
      </c>
      <c r="K44" t="s">
        <v>2244</v>
      </c>
      <c r="L44" t="s">
        <v>2798</v>
      </c>
      <c r="M44" t="s">
        <v>2799</v>
      </c>
      <c r="N44" t="s">
        <v>2798</v>
      </c>
      <c r="O44" t="s">
        <v>2799</v>
      </c>
      <c r="P44">
        <f t="shared" si="0"/>
        <v>1</v>
      </c>
      <c r="Q44" t="s">
        <v>1375</v>
      </c>
      <c r="R44" t="s">
        <v>1374</v>
      </c>
      <c r="S44" t="s">
        <v>1381</v>
      </c>
      <c r="T44" t="s">
        <v>1380</v>
      </c>
      <c r="U44">
        <v>609</v>
      </c>
      <c r="V44">
        <v>2738</v>
      </c>
      <c r="W44" s="47" t="str">
        <f t="shared" si="1"/>
        <v>https://github.com/kelly-marshall/DriftDiffusionAdaptation/blob/main/Pictures/instbias_list1_pre/tompigrockinstright_context.png?raw=true</v>
      </c>
      <c r="X44" s="47" t="str">
        <f t="shared" si="2"/>
        <v>https://github.com/kelly-marshall/DriftDiffusionAdaptation/blob/main/Pictures/instbias_list1_pre/tompigrockmodleft_context.png?raw=true</v>
      </c>
      <c r="Y44" s="47" t="str">
        <f t="shared" si="3"/>
        <v>https://github.com/kelly-marshall/DriftDiffusionAdaptation/blob/main/AudioFiles/instbias_list1_pre/tompigrock_nopauses.mp3?raw=true</v>
      </c>
    </row>
    <row r="45" spans="1:25" x14ac:dyDescent="0.2">
      <c r="A45" t="s">
        <v>7</v>
      </c>
      <c r="B45">
        <v>44</v>
      </c>
      <c r="C45" t="s">
        <v>898</v>
      </c>
      <c r="D45" t="s">
        <v>236</v>
      </c>
      <c r="E45" t="s">
        <v>27</v>
      </c>
      <c r="F45" t="s">
        <v>604</v>
      </c>
      <c r="G45" s="46" t="s">
        <v>2468</v>
      </c>
      <c r="H45" t="s">
        <v>2</v>
      </c>
      <c r="I45">
        <v>1</v>
      </c>
      <c r="J45" t="s">
        <v>233</v>
      </c>
      <c r="K45" t="s">
        <v>2245</v>
      </c>
      <c r="L45" t="s">
        <v>2800</v>
      </c>
      <c r="M45" t="s">
        <v>2801</v>
      </c>
      <c r="N45" t="s">
        <v>2801</v>
      </c>
      <c r="O45" t="s">
        <v>2800</v>
      </c>
      <c r="P45">
        <f t="shared" si="0"/>
        <v>2</v>
      </c>
      <c r="Q45" t="s">
        <v>1374</v>
      </c>
      <c r="R45" t="s">
        <v>1375</v>
      </c>
      <c r="S45" t="s">
        <v>1380</v>
      </c>
      <c r="T45" t="s">
        <v>1381</v>
      </c>
      <c r="U45">
        <v>426</v>
      </c>
      <c r="V45">
        <v>2719</v>
      </c>
      <c r="W45" s="47" t="str">
        <f t="shared" si="1"/>
        <v>https://github.com/kelly-marshall/DriftDiffusionAdaptation/blob/main/Pictures/instbias_list1_pre/kategirlrockmodright_context.png?raw=true</v>
      </c>
      <c r="X45" s="47" t="str">
        <f t="shared" si="2"/>
        <v>https://github.com/kelly-marshall/DriftDiffusionAdaptation/blob/main/Pictures/instbias_list1_pre/kategirlrockinstleft_context.png?raw=true</v>
      </c>
      <c r="Y45" s="47" t="str">
        <f t="shared" si="3"/>
        <v>https://github.com/kelly-marshall/DriftDiffusionAdaptation/blob/main/AudioFiles/instbias_list1_pre/kategirlrock_nopauses.mp3?raw=true</v>
      </c>
    </row>
    <row r="46" spans="1:25" x14ac:dyDescent="0.2">
      <c r="A46" t="s">
        <v>7</v>
      </c>
      <c r="B46">
        <v>45</v>
      </c>
      <c r="C46" t="s">
        <v>605</v>
      </c>
      <c r="D46" t="s">
        <v>236</v>
      </c>
      <c r="E46" t="s">
        <v>28</v>
      </c>
      <c r="F46" t="s">
        <v>604</v>
      </c>
      <c r="G46" s="46" t="s">
        <v>2469</v>
      </c>
      <c r="H46" t="s">
        <v>2</v>
      </c>
      <c r="I46">
        <v>1</v>
      </c>
      <c r="J46" t="s">
        <v>233</v>
      </c>
      <c r="K46" t="s">
        <v>2246</v>
      </c>
      <c r="L46" t="s">
        <v>2802</v>
      </c>
      <c r="M46" t="s">
        <v>2803</v>
      </c>
      <c r="N46" t="s">
        <v>2802</v>
      </c>
      <c r="O46" t="s">
        <v>2803</v>
      </c>
      <c r="P46">
        <f t="shared" si="0"/>
        <v>1</v>
      </c>
      <c r="Q46" t="s">
        <v>1375</v>
      </c>
      <c r="R46" t="s">
        <v>1374</v>
      </c>
      <c r="S46" t="s">
        <v>1381</v>
      </c>
      <c r="T46" t="s">
        <v>1380</v>
      </c>
      <c r="U46">
        <v>730</v>
      </c>
      <c r="V46">
        <v>2969</v>
      </c>
      <c r="W46" s="47" t="str">
        <f t="shared" si="1"/>
        <v>https://github.com/kelly-marshall/DriftDiffusionAdaptation/blob/main/Pictures/instbias_list1_pre/tomwhalerockinstright_context.png?raw=true</v>
      </c>
      <c r="X46" s="47" t="str">
        <f t="shared" si="2"/>
        <v>https://github.com/kelly-marshall/DriftDiffusionAdaptation/blob/main/Pictures/instbias_list1_pre/tomwhalerockmodleft_context.png?raw=true</v>
      </c>
      <c r="Y46" s="47" t="str">
        <f t="shared" si="3"/>
        <v>https://github.com/kelly-marshall/DriftDiffusionAdaptation/blob/main/AudioFiles/instbias_list1_pre/tomwhalerock_nopauses.mp3?raw=true</v>
      </c>
    </row>
    <row r="47" spans="1:25" x14ac:dyDescent="0.2">
      <c r="A47" t="s">
        <v>7</v>
      </c>
      <c r="B47">
        <v>46</v>
      </c>
      <c r="C47" t="s">
        <v>899</v>
      </c>
      <c r="D47" t="s">
        <v>236</v>
      </c>
      <c r="E47" t="s">
        <v>29</v>
      </c>
      <c r="F47" t="s">
        <v>604</v>
      </c>
      <c r="G47" s="46" t="s">
        <v>2470</v>
      </c>
      <c r="H47" t="s">
        <v>2</v>
      </c>
      <c r="I47">
        <v>1</v>
      </c>
      <c r="J47" t="s">
        <v>233</v>
      </c>
      <c r="K47" t="s">
        <v>2247</v>
      </c>
      <c r="L47" t="s">
        <v>2804</v>
      </c>
      <c r="M47" t="s">
        <v>2805</v>
      </c>
      <c r="N47" t="s">
        <v>2805</v>
      </c>
      <c r="O47" t="s">
        <v>2804</v>
      </c>
      <c r="P47">
        <f t="shared" si="0"/>
        <v>2</v>
      </c>
      <c r="Q47" t="s">
        <v>1374</v>
      </c>
      <c r="R47" t="s">
        <v>1375</v>
      </c>
      <c r="S47" t="s">
        <v>1380</v>
      </c>
      <c r="T47" t="s">
        <v>1381</v>
      </c>
      <c r="U47">
        <v>499</v>
      </c>
      <c r="V47">
        <v>3029</v>
      </c>
      <c r="W47" s="47" t="str">
        <f t="shared" si="1"/>
        <v>https://github.com/kelly-marshall/DriftDiffusionAdaptation/blob/main/Pictures/instbias_list1_pre/kategorillarockmodright_context.png?raw=true</v>
      </c>
      <c r="X47" s="47" t="str">
        <f t="shared" si="2"/>
        <v>https://github.com/kelly-marshall/DriftDiffusionAdaptation/blob/main/Pictures/instbias_list1_pre/kategorillarockinstleft_context.png?raw=true</v>
      </c>
      <c r="Y47" s="47" t="str">
        <f t="shared" si="3"/>
        <v>https://github.com/kelly-marshall/DriftDiffusionAdaptation/blob/main/AudioFiles/instbias_list1_pre/kategorillarock_nopauses.mp3?raw=true</v>
      </c>
    </row>
    <row r="48" spans="1:25" x14ac:dyDescent="0.2">
      <c r="A48" t="s">
        <v>7</v>
      </c>
      <c r="B48">
        <v>47</v>
      </c>
      <c r="C48" t="s">
        <v>606</v>
      </c>
      <c r="D48" t="s">
        <v>236</v>
      </c>
      <c r="E48" t="s">
        <v>30</v>
      </c>
      <c r="F48" t="s">
        <v>604</v>
      </c>
      <c r="G48" s="46" t="s">
        <v>2471</v>
      </c>
      <c r="H48" t="s">
        <v>2</v>
      </c>
      <c r="I48">
        <v>1</v>
      </c>
      <c r="J48" t="s">
        <v>233</v>
      </c>
      <c r="K48" t="s">
        <v>2248</v>
      </c>
      <c r="L48" t="s">
        <v>2806</v>
      </c>
      <c r="M48" t="s">
        <v>2807</v>
      </c>
      <c r="N48" t="s">
        <v>2806</v>
      </c>
      <c r="O48" t="s">
        <v>2807</v>
      </c>
      <c r="P48">
        <f t="shared" si="0"/>
        <v>1</v>
      </c>
      <c r="Q48" t="s">
        <v>1375</v>
      </c>
      <c r="R48" t="s">
        <v>1374</v>
      </c>
      <c r="S48" t="s">
        <v>1381</v>
      </c>
      <c r="T48" t="s">
        <v>1380</v>
      </c>
      <c r="U48">
        <v>626</v>
      </c>
      <c r="V48">
        <v>2975</v>
      </c>
      <c r="W48" s="47" t="str">
        <f t="shared" si="1"/>
        <v>https://github.com/kelly-marshall/DriftDiffusionAdaptation/blob/main/Pictures/instbias_list1_pre/tombuffalorockinstright_context.png?raw=true</v>
      </c>
      <c r="X48" s="47" t="str">
        <f t="shared" si="2"/>
        <v>https://github.com/kelly-marshall/DriftDiffusionAdaptation/blob/main/Pictures/instbias_list1_pre/tombuffalorockmodleft_context.png?raw=true</v>
      </c>
      <c r="Y48" s="47" t="str">
        <f t="shared" si="3"/>
        <v>https://github.com/kelly-marshall/DriftDiffusionAdaptation/blob/main/AudioFiles/instbias_list1_pre/tombuffalorock_nopauses.mp3?raw=true</v>
      </c>
    </row>
    <row r="49" spans="1:25" x14ac:dyDescent="0.2">
      <c r="A49" t="s">
        <v>7</v>
      </c>
      <c r="B49">
        <v>48</v>
      </c>
      <c r="C49" t="s">
        <v>900</v>
      </c>
      <c r="D49" t="s">
        <v>236</v>
      </c>
      <c r="E49" t="s">
        <v>31</v>
      </c>
      <c r="F49" t="s">
        <v>604</v>
      </c>
      <c r="G49" s="46" t="s">
        <v>2472</v>
      </c>
      <c r="H49" t="s">
        <v>2</v>
      </c>
      <c r="I49">
        <v>1</v>
      </c>
      <c r="J49" t="s">
        <v>233</v>
      </c>
      <c r="K49" t="s">
        <v>2249</v>
      </c>
      <c r="L49" t="s">
        <v>2808</v>
      </c>
      <c r="M49" t="s">
        <v>2809</v>
      </c>
      <c r="N49" t="s">
        <v>2809</v>
      </c>
      <c r="O49" t="s">
        <v>2808</v>
      </c>
      <c r="P49">
        <f t="shared" si="0"/>
        <v>2</v>
      </c>
      <c r="Q49" t="s">
        <v>1374</v>
      </c>
      <c r="R49" t="s">
        <v>1375</v>
      </c>
      <c r="S49" t="s">
        <v>1380</v>
      </c>
      <c r="T49" t="s">
        <v>1381</v>
      </c>
      <c r="U49">
        <v>491</v>
      </c>
      <c r="V49">
        <v>2701</v>
      </c>
      <c r="W49" s="47" t="str">
        <f t="shared" si="1"/>
        <v>https://github.com/kelly-marshall/DriftDiffusionAdaptation/blob/main/Pictures/instbias_list1_pre/katehawkrockmodright_context.png?raw=true</v>
      </c>
      <c r="X49" s="47" t="str">
        <f t="shared" si="2"/>
        <v>https://github.com/kelly-marshall/DriftDiffusionAdaptation/blob/main/Pictures/instbias_list1_pre/katehawkrockinstleft_context.png?raw=true</v>
      </c>
      <c r="Y49" s="47" t="str">
        <f t="shared" si="3"/>
        <v>https://github.com/kelly-marshall/DriftDiffusionAdaptation/blob/main/AudioFiles/instbias_list1_pre/katehawkrock_nopauses.mp3?raw=true</v>
      </c>
    </row>
    <row r="50" spans="1:25" x14ac:dyDescent="0.2">
      <c r="A50" t="s">
        <v>7</v>
      </c>
      <c r="B50">
        <v>49</v>
      </c>
      <c r="C50" t="s">
        <v>262</v>
      </c>
      <c r="D50" t="s">
        <v>245</v>
      </c>
      <c r="E50" t="s">
        <v>18</v>
      </c>
      <c r="F50" t="s">
        <v>263</v>
      </c>
      <c r="G50" s="46" t="s">
        <v>2449</v>
      </c>
      <c r="H50" t="s">
        <v>2</v>
      </c>
      <c r="I50">
        <v>1</v>
      </c>
      <c r="J50" t="s">
        <v>233</v>
      </c>
      <c r="K50" t="s">
        <v>2250</v>
      </c>
      <c r="L50" t="s">
        <v>2810</v>
      </c>
      <c r="M50" t="s">
        <v>2811</v>
      </c>
      <c r="N50" t="s">
        <v>2811</v>
      </c>
      <c r="O50" t="s">
        <v>2810</v>
      </c>
      <c r="P50">
        <f t="shared" si="0"/>
        <v>2</v>
      </c>
      <c r="Q50" t="s">
        <v>1374</v>
      </c>
      <c r="R50" t="s">
        <v>1375</v>
      </c>
      <c r="S50" t="s">
        <v>1380</v>
      </c>
      <c r="T50" t="s">
        <v>1381</v>
      </c>
      <c r="U50">
        <v>670</v>
      </c>
      <c r="V50">
        <v>2945</v>
      </c>
      <c r="W50" s="47" t="str">
        <f t="shared" si="1"/>
        <v>https://github.com/kelly-marshall/DriftDiffusionAdaptation/blob/main/Pictures/instbias_list1_pre/tomdolphinbootsmodright_context.png?raw=true</v>
      </c>
      <c r="X50" s="47" t="str">
        <f t="shared" si="2"/>
        <v>https://github.com/kelly-marshall/DriftDiffusionAdaptation/blob/main/Pictures/instbias_list1_pre/tomdolphinbootsinstleft_context.png?raw=true</v>
      </c>
      <c r="Y50" s="47" t="str">
        <f t="shared" si="3"/>
        <v>https://github.com/kelly-marshall/DriftDiffusionAdaptation/blob/main/AudioFiles/instbias_list1_pre/tomdolphinboots_nopauses.mp3?raw=true</v>
      </c>
    </row>
    <row r="51" spans="1:25" x14ac:dyDescent="0.2">
      <c r="A51" t="s">
        <v>7</v>
      </c>
      <c r="B51">
        <v>50</v>
      </c>
      <c r="C51" t="s">
        <v>901</v>
      </c>
      <c r="D51" t="s">
        <v>245</v>
      </c>
      <c r="E51" t="s">
        <v>21</v>
      </c>
      <c r="F51" t="s">
        <v>263</v>
      </c>
      <c r="G51" s="46" t="s">
        <v>2450</v>
      </c>
      <c r="H51" t="s">
        <v>2</v>
      </c>
      <c r="I51">
        <v>1</v>
      </c>
      <c r="J51" t="s">
        <v>233</v>
      </c>
      <c r="K51" t="s">
        <v>2251</v>
      </c>
      <c r="L51" t="s">
        <v>2812</v>
      </c>
      <c r="M51" t="s">
        <v>2813</v>
      </c>
      <c r="N51" t="s">
        <v>2812</v>
      </c>
      <c r="O51" t="s">
        <v>2813</v>
      </c>
      <c r="P51">
        <f t="shared" si="0"/>
        <v>1</v>
      </c>
      <c r="Q51" t="s">
        <v>1375</v>
      </c>
      <c r="R51" t="s">
        <v>1374</v>
      </c>
      <c r="S51" t="s">
        <v>1381</v>
      </c>
      <c r="T51" t="s">
        <v>1380</v>
      </c>
      <c r="U51">
        <v>485</v>
      </c>
      <c r="V51">
        <v>2751</v>
      </c>
      <c r="W51" s="47" t="str">
        <f t="shared" si="1"/>
        <v>https://github.com/kelly-marshall/DriftDiffusionAdaptation/blob/main/Pictures/instbias_list1_pre/katecowbootsinstright_context.png?raw=true</v>
      </c>
      <c r="X51" s="47" t="str">
        <f t="shared" si="2"/>
        <v>https://github.com/kelly-marshall/DriftDiffusionAdaptation/blob/main/Pictures/instbias_list1_pre/katecowbootsmodleft_context.png?raw=true</v>
      </c>
      <c r="Y51" s="47" t="str">
        <f t="shared" si="3"/>
        <v>https://github.com/kelly-marshall/DriftDiffusionAdaptation/blob/main/AudioFiles/instbias_list1_pre/katecowboots_nopauses.mp3?raw=true</v>
      </c>
    </row>
    <row r="52" spans="1:25" x14ac:dyDescent="0.2">
      <c r="A52" t="s">
        <v>7</v>
      </c>
      <c r="B52">
        <v>51</v>
      </c>
      <c r="C52" t="s">
        <v>264</v>
      </c>
      <c r="D52" t="s">
        <v>245</v>
      </c>
      <c r="E52" t="s">
        <v>22</v>
      </c>
      <c r="F52" t="s">
        <v>263</v>
      </c>
      <c r="G52" s="46" t="s">
        <v>2451</v>
      </c>
      <c r="H52" t="s">
        <v>2</v>
      </c>
      <c r="I52">
        <v>1</v>
      </c>
      <c r="J52" t="s">
        <v>233</v>
      </c>
      <c r="K52" t="s">
        <v>2252</v>
      </c>
      <c r="L52" t="s">
        <v>2814</v>
      </c>
      <c r="M52" t="s">
        <v>2815</v>
      </c>
      <c r="N52" t="s">
        <v>2815</v>
      </c>
      <c r="O52" t="s">
        <v>2814</v>
      </c>
      <c r="P52">
        <f t="shared" si="0"/>
        <v>2</v>
      </c>
      <c r="Q52" t="s">
        <v>1374</v>
      </c>
      <c r="R52" t="s">
        <v>1375</v>
      </c>
      <c r="S52" t="s">
        <v>1380</v>
      </c>
      <c r="T52" t="s">
        <v>1381</v>
      </c>
      <c r="U52">
        <v>576</v>
      </c>
      <c r="V52">
        <v>2891</v>
      </c>
      <c r="W52" s="47" t="str">
        <f t="shared" si="1"/>
        <v>https://github.com/kelly-marshall/DriftDiffusionAdaptation/blob/main/Pictures/instbias_list1_pre/tomfoxbootsmodright_context.png?raw=true</v>
      </c>
      <c r="X52" s="47" t="str">
        <f t="shared" si="2"/>
        <v>https://github.com/kelly-marshall/DriftDiffusionAdaptation/blob/main/Pictures/instbias_list1_pre/tomfoxbootsinstleft_context.png?raw=true</v>
      </c>
      <c r="Y52" s="47" t="str">
        <f t="shared" si="3"/>
        <v>https://github.com/kelly-marshall/DriftDiffusionAdaptation/blob/main/AudioFiles/instbias_list1_pre/tomfoxboots_nopauses.mp3?raw=true</v>
      </c>
    </row>
    <row r="53" spans="1:25" x14ac:dyDescent="0.2">
      <c r="A53" t="s">
        <v>7</v>
      </c>
      <c r="B53">
        <v>52</v>
      </c>
      <c r="C53" t="s">
        <v>902</v>
      </c>
      <c r="D53" t="s">
        <v>245</v>
      </c>
      <c r="E53" t="s">
        <v>23</v>
      </c>
      <c r="F53" t="s">
        <v>263</v>
      </c>
      <c r="G53" s="46" t="s">
        <v>2452</v>
      </c>
      <c r="H53" t="s">
        <v>2</v>
      </c>
      <c r="I53">
        <v>1</v>
      </c>
      <c r="J53" t="s">
        <v>233</v>
      </c>
      <c r="K53" t="s">
        <v>2253</v>
      </c>
      <c r="L53" t="s">
        <v>2816</v>
      </c>
      <c r="M53" t="s">
        <v>2817</v>
      </c>
      <c r="N53" t="s">
        <v>2816</v>
      </c>
      <c r="O53" t="s">
        <v>2817</v>
      </c>
      <c r="P53">
        <f t="shared" si="0"/>
        <v>1</v>
      </c>
      <c r="Q53" t="s">
        <v>1375</v>
      </c>
      <c r="R53" t="s">
        <v>1374</v>
      </c>
      <c r="S53" t="s">
        <v>1381</v>
      </c>
      <c r="T53" t="s">
        <v>1380</v>
      </c>
      <c r="U53">
        <v>378</v>
      </c>
      <c r="V53">
        <v>2816</v>
      </c>
      <c r="W53" s="47" t="str">
        <f t="shared" si="1"/>
        <v>https://github.com/kelly-marshall/DriftDiffusionAdaptation/blob/main/Pictures/instbias_list1_pre/katelionbootsinstright_context.png?raw=true</v>
      </c>
      <c r="X53" s="47" t="str">
        <f t="shared" si="2"/>
        <v>https://github.com/kelly-marshall/DriftDiffusionAdaptation/blob/main/Pictures/instbias_list1_pre/katelionbootsmodleft_context.png?raw=true</v>
      </c>
      <c r="Y53" s="47" t="str">
        <f t="shared" si="3"/>
        <v>https://github.com/kelly-marshall/DriftDiffusionAdaptation/blob/main/AudioFiles/instbias_list1_pre/katelionboots_nopauses.mp3?raw=true</v>
      </c>
    </row>
    <row r="54" spans="1:25" x14ac:dyDescent="0.2">
      <c r="A54" t="s">
        <v>7</v>
      </c>
      <c r="B54">
        <v>53</v>
      </c>
      <c r="C54" t="s">
        <v>265</v>
      </c>
      <c r="D54" t="s">
        <v>245</v>
      </c>
      <c r="E54" t="s">
        <v>24</v>
      </c>
      <c r="F54" t="s">
        <v>263</v>
      </c>
      <c r="G54" s="46" t="s">
        <v>2453</v>
      </c>
      <c r="H54" t="s">
        <v>2</v>
      </c>
      <c r="I54">
        <v>1</v>
      </c>
      <c r="J54" t="s">
        <v>233</v>
      </c>
      <c r="K54" t="s">
        <v>2254</v>
      </c>
      <c r="L54" t="s">
        <v>2818</v>
      </c>
      <c r="M54" t="s">
        <v>2819</v>
      </c>
      <c r="N54" t="s">
        <v>2819</v>
      </c>
      <c r="O54" t="s">
        <v>2818</v>
      </c>
      <c r="P54">
        <f t="shared" si="0"/>
        <v>2</v>
      </c>
      <c r="Q54" t="s">
        <v>1374</v>
      </c>
      <c r="R54" t="s">
        <v>1375</v>
      </c>
      <c r="S54" t="s">
        <v>1380</v>
      </c>
      <c r="T54" t="s">
        <v>1381</v>
      </c>
      <c r="U54">
        <v>596</v>
      </c>
      <c r="V54">
        <v>2840</v>
      </c>
      <c r="W54" s="47" t="str">
        <f t="shared" si="1"/>
        <v>https://github.com/kelly-marshall/DriftDiffusionAdaptation/blob/main/Pictures/instbias_list1_pre/tomfrogbootsmodright_context.png?raw=true</v>
      </c>
      <c r="X54" s="47" t="str">
        <f t="shared" si="2"/>
        <v>https://github.com/kelly-marshall/DriftDiffusionAdaptation/blob/main/Pictures/instbias_list1_pre/tomfrogbootsinstleft_context.png?raw=true</v>
      </c>
      <c r="Y54" s="47" t="str">
        <f t="shared" si="3"/>
        <v>https://github.com/kelly-marshall/DriftDiffusionAdaptation/blob/main/AudioFiles/instbias_list1_pre/tomfrogboots_nopauses.mp3?raw=true</v>
      </c>
    </row>
    <row r="55" spans="1:25" x14ac:dyDescent="0.2">
      <c r="A55" t="s">
        <v>7</v>
      </c>
      <c r="B55">
        <v>54</v>
      </c>
      <c r="C55" t="s">
        <v>903</v>
      </c>
      <c r="D55" t="s">
        <v>245</v>
      </c>
      <c r="E55" t="s">
        <v>25</v>
      </c>
      <c r="F55" t="s">
        <v>263</v>
      </c>
      <c r="G55" s="46" t="s">
        <v>2454</v>
      </c>
      <c r="H55" t="s">
        <v>2</v>
      </c>
      <c r="I55">
        <v>1</v>
      </c>
      <c r="J55" t="s">
        <v>233</v>
      </c>
      <c r="K55" t="s">
        <v>2255</v>
      </c>
      <c r="L55" t="s">
        <v>2820</v>
      </c>
      <c r="M55" t="s">
        <v>2821</v>
      </c>
      <c r="N55" t="s">
        <v>2820</v>
      </c>
      <c r="O55" t="s">
        <v>2821</v>
      </c>
      <c r="P55">
        <f t="shared" si="0"/>
        <v>1</v>
      </c>
      <c r="Q55" t="s">
        <v>1375</v>
      </c>
      <c r="R55" t="s">
        <v>1374</v>
      </c>
      <c r="S55" t="s">
        <v>1381</v>
      </c>
      <c r="T55" t="s">
        <v>1380</v>
      </c>
      <c r="U55">
        <v>409</v>
      </c>
      <c r="V55">
        <v>2609</v>
      </c>
      <c r="W55" s="47" t="str">
        <f t="shared" si="1"/>
        <v>https://github.com/kelly-marshall/DriftDiffusionAdaptation/blob/main/Pictures/instbias_list1_pre/kateturtlebootsinstright_context.png?raw=true</v>
      </c>
      <c r="X55" s="47" t="str">
        <f t="shared" si="2"/>
        <v>https://github.com/kelly-marshall/DriftDiffusionAdaptation/blob/main/Pictures/instbias_list1_pre/kateturtlebootsmodleft_context.png?raw=true</v>
      </c>
      <c r="Y55" s="47" t="str">
        <f t="shared" si="3"/>
        <v>https://github.com/kelly-marshall/DriftDiffusionAdaptation/blob/main/AudioFiles/instbias_list1_pre/kateturtleboots_nopauses.mp3?raw=true</v>
      </c>
    </row>
    <row r="56" spans="1:25" x14ac:dyDescent="0.2">
      <c r="A56" t="s">
        <v>7</v>
      </c>
      <c r="B56">
        <v>55</v>
      </c>
      <c r="C56" t="s">
        <v>607</v>
      </c>
      <c r="D56" t="s">
        <v>245</v>
      </c>
      <c r="E56" t="s">
        <v>26</v>
      </c>
      <c r="F56" t="s">
        <v>608</v>
      </c>
      <c r="G56" s="46" t="s">
        <v>2455</v>
      </c>
      <c r="H56" t="s">
        <v>2</v>
      </c>
      <c r="I56">
        <v>1</v>
      </c>
      <c r="J56" t="s">
        <v>233</v>
      </c>
      <c r="K56" t="s">
        <v>2256</v>
      </c>
      <c r="L56" t="s">
        <v>2822</v>
      </c>
      <c r="M56" t="s">
        <v>2823</v>
      </c>
      <c r="N56" t="s">
        <v>2823</v>
      </c>
      <c r="O56" t="s">
        <v>2822</v>
      </c>
      <c r="P56">
        <f t="shared" si="0"/>
        <v>2</v>
      </c>
      <c r="Q56" t="s">
        <v>1374</v>
      </c>
      <c r="R56" t="s">
        <v>1375</v>
      </c>
      <c r="S56" t="s">
        <v>1380</v>
      </c>
      <c r="T56" t="s">
        <v>1381</v>
      </c>
      <c r="U56">
        <v>593</v>
      </c>
      <c r="V56">
        <v>3271</v>
      </c>
      <c r="W56" s="47" t="str">
        <f t="shared" si="1"/>
        <v>https://github.com/kelly-marshall/DriftDiffusionAdaptation/blob/main/Pictures/instbias_list1_pre/tompigmagicwandmodright_context.png?raw=true</v>
      </c>
      <c r="X56" s="47" t="str">
        <f t="shared" si="2"/>
        <v>https://github.com/kelly-marshall/DriftDiffusionAdaptation/blob/main/Pictures/instbias_list1_pre/tompigmagicwandinstleft_context.png?raw=true</v>
      </c>
      <c r="Y56" s="47" t="str">
        <f t="shared" si="3"/>
        <v>https://github.com/kelly-marshall/DriftDiffusionAdaptation/blob/main/AudioFiles/instbias_list1_pre/tompigmagicwand_nopauses.mp3?raw=true</v>
      </c>
    </row>
    <row r="57" spans="1:25" x14ac:dyDescent="0.2">
      <c r="A57" t="s">
        <v>7</v>
      </c>
      <c r="B57">
        <v>56</v>
      </c>
      <c r="C57" t="s">
        <v>904</v>
      </c>
      <c r="D57" t="s">
        <v>245</v>
      </c>
      <c r="E57" t="s">
        <v>27</v>
      </c>
      <c r="F57" t="s">
        <v>608</v>
      </c>
      <c r="G57" s="46" t="s">
        <v>2456</v>
      </c>
      <c r="H57" t="s">
        <v>2</v>
      </c>
      <c r="I57">
        <v>1</v>
      </c>
      <c r="J57" t="s">
        <v>233</v>
      </c>
      <c r="K57" t="s">
        <v>2257</v>
      </c>
      <c r="L57" t="s">
        <v>2824</v>
      </c>
      <c r="M57" t="s">
        <v>2825</v>
      </c>
      <c r="N57" t="s">
        <v>2824</v>
      </c>
      <c r="O57" t="s">
        <v>2825</v>
      </c>
      <c r="P57">
        <f t="shared" si="0"/>
        <v>1</v>
      </c>
      <c r="Q57" t="s">
        <v>1375</v>
      </c>
      <c r="R57" t="s">
        <v>1374</v>
      </c>
      <c r="S57" t="s">
        <v>1381</v>
      </c>
      <c r="T57" t="s">
        <v>1380</v>
      </c>
      <c r="U57">
        <v>485</v>
      </c>
      <c r="V57">
        <v>3224</v>
      </c>
      <c r="W57" s="47" t="str">
        <f t="shared" si="1"/>
        <v>https://github.com/kelly-marshall/DriftDiffusionAdaptation/blob/main/Pictures/instbias_list1_pre/kategirlmagicwandinstright_context.png?raw=true</v>
      </c>
      <c r="X57" s="47" t="str">
        <f t="shared" si="2"/>
        <v>https://github.com/kelly-marshall/DriftDiffusionAdaptation/blob/main/Pictures/instbias_list1_pre/kategirlmagicwandmodleft_context.png?raw=true</v>
      </c>
      <c r="Y57" s="47" t="str">
        <f t="shared" si="3"/>
        <v>https://github.com/kelly-marshall/DriftDiffusionAdaptation/blob/main/AudioFiles/instbias_list1_pre/kategirlmagicwand_nopauses.mp3?raw=true</v>
      </c>
    </row>
    <row r="58" spans="1:25" x14ac:dyDescent="0.2">
      <c r="A58" t="s">
        <v>7</v>
      </c>
      <c r="B58">
        <v>57</v>
      </c>
      <c r="C58" t="s">
        <v>609</v>
      </c>
      <c r="D58" t="s">
        <v>245</v>
      </c>
      <c r="E58" t="s">
        <v>28</v>
      </c>
      <c r="F58" t="s">
        <v>608</v>
      </c>
      <c r="G58" s="46" t="s">
        <v>2457</v>
      </c>
      <c r="H58" t="s">
        <v>2</v>
      </c>
      <c r="I58">
        <v>1</v>
      </c>
      <c r="J58" t="s">
        <v>233</v>
      </c>
      <c r="K58" t="s">
        <v>2258</v>
      </c>
      <c r="L58" t="s">
        <v>2826</v>
      </c>
      <c r="M58" t="s">
        <v>2827</v>
      </c>
      <c r="N58" t="s">
        <v>2827</v>
      </c>
      <c r="O58" t="s">
        <v>2826</v>
      </c>
      <c r="P58">
        <f t="shared" si="0"/>
        <v>2</v>
      </c>
      <c r="Q58" t="s">
        <v>1374</v>
      </c>
      <c r="R58" t="s">
        <v>1375</v>
      </c>
      <c r="S58" t="s">
        <v>1380</v>
      </c>
      <c r="T58" t="s">
        <v>1381</v>
      </c>
      <c r="U58">
        <v>601</v>
      </c>
      <c r="V58">
        <v>3184</v>
      </c>
      <c r="W58" s="47" t="str">
        <f t="shared" si="1"/>
        <v>https://github.com/kelly-marshall/DriftDiffusionAdaptation/blob/main/Pictures/instbias_list1_pre/tomwhalemagicwandmodright_context.png?raw=true</v>
      </c>
      <c r="X58" s="47" t="str">
        <f t="shared" si="2"/>
        <v>https://github.com/kelly-marshall/DriftDiffusionAdaptation/blob/main/Pictures/instbias_list1_pre/tomwhalemagicwandinstleft_context.png?raw=true</v>
      </c>
      <c r="Y58" s="47" t="str">
        <f t="shared" si="3"/>
        <v>https://github.com/kelly-marshall/DriftDiffusionAdaptation/blob/main/AudioFiles/instbias_list1_pre/tomwhalemagicwand_nopauses.mp3?raw=true</v>
      </c>
    </row>
    <row r="59" spans="1:25" x14ac:dyDescent="0.2">
      <c r="A59" t="s">
        <v>7</v>
      </c>
      <c r="B59">
        <v>58</v>
      </c>
      <c r="C59" t="s">
        <v>905</v>
      </c>
      <c r="D59" t="s">
        <v>245</v>
      </c>
      <c r="E59" t="s">
        <v>29</v>
      </c>
      <c r="F59" t="s">
        <v>608</v>
      </c>
      <c r="G59" s="46" t="s">
        <v>2458</v>
      </c>
      <c r="H59" t="s">
        <v>2</v>
      </c>
      <c r="I59">
        <v>1</v>
      </c>
      <c r="J59" t="s">
        <v>233</v>
      </c>
      <c r="K59" t="s">
        <v>2259</v>
      </c>
      <c r="L59" t="s">
        <v>2828</v>
      </c>
      <c r="M59" t="s">
        <v>2829</v>
      </c>
      <c r="N59" t="s">
        <v>2828</v>
      </c>
      <c r="O59" t="s">
        <v>2829</v>
      </c>
      <c r="P59">
        <f t="shared" si="0"/>
        <v>1</v>
      </c>
      <c r="Q59" t="s">
        <v>1375</v>
      </c>
      <c r="R59" t="s">
        <v>1374</v>
      </c>
      <c r="S59" t="s">
        <v>1381</v>
      </c>
      <c r="T59" t="s">
        <v>1380</v>
      </c>
      <c r="U59">
        <v>482</v>
      </c>
      <c r="V59">
        <v>3202</v>
      </c>
      <c r="W59" s="47" t="str">
        <f t="shared" si="1"/>
        <v>https://github.com/kelly-marshall/DriftDiffusionAdaptation/blob/main/Pictures/instbias_list1_pre/kategorillamagicwandinstright_context.png?raw=true</v>
      </c>
      <c r="X59" s="47" t="str">
        <f t="shared" si="2"/>
        <v>https://github.com/kelly-marshall/DriftDiffusionAdaptation/blob/main/Pictures/instbias_list1_pre/kategorillamagicwandmodleft_context.png?raw=true</v>
      </c>
      <c r="Y59" s="47" t="str">
        <f t="shared" si="3"/>
        <v>https://github.com/kelly-marshall/DriftDiffusionAdaptation/blob/main/AudioFiles/instbias_list1_pre/kategorillamagicwand_nopauses.mp3?raw=true</v>
      </c>
    </row>
    <row r="60" spans="1:25" x14ac:dyDescent="0.2">
      <c r="A60" t="s">
        <v>7</v>
      </c>
      <c r="B60">
        <v>59</v>
      </c>
      <c r="C60" t="s">
        <v>610</v>
      </c>
      <c r="D60" t="s">
        <v>245</v>
      </c>
      <c r="E60" t="s">
        <v>30</v>
      </c>
      <c r="F60" t="s">
        <v>608</v>
      </c>
      <c r="G60" s="46" t="s">
        <v>2459</v>
      </c>
      <c r="H60" t="s">
        <v>2</v>
      </c>
      <c r="I60">
        <v>1</v>
      </c>
      <c r="J60" t="s">
        <v>233</v>
      </c>
      <c r="K60" t="s">
        <v>2260</v>
      </c>
      <c r="L60" t="s">
        <v>2830</v>
      </c>
      <c r="M60" t="s">
        <v>2831</v>
      </c>
      <c r="N60" t="s">
        <v>2831</v>
      </c>
      <c r="O60" t="s">
        <v>2830</v>
      </c>
      <c r="P60">
        <f t="shared" si="0"/>
        <v>2</v>
      </c>
      <c r="Q60" t="s">
        <v>1374</v>
      </c>
      <c r="R60" t="s">
        <v>1375</v>
      </c>
      <c r="S60" t="s">
        <v>1380</v>
      </c>
      <c r="T60" t="s">
        <v>1381</v>
      </c>
      <c r="U60">
        <v>603</v>
      </c>
      <c r="V60">
        <v>3470</v>
      </c>
      <c r="W60" s="47" t="str">
        <f t="shared" si="1"/>
        <v>https://github.com/kelly-marshall/DriftDiffusionAdaptation/blob/main/Pictures/instbias_list1_pre/tombuffalomagicwandmodright_context.png?raw=true</v>
      </c>
      <c r="X60" s="47" t="str">
        <f t="shared" si="2"/>
        <v>https://github.com/kelly-marshall/DriftDiffusionAdaptation/blob/main/Pictures/instbias_list1_pre/tombuffalomagicwandinstleft_context.png?raw=true</v>
      </c>
      <c r="Y60" s="47" t="str">
        <f t="shared" si="3"/>
        <v>https://github.com/kelly-marshall/DriftDiffusionAdaptation/blob/main/AudioFiles/instbias_list1_pre/tombuffalomagicwand_nopauses.mp3?raw=true</v>
      </c>
    </row>
    <row r="61" spans="1:25" x14ac:dyDescent="0.2">
      <c r="A61" t="s">
        <v>7</v>
      </c>
      <c r="B61">
        <v>60</v>
      </c>
      <c r="C61" t="s">
        <v>906</v>
      </c>
      <c r="D61" t="s">
        <v>245</v>
      </c>
      <c r="E61" t="s">
        <v>31</v>
      </c>
      <c r="F61" t="s">
        <v>608</v>
      </c>
      <c r="G61" s="46" t="s">
        <v>2460</v>
      </c>
      <c r="H61" t="s">
        <v>2</v>
      </c>
      <c r="I61">
        <v>1</v>
      </c>
      <c r="J61" t="s">
        <v>233</v>
      </c>
      <c r="K61" t="s">
        <v>2261</v>
      </c>
      <c r="L61" t="s">
        <v>2832</v>
      </c>
      <c r="M61" t="s">
        <v>2833</v>
      </c>
      <c r="N61" t="s">
        <v>2832</v>
      </c>
      <c r="O61" t="s">
        <v>2833</v>
      </c>
      <c r="P61">
        <f t="shared" si="0"/>
        <v>1</v>
      </c>
      <c r="Q61" t="s">
        <v>1375</v>
      </c>
      <c r="R61" t="s">
        <v>1374</v>
      </c>
      <c r="S61" t="s">
        <v>1381</v>
      </c>
      <c r="T61" t="s">
        <v>1380</v>
      </c>
      <c r="U61">
        <v>432</v>
      </c>
      <c r="V61">
        <v>3132</v>
      </c>
      <c r="W61" s="47" t="str">
        <f t="shared" si="1"/>
        <v>https://github.com/kelly-marshall/DriftDiffusionAdaptation/blob/main/Pictures/instbias_list1_pre/katehawkmagicwandinstright_context.png?raw=true</v>
      </c>
      <c r="X61" s="47" t="str">
        <f t="shared" si="2"/>
        <v>https://github.com/kelly-marshall/DriftDiffusionAdaptation/blob/main/Pictures/instbias_list1_pre/katehawkmagicwandmodleft_context.png?raw=true</v>
      </c>
      <c r="Y61" s="47" t="str">
        <f t="shared" si="3"/>
        <v>https://github.com/kelly-marshall/DriftDiffusionAdaptation/blob/main/AudioFiles/instbias_list1_pre/katehawkmagicwand_nopauses.mp3?raw=true</v>
      </c>
    </row>
    <row r="62" spans="1:25" x14ac:dyDescent="0.2">
      <c r="A62" t="s">
        <v>7</v>
      </c>
      <c r="B62">
        <v>61</v>
      </c>
      <c r="C62" t="s">
        <v>615</v>
      </c>
      <c r="D62" t="s">
        <v>238</v>
      </c>
      <c r="E62" t="s">
        <v>18</v>
      </c>
      <c r="F62" t="s">
        <v>616</v>
      </c>
      <c r="G62" s="46" t="s">
        <v>2461</v>
      </c>
      <c r="H62" t="s">
        <v>2</v>
      </c>
      <c r="I62">
        <v>1</v>
      </c>
      <c r="J62" t="s">
        <v>233</v>
      </c>
      <c r="K62" t="s">
        <v>2262</v>
      </c>
      <c r="L62" t="s">
        <v>2834</v>
      </c>
      <c r="M62" t="s">
        <v>2835</v>
      </c>
      <c r="N62" t="s">
        <v>2834</v>
      </c>
      <c r="O62" t="s">
        <v>2835</v>
      </c>
      <c r="P62">
        <f t="shared" si="0"/>
        <v>1</v>
      </c>
      <c r="Q62" t="s">
        <v>1375</v>
      </c>
      <c r="R62" t="s">
        <v>1374</v>
      </c>
      <c r="S62" t="s">
        <v>1381</v>
      </c>
      <c r="T62" t="s">
        <v>1380</v>
      </c>
      <c r="U62">
        <v>545</v>
      </c>
      <c r="V62">
        <v>3575</v>
      </c>
      <c r="W62" s="47" t="str">
        <f t="shared" si="1"/>
        <v>https://github.com/kelly-marshall/DriftDiffusionAdaptation/blob/main/Pictures/instbias_list1_pre/tomdolphinsandpaperinstright_context.png?raw=true</v>
      </c>
      <c r="X62" s="47" t="str">
        <f t="shared" si="2"/>
        <v>https://github.com/kelly-marshall/DriftDiffusionAdaptation/blob/main/Pictures/instbias_list1_pre/tomdolphinsandpapermodleft_context.png?raw=true</v>
      </c>
      <c r="Y62" s="47" t="str">
        <f t="shared" si="3"/>
        <v>https://github.com/kelly-marshall/DriftDiffusionAdaptation/blob/main/AudioFiles/instbias_list1_pre/tomdolphinsandpaper_nopauses.mp3?raw=true</v>
      </c>
    </row>
    <row r="63" spans="1:25" x14ac:dyDescent="0.2">
      <c r="A63" t="s">
        <v>7</v>
      </c>
      <c r="B63">
        <v>62</v>
      </c>
      <c r="C63" t="s">
        <v>907</v>
      </c>
      <c r="D63" t="s">
        <v>238</v>
      </c>
      <c r="E63" t="s">
        <v>21</v>
      </c>
      <c r="F63" t="s">
        <v>616</v>
      </c>
      <c r="G63" s="46" t="s">
        <v>2462</v>
      </c>
      <c r="H63" t="s">
        <v>2</v>
      </c>
      <c r="I63">
        <v>1</v>
      </c>
      <c r="J63" t="s">
        <v>233</v>
      </c>
      <c r="K63" t="s">
        <v>2263</v>
      </c>
      <c r="L63" t="s">
        <v>2836</v>
      </c>
      <c r="M63" t="s">
        <v>2837</v>
      </c>
      <c r="N63" t="s">
        <v>2837</v>
      </c>
      <c r="O63" t="s">
        <v>2836</v>
      </c>
      <c r="P63">
        <f t="shared" si="0"/>
        <v>2</v>
      </c>
      <c r="Q63" t="s">
        <v>1374</v>
      </c>
      <c r="R63" t="s">
        <v>1375</v>
      </c>
      <c r="S63" t="s">
        <v>1380</v>
      </c>
      <c r="T63" t="s">
        <v>1381</v>
      </c>
      <c r="U63">
        <v>444</v>
      </c>
      <c r="V63">
        <v>3286</v>
      </c>
      <c r="W63" s="47" t="str">
        <f t="shared" si="1"/>
        <v>https://github.com/kelly-marshall/DriftDiffusionAdaptation/blob/main/Pictures/instbias_list1_pre/katecowsandpapermodright_context.png?raw=true</v>
      </c>
      <c r="X63" s="47" t="str">
        <f t="shared" si="2"/>
        <v>https://github.com/kelly-marshall/DriftDiffusionAdaptation/blob/main/Pictures/instbias_list1_pre/katecowsandpaperinstleft_context.png?raw=true</v>
      </c>
      <c r="Y63" s="47" t="str">
        <f t="shared" si="3"/>
        <v>https://github.com/kelly-marshall/DriftDiffusionAdaptation/blob/main/AudioFiles/instbias_list1_pre/katecowsandpaper_nopauses.mp3?raw=true</v>
      </c>
    </row>
    <row r="64" spans="1:25" x14ac:dyDescent="0.2">
      <c r="A64" t="s">
        <v>7</v>
      </c>
      <c r="B64">
        <v>63</v>
      </c>
      <c r="C64" t="s">
        <v>617</v>
      </c>
      <c r="D64" t="s">
        <v>238</v>
      </c>
      <c r="E64" t="s">
        <v>22</v>
      </c>
      <c r="F64" t="s">
        <v>616</v>
      </c>
      <c r="G64" s="46" t="s">
        <v>2463</v>
      </c>
      <c r="H64" t="s">
        <v>2</v>
      </c>
      <c r="I64">
        <v>1</v>
      </c>
      <c r="J64" t="s">
        <v>233</v>
      </c>
      <c r="K64" t="s">
        <v>2264</v>
      </c>
      <c r="L64" t="s">
        <v>2838</v>
      </c>
      <c r="M64" t="s">
        <v>2839</v>
      </c>
      <c r="N64" t="s">
        <v>2838</v>
      </c>
      <c r="O64" t="s">
        <v>2839</v>
      </c>
      <c r="P64">
        <f t="shared" si="0"/>
        <v>1</v>
      </c>
      <c r="Q64" t="s">
        <v>1375</v>
      </c>
      <c r="R64" t="s">
        <v>1374</v>
      </c>
      <c r="S64" t="s">
        <v>1381</v>
      </c>
      <c r="T64" t="s">
        <v>1380</v>
      </c>
      <c r="U64">
        <v>557</v>
      </c>
      <c r="V64">
        <v>3518</v>
      </c>
      <c r="W64" s="47" t="str">
        <f t="shared" si="1"/>
        <v>https://github.com/kelly-marshall/DriftDiffusionAdaptation/blob/main/Pictures/instbias_list1_pre/tomfoxsandpaperinstright_context.png?raw=true</v>
      </c>
      <c r="X64" s="47" t="str">
        <f t="shared" si="2"/>
        <v>https://github.com/kelly-marshall/DriftDiffusionAdaptation/blob/main/Pictures/instbias_list1_pre/tomfoxsandpapermodleft_context.png?raw=true</v>
      </c>
      <c r="Y64" s="47" t="str">
        <f t="shared" si="3"/>
        <v>https://github.com/kelly-marshall/DriftDiffusionAdaptation/blob/main/AudioFiles/instbias_list1_pre/tomfoxsandpaper_nopauses.mp3?raw=true</v>
      </c>
    </row>
    <row r="65" spans="1:25" x14ac:dyDescent="0.2">
      <c r="A65" t="s">
        <v>7</v>
      </c>
      <c r="B65">
        <v>64</v>
      </c>
      <c r="C65" t="s">
        <v>908</v>
      </c>
      <c r="D65" t="s">
        <v>238</v>
      </c>
      <c r="E65" t="s">
        <v>23</v>
      </c>
      <c r="F65" t="s">
        <v>616</v>
      </c>
      <c r="G65" s="46" t="s">
        <v>2464</v>
      </c>
      <c r="H65" t="s">
        <v>2</v>
      </c>
      <c r="I65">
        <v>1</v>
      </c>
      <c r="J65" t="s">
        <v>233</v>
      </c>
      <c r="K65" t="s">
        <v>2265</v>
      </c>
      <c r="L65" t="s">
        <v>2840</v>
      </c>
      <c r="M65" t="s">
        <v>2841</v>
      </c>
      <c r="N65" t="s">
        <v>2841</v>
      </c>
      <c r="O65" t="s">
        <v>2840</v>
      </c>
      <c r="P65">
        <f t="shared" si="0"/>
        <v>2</v>
      </c>
      <c r="Q65" t="s">
        <v>1374</v>
      </c>
      <c r="R65" t="s">
        <v>1375</v>
      </c>
      <c r="S65" t="s">
        <v>1380</v>
      </c>
      <c r="T65" t="s">
        <v>1381</v>
      </c>
      <c r="U65">
        <v>429</v>
      </c>
      <c r="V65">
        <v>3393</v>
      </c>
      <c r="W65" s="47" t="str">
        <f t="shared" si="1"/>
        <v>https://github.com/kelly-marshall/DriftDiffusionAdaptation/blob/main/Pictures/instbias_list1_pre/katelionsandpapermodright_context.png?raw=true</v>
      </c>
      <c r="X65" s="47" t="str">
        <f t="shared" si="2"/>
        <v>https://github.com/kelly-marshall/DriftDiffusionAdaptation/blob/main/Pictures/instbias_list1_pre/katelionsandpaperinstleft_context.png?raw=true</v>
      </c>
      <c r="Y65" s="47" t="str">
        <f t="shared" si="3"/>
        <v>https://github.com/kelly-marshall/DriftDiffusionAdaptation/blob/main/AudioFiles/instbias_list1_pre/katelionsandpaper_nopauses.mp3?raw=true</v>
      </c>
    </row>
    <row r="66" spans="1:25" x14ac:dyDescent="0.2">
      <c r="A66" t="s">
        <v>7</v>
      </c>
      <c r="B66">
        <v>65</v>
      </c>
      <c r="C66" t="s">
        <v>618</v>
      </c>
      <c r="D66" t="s">
        <v>238</v>
      </c>
      <c r="E66" t="s">
        <v>24</v>
      </c>
      <c r="F66" t="s">
        <v>616</v>
      </c>
      <c r="G66" s="46" t="s">
        <v>2465</v>
      </c>
      <c r="H66" t="s">
        <v>2</v>
      </c>
      <c r="I66">
        <v>1</v>
      </c>
      <c r="J66" t="s">
        <v>233</v>
      </c>
      <c r="K66" t="s">
        <v>2266</v>
      </c>
      <c r="L66" t="s">
        <v>2842</v>
      </c>
      <c r="M66" t="s">
        <v>2843</v>
      </c>
      <c r="N66" t="s">
        <v>2842</v>
      </c>
      <c r="O66" t="s">
        <v>2843</v>
      </c>
      <c r="P66">
        <f t="shared" si="0"/>
        <v>1</v>
      </c>
      <c r="Q66" t="s">
        <v>1375</v>
      </c>
      <c r="R66" t="s">
        <v>1374</v>
      </c>
      <c r="S66" t="s">
        <v>1381</v>
      </c>
      <c r="T66" t="s">
        <v>1380</v>
      </c>
      <c r="U66">
        <v>510</v>
      </c>
      <c r="V66">
        <v>3325</v>
      </c>
      <c r="W66" s="47" t="str">
        <f t="shared" si="1"/>
        <v>https://github.com/kelly-marshall/DriftDiffusionAdaptation/blob/main/Pictures/instbias_list1_pre/tomfrogsandpaperinstright_context.png?raw=true</v>
      </c>
      <c r="X66" s="47" t="str">
        <f t="shared" si="2"/>
        <v>https://github.com/kelly-marshall/DriftDiffusionAdaptation/blob/main/Pictures/instbias_list1_pre/tomfrogsandpapermodleft_context.png?raw=true</v>
      </c>
      <c r="Y66" s="47" t="str">
        <f t="shared" si="3"/>
        <v>https://github.com/kelly-marshall/DriftDiffusionAdaptation/blob/main/AudioFiles/instbias_list1_pre/tomfrogsandpaper_nopauses.mp3?raw=true</v>
      </c>
    </row>
    <row r="67" spans="1:25" x14ac:dyDescent="0.2">
      <c r="A67" t="s">
        <v>7</v>
      </c>
      <c r="B67">
        <v>66</v>
      </c>
      <c r="C67" t="s">
        <v>909</v>
      </c>
      <c r="D67" t="s">
        <v>238</v>
      </c>
      <c r="E67" t="s">
        <v>25</v>
      </c>
      <c r="F67" t="s">
        <v>616</v>
      </c>
      <c r="G67" s="46" t="s">
        <v>2466</v>
      </c>
      <c r="H67" t="s">
        <v>2</v>
      </c>
      <c r="I67">
        <v>1</v>
      </c>
      <c r="J67" t="s">
        <v>233</v>
      </c>
      <c r="K67" t="s">
        <v>2267</v>
      </c>
      <c r="L67" t="s">
        <v>2844</v>
      </c>
      <c r="M67" t="s">
        <v>2845</v>
      </c>
      <c r="N67" t="s">
        <v>2845</v>
      </c>
      <c r="O67" t="s">
        <v>2844</v>
      </c>
      <c r="P67">
        <f t="shared" ref="P67:P130" si="4">IF(Q67="inst",1,2)</f>
        <v>2</v>
      </c>
      <c r="Q67" t="s">
        <v>1374</v>
      </c>
      <c r="R67" t="s">
        <v>1375</v>
      </c>
      <c r="S67" t="s">
        <v>1380</v>
      </c>
      <c r="T67" t="s">
        <v>1381</v>
      </c>
      <c r="U67">
        <v>404</v>
      </c>
      <c r="V67">
        <v>3309</v>
      </c>
      <c r="W67" s="47" t="str">
        <f t="shared" ref="W67:X130" si="5">_xlfn.CONCAT("https://github.com/kelly-marshall/DriftDiffusionAdaptation/blob/main/Pictures/instbias_list1_pre/",N67,"?raw=true")</f>
        <v>https://github.com/kelly-marshall/DriftDiffusionAdaptation/blob/main/Pictures/instbias_list1_pre/kateturtlesandpapermodright_context.png?raw=true</v>
      </c>
      <c r="X67" s="47" t="str">
        <f t="shared" si="5"/>
        <v>https://github.com/kelly-marshall/DriftDiffusionAdaptation/blob/main/Pictures/instbias_list1_pre/kateturtlesandpaperinstleft_context.png?raw=true</v>
      </c>
      <c r="Y67" s="47" t="str">
        <f t="shared" ref="Y67:Y130" si="6">_xlfn.CONCAT("https://github.com/kelly-marshall/DriftDiffusionAdaptation/blob/main/AudioFiles/instbias_list1_pre/",K67,"?raw=true")</f>
        <v>https://github.com/kelly-marshall/DriftDiffusionAdaptation/blob/main/AudioFiles/instbias_list1_pre/kateturtlesandpaper_nopauses.mp3?raw=true</v>
      </c>
    </row>
    <row r="68" spans="1:25" x14ac:dyDescent="0.2">
      <c r="A68" t="s">
        <v>7</v>
      </c>
      <c r="B68">
        <v>67</v>
      </c>
      <c r="C68" t="s">
        <v>611</v>
      </c>
      <c r="D68" t="s">
        <v>238</v>
      </c>
      <c r="E68" t="s">
        <v>26</v>
      </c>
      <c r="F68" t="s">
        <v>612</v>
      </c>
      <c r="G68" s="46" t="s">
        <v>2467</v>
      </c>
      <c r="H68" t="s">
        <v>2</v>
      </c>
      <c r="I68">
        <v>1</v>
      </c>
      <c r="J68" t="s">
        <v>233</v>
      </c>
      <c r="K68" t="s">
        <v>2268</v>
      </c>
      <c r="L68" t="s">
        <v>2846</v>
      </c>
      <c r="M68" t="s">
        <v>4852</v>
      </c>
      <c r="N68" t="s">
        <v>2846</v>
      </c>
      <c r="O68" t="s">
        <v>4852</v>
      </c>
      <c r="P68">
        <f t="shared" si="4"/>
        <v>1</v>
      </c>
      <c r="Q68" t="s">
        <v>1375</v>
      </c>
      <c r="R68" t="s">
        <v>1374</v>
      </c>
      <c r="S68" t="s">
        <v>1381</v>
      </c>
      <c r="T68" t="s">
        <v>1380</v>
      </c>
      <c r="U68">
        <v>545</v>
      </c>
      <c r="V68">
        <v>2828</v>
      </c>
      <c r="W68" s="47" t="str">
        <f t="shared" si="5"/>
        <v>https://github.com/kelly-marshall/DriftDiffusionAdaptation/blob/main/Pictures/instbias_list1_pre/tompigcoralinstright_context.png?raw=true</v>
      </c>
      <c r="X68" s="47" t="str">
        <f t="shared" si="5"/>
        <v>https://github.com/kelly-marshall/DriftDiffusionAdaptation/blob/main/Pictures/instbias_list1_pre/tompigcoralmodleft_context.png?raw=true</v>
      </c>
      <c r="Y68" s="47" t="str">
        <f t="shared" si="6"/>
        <v>https://github.com/kelly-marshall/DriftDiffusionAdaptation/blob/main/AudioFiles/instbias_list1_pre/tompigcoral_nopauses.mp3?raw=true</v>
      </c>
    </row>
    <row r="69" spans="1:25" x14ac:dyDescent="0.2">
      <c r="A69" t="s">
        <v>7</v>
      </c>
      <c r="B69">
        <v>68</v>
      </c>
      <c r="C69" t="s">
        <v>910</v>
      </c>
      <c r="D69" t="s">
        <v>238</v>
      </c>
      <c r="E69" t="s">
        <v>27</v>
      </c>
      <c r="F69" t="s">
        <v>612</v>
      </c>
      <c r="G69" s="46" t="s">
        <v>2468</v>
      </c>
      <c r="H69" t="s">
        <v>2</v>
      </c>
      <c r="I69">
        <v>1</v>
      </c>
      <c r="J69" t="s">
        <v>233</v>
      </c>
      <c r="K69" t="s">
        <v>2269</v>
      </c>
      <c r="L69" t="s">
        <v>2848</v>
      </c>
      <c r="M69" t="s">
        <v>2849</v>
      </c>
      <c r="N69" t="s">
        <v>2849</v>
      </c>
      <c r="O69" t="s">
        <v>2848</v>
      </c>
      <c r="P69">
        <f t="shared" si="4"/>
        <v>2</v>
      </c>
      <c r="Q69" t="s">
        <v>1374</v>
      </c>
      <c r="R69" t="s">
        <v>1375</v>
      </c>
      <c r="S69" t="s">
        <v>1380</v>
      </c>
      <c r="T69" t="s">
        <v>1381</v>
      </c>
      <c r="U69">
        <v>417</v>
      </c>
      <c r="V69">
        <v>2933</v>
      </c>
      <c r="W69" s="47" t="str">
        <f t="shared" si="5"/>
        <v>https://github.com/kelly-marshall/DriftDiffusionAdaptation/blob/main/Pictures/instbias_list1_pre/kategirlcoralmodright_context.png?raw=true</v>
      </c>
      <c r="X69" s="47" t="str">
        <f t="shared" si="5"/>
        <v>https://github.com/kelly-marshall/DriftDiffusionAdaptation/blob/main/Pictures/instbias_list1_pre/kategirlcoralinstleft_context.png?raw=true</v>
      </c>
      <c r="Y69" s="47" t="str">
        <f t="shared" si="6"/>
        <v>https://github.com/kelly-marshall/DriftDiffusionAdaptation/blob/main/AudioFiles/instbias_list1_pre/kategirlcoral_nopauses.mp3?raw=true</v>
      </c>
    </row>
    <row r="70" spans="1:25" x14ac:dyDescent="0.2">
      <c r="A70" t="s">
        <v>7</v>
      </c>
      <c r="B70">
        <v>69</v>
      </c>
      <c r="C70" t="s">
        <v>613</v>
      </c>
      <c r="D70" t="s">
        <v>238</v>
      </c>
      <c r="E70" t="s">
        <v>28</v>
      </c>
      <c r="F70" t="s">
        <v>612</v>
      </c>
      <c r="G70" s="46" t="s">
        <v>2469</v>
      </c>
      <c r="H70" t="s">
        <v>2</v>
      </c>
      <c r="I70">
        <v>1</v>
      </c>
      <c r="J70" t="s">
        <v>233</v>
      </c>
      <c r="K70" t="s">
        <v>2270</v>
      </c>
      <c r="L70" t="s">
        <v>2847</v>
      </c>
      <c r="M70" t="s">
        <v>4853</v>
      </c>
      <c r="N70" t="s">
        <v>2847</v>
      </c>
      <c r="O70" t="s">
        <v>4853</v>
      </c>
      <c r="P70">
        <f t="shared" si="4"/>
        <v>1</v>
      </c>
      <c r="Q70" t="s">
        <v>1375</v>
      </c>
      <c r="R70" t="s">
        <v>1374</v>
      </c>
      <c r="S70" t="s">
        <v>1381</v>
      </c>
      <c r="T70" t="s">
        <v>1380</v>
      </c>
      <c r="U70">
        <v>562</v>
      </c>
      <c r="V70">
        <v>3097</v>
      </c>
      <c r="W70" s="47" t="str">
        <f t="shared" si="5"/>
        <v>https://github.com/kelly-marshall/DriftDiffusionAdaptation/blob/main/Pictures/instbias_list1_pre/tomwhalecoralinstright_context.png?raw=true</v>
      </c>
      <c r="X70" s="47" t="str">
        <f t="shared" si="5"/>
        <v>https://github.com/kelly-marshall/DriftDiffusionAdaptation/blob/main/Pictures/instbias_list1_pre/tomwhalecoralmodleft_context.png?raw=true</v>
      </c>
      <c r="Y70" s="47" t="str">
        <f t="shared" si="6"/>
        <v>https://github.com/kelly-marshall/DriftDiffusionAdaptation/blob/main/AudioFiles/instbias_list1_pre/tomwhalecoral_nopauses.mp3?raw=true</v>
      </c>
    </row>
    <row r="71" spans="1:25" x14ac:dyDescent="0.2">
      <c r="A71" t="s">
        <v>7</v>
      </c>
      <c r="B71">
        <v>70</v>
      </c>
      <c r="C71" t="s">
        <v>911</v>
      </c>
      <c r="D71" t="s">
        <v>238</v>
      </c>
      <c r="E71" t="s">
        <v>29</v>
      </c>
      <c r="F71" t="s">
        <v>612</v>
      </c>
      <c r="G71" s="46" t="s">
        <v>2470</v>
      </c>
      <c r="H71" t="s">
        <v>2</v>
      </c>
      <c r="I71">
        <v>1</v>
      </c>
      <c r="J71" t="s">
        <v>233</v>
      </c>
      <c r="K71" t="s">
        <v>2271</v>
      </c>
      <c r="L71" t="s">
        <v>2850</v>
      </c>
      <c r="M71" t="s">
        <v>2851</v>
      </c>
      <c r="N71" t="s">
        <v>2851</v>
      </c>
      <c r="O71" t="s">
        <v>2850</v>
      </c>
      <c r="P71">
        <f t="shared" si="4"/>
        <v>2</v>
      </c>
      <c r="Q71" t="s">
        <v>1374</v>
      </c>
      <c r="R71" t="s">
        <v>1375</v>
      </c>
      <c r="S71" t="s">
        <v>1380</v>
      </c>
      <c r="T71" t="s">
        <v>1381</v>
      </c>
      <c r="U71">
        <v>407</v>
      </c>
      <c r="V71">
        <v>3130</v>
      </c>
      <c r="W71" s="47" t="str">
        <f t="shared" si="5"/>
        <v>https://github.com/kelly-marshall/DriftDiffusionAdaptation/blob/main/Pictures/instbias_list1_pre/kategorillacoralmodright_context.png?raw=true</v>
      </c>
      <c r="X71" s="47" t="str">
        <f t="shared" si="5"/>
        <v>https://github.com/kelly-marshall/DriftDiffusionAdaptation/blob/main/Pictures/instbias_list1_pre/kategorillacoralinstleft_context.png?raw=true</v>
      </c>
      <c r="Y71" s="47" t="str">
        <f t="shared" si="6"/>
        <v>https://github.com/kelly-marshall/DriftDiffusionAdaptation/blob/main/AudioFiles/instbias_list1_pre/kategorillacoral_nopauses.mp3?raw=true</v>
      </c>
    </row>
    <row r="72" spans="1:25" x14ac:dyDescent="0.2">
      <c r="A72" t="s">
        <v>7</v>
      </c>
      <c r="B72">
        <v>71</v>
      </c>
      <c r="C72" t="s">
        <v>614</v>
      </c>
      <c r="D72" t="s">
        <v>238</v>
      </c>
      <c r="E72" t="s">
        <v>30</v>
      </c>
      <c r="F72" t="s">
        <v>612</v>
      </c>
      <c r="G72" s="46" t="s">
        <v>2471</v>
      </c>
      <c r="H72" t="s">
        <v>2</v>
      </c>
      <c r="I72">
        <v>1</v>
      </c>
      <c r="J72" t="s">
        <v>233</v>
      </c>
      <c r="K72" t="s">
        <v>2272</v>
      </c>
      <c r="L72" t="s">
        <v>2852</v>
      </c>
      <c r="M72" t="s">
        <v>4854</v>
      </c>
      <c r="N72" t="s">
        <v>2852</v>
      </c>
      <c r="O72" t="s">
        <v>4854</v>
      </c>
      <c r="P72">
        <f t="shared" si="4"/>
        <v>1</v>
      </c>
      <c r="Q72" t="s">
        <v>1375</v>
      </c>
      <c r="R72" t="s">
        <v>1374</v>
      </c>
      <c r="S72" t="s">
        <v>1381</v>
      </c>
      <c r="T72" t="s">
        <v>1380</v>
      </c>
      <c r="U72">
        <v>552</v>
      </c>
      <c r="V72">
        <v>3269</v>
      </c>
      <c r="W72" s="47" t="str">
        <f t="shared" si="5"/>
        <v>https://github.com/kelly-marshall/DriftDiffusionAdaptation/blob/main/Pictures/instbias_list1_pre/tombuffalocoralinstright_context.png?raw=true</v>
      </c>
      <c r="X72" s="47" t="str">
        <f t="shared" si="5"/>
        <v>https://github.com/kelly-marshall/DriftDiffusionAdaptation/blob/main/Pictures/instbias_list1_pre/tombuffalocoralmodleft_context.png?raw=true</v>
      </c>
      <c r="Y72" s="47" t="str">
        <f t="shared" si="6"/>
        <v>https://github.com/kelly-marshall/DriftDiffusionAdaptation/blob/main/AudioFiles/instbias_list1_pre/tombuffalocoral_nopauses.mp3?raw=true</v>
      </c>
    </row>
    <row r="73" spans="1:25" x14ac:dyDescent="0.2">
      <c r="A73" t="s">
        <v>7</v>
      </c>
      <c r="B73">
        <v>72</v>
      </c>
      <c r="C73" t="s">
        <v>912</v>
      </c>
      <c r="D73" t="s">
        <v>238</v>
      </c>
      <c r="E73" t="s">
        <v>31</v>
      </c>
      <c r="F73" t="s">
        <v>612</v>
      </c>
      <c r="G73" s="46" t="s">
        <v>2472</v>
      </c>
      <c r="H73" t="s">
        <v>2</v>
      </c>
      <c r="I73">
        <v>1</v>
      </c>
      <c r="J73" t="s">
        <v>233</v>
      </c>
      <c r="K73" t="s">
        <v>2273</v>
      </c>
      <c r="L73" t="s">
        <v>2853</v>
      </c>
      <c r="M73" t="s">
        <v>2854</v>
      </c>
      <c r="N73" t="s">
        <v>2854</v>
      </c>
      <c r="O73" t="s">
        <v>2853</v>
      </c>
      <c r="P73">
        <f t="shared" si="4"/>
        <v>2</v>
      </c>
      <c r="Q73" t="s">
        <v>1374</v>
      </c>
      <c r="R73" t="s">
        <v>1375</v>
      </c>
      <c r="S73" t="s">
        <v>1380</v>
      </c>
      <c r="T73" t="s">
        <v>1381</v>
      </c>
      <c r="U73">
        <v>394</v>
      </c>
      <c r="V73">
        <v>2976</v>
      </c>
      <c r="W73" s="47" t="str">
        <f t="shared" si="5"/>
        <v>https://github.com/kelly-marshall/DriftDiffusionAdaptation/blob/main/Pictures/instbias_list1_pre/katehawkcoralmodright_context.png?raw=true</v>
      </c>
      <c r="X73" s="47" t="str">
        <f t="shared" si="5"/>
        <v>https://github.com/kelly-marshall/DriftDiffusionAdaptation/blob/main/Pictures/instbias_list1_pre/katehawkcoralinstleft_context.png?raw=true</v>
      </c>
      <c r="Y73" s="47" t="str">
        <f t="shared" si="6"/>
        <v>https://github.com/kelly-marshall/DriftDiffusionAdaptation/blob/main/AudioFiles/instbias_list1_pre/katehawkcoral_nopauses.mp3?raw=true</v>
      </c>
    </row>
    <row r="74" spans="1:25" x14ac:dyDescent="0.2">
      <c r="A74" t="s">
        <v>7</v>
      </c>
      <c r="B74">
        <v>73</v>
      </c>
      <c r="C74" t="s">
        <v>266</v>
      </c>
      <c r="D74" t="s">
        <v>239</v>
      </c>
      <c r="E74" t="s">
        <v>18</v>
      </c>
      <c r="F74" t="s">
        <v>267</v>
      </c>
      <c r="G74" s="46" t="s">
        <v>2449</v>
      </c>
      <c r="H74" t="s">
        <v>2</v>
      </c>
      <c r="I74">
        <v>1</v>
      </c>
      <c r="J74" t="s">
        <v>233</v>
      </c>
      <c r="K74" t="s">
        <v>4459</v>
      </c>
      <c r="L74" t="s">
        <v>3045</v>
      </c>
      <c r="M74" t="s">
        <v>3046</v>
      </c>
      <c r="N74" t="s">
        <v>3046</v>
      </c>
      <c r="O74" t="s">
        <v>3045</v>
      </c>
      <c r="P74">
        <f t="shared" si="4"/>
        <v>2</v>
      </c>
      <c r="Q74" t="s">
        <v>1374</v>
      </c>
      <c r="R74" t="s">
        <v>1375</v>
      </c>
      <c r="S74" t="s">
        <v>1380</v>
      </c>
      <c r="T74" t="s">
        <v>1381</v>
      </c>
      <c r="U74">
        <v>687</v>
      </c>
      <c r="V74">
        <v>3271</v>
      </c>
      <c r="W74" s="47" t="str">
        <f t="shared" si="5"/>
        <v>https://github.com/kelly-marshall/DriftDiffusionAdaptation/blob/main/Pictures/instbias_list1_pre/tomdolphincarrotmodright_context.png?raw=true</v>
      </c>
      <c r="X74" s="47" t="str">
        <f t="shared" si="5"/>
        <v>https://github.com/kelly-marshall/DriftDiffusionAdaptation/blob/main/Pictures/instbias_list1_pre/tomdolphincarrotinstleft_context.png?raw=true</v>
      </c>
      <c r="Y74" s="47" t="str">
        <f t="shared" si="6"/>
        <v>https://github.com/kelly-marshall/DriftDiffusionAdaptation/blob/main/AudioFiles/instbias_list1_pre/tomdolphincarrot_nopauses.mp3?raw=true</v>
      </c>
    </row>
    <row r="75" spans="1:25" x14ac:dyDescent="0.2">
      <c r="A75" t="s">
        <v>7</v>
      </c>
      <c r="B75">
        <v>74</v>
      </c>
      <c r="C75" t="s">
        <v>913</v>
      </c>
      <c r="D75" t="s">
        <v>239</v>
      </c>
      <c r="E75" t="s">
        <v>21</v>
      </c>
      <c r="F75" t="s">
        <v>267</v>
      </c>
      <c r="G75" s="46" t="s">
        <v>2450</v>
      </c>
      <c r="H75" t="s">
        <v>2</v>
      </c>
      <c r="I75">
        <v>1</v>
      </c>
      <c r="J75" t="s">
        <v>233</v>
      </c>
      <c r="K75" t="s">
        <v>4460</v>
      </c>
      <c r="L75" t="s">
        <v>3047</v>
      </c>
      <c r="M75" t="s">
        <v>3048</v>
      </c>
      <c r="N75" t="s">
        <v>3047</v>
      </c>
      <c r="O75" t="s">
        <v>3048</v>
      </c>
      <c r="P75">
        <f t="shared" si="4"/>
        <v>1</v>
      </c>
      <c r="Q75" t="s">
        <v>1375</v>
      </c>
      <c r="R75" t="s">
        <v>1374</v>
      </c>
      <c r="S75" t="s">
        <v>1381</v>
      </c>
      <c r="T75" t="s">
        <v>1380</v>
      </c>
      <c r="U75">
        <v>444</v>
      </c>
      <c r="V75">
        <v>3061</v>
      </c>
      <c r="W75" s="47" t="str">
        <f t="shared" si="5"/>
        <v>https://github.com/kelly-marshall/DriftDiffusionAdaptation/blob/main/Pictures/instbias_list1_pre/katecowcarrotinstright_context.png?raw=true</v>
      </c>
      <c r="X75" s="47" t="str">
        <f t="shared" si="5"/>
        <v>https://github.com/kelly-marshall/DriftDiffusionAdaptation/blob/main/Pictures/instbias_list1_pre/katecowcarrotmodleft_context.png?raw=true</v>
      </c>
      <c r="Y75" s="47" t="str">
        <f t="shared" si="6"/>
        <v>https://github.com/kelly-marshall/DriftDiffusionAdaptation/blob/main/AudioFiles/instbias_list1_pre/katecowcarrot_nopauses.mp3?raw=true</v>
      </c>
    </row>
    <row r="76" spans="1:25" x14ac:dyDescent="0.2">
      <c r="A76" t="s">
        <v>7</v>
      </c>
      <c r="B76">
        <v>75</v>
      </c>
      <c r="C76" t="s">
        <v>268</v>
      </c>
      <c r="D76" t="s">
        <v>239</v>
      </c>
      <c r="E76" t="s">
        <v>22</v>
      </c>
      <c r="F76" t="s">
        <v>267</v>
      </c>
      <c r="G76" s="46" t="s">
        <v>2451</v>
      </c>
      <c r="H76" t="s">
        <v>2</v>
      </c>
      <c r="I76">
        <v>1</v>
      </c>
      <c r="J76" t="s">
        <v>233</v>
      </c>
      <c r="K76" t="s">
        <v>4461</v>
      </c>
      <c r="L76" t="s">
        <v>3049</v>
      </c>
      <c r="M76" t="s">
        <v>3050</v>
      </c>
      <c r="N76" t="s">
        <v>3050</v>
      </c>
      <c r="O76" t="s">
        <v>3049</v>
      </c>
      <c r="P76">
        <f t="shared" si="4"/>
        <v>2</v>
      </c>
      <c r="Q76" t="s">
        <v>1374</v>
      </c>
      <c r="R76" t="s">
        <v>1375</v>
      </c>
      <c r="S76" t="s">
        <v>1380</v>
      </c>
      <c r="T76" t="s">
        <v>1381</v>
      </c>
      <c r="U76">
        <v>663</v>
      </c>
      <c r="V76">
        <v>2977</v>
      </c>
      <c r="W76" s="47" t="str">
        <f t="shared" si="5"/>
        <v>https://github.com/kelly-marshall/DriftDiffusionAdaptation/blob/main/Pictures/instbias_list1_pre/tomfoxcarrotmodright_context.png?raw=true</v>
      </c>
      <c r="X76" s="47" t="str">
        <f t="shared" si="5"/>
        <v>https://github.com/kelly-marshall/DriftDiffusionAdaptation/blob/main/Pictures/instbias_list1_pre/tomfoxcarrotinstleft_context.png?raw=true</v>
      </c>
      <c r="Y76" s="47" t="str">
        <f t="shared" si="6"/>
        <v>https://github.com/kelly-marshall/DriftDiffusionAdaptation/blob/main/AudioFiles/instbias_list1_pre/tomfoxcarrot_nopauses.mp3?raw=true</v>
      </c>
    </row>
    <row r="77" spans="1:25" x14ac:dyDescent="0.2">
      <c r="A77" t="s">
        <v>7</v>
      </c>
      <c r="B77">
        <v>76</v>
      </c>
      <c r="C77" t="s">
        <v>914</v>
      </c>
      <c r="D77" t="s">
        <v>239</v>
      </c>
      <c r="E77" t="s">
        <v>23</v>
      </c>
      <c r="F77" t="s">
        <v>267</v>
      </c>
      <c r="G77" s="46" t="s">
        <v>2452</v>
      </c>
      <c r="H77" t="s">
        <v>2</v>
      </c>
      <c r="I77">
        <v>1</v>
      </c>
      <c r="J77" t="s">
        <v>233</v>
      </c>
      <c r="K77" t="s">
        <v>4462</v>
      </c>
      <c r="L77" t="s">
        <v>3051</v>
      </c>
      <c r="M77" t="s">
        <v>3052</v>
      </c>
      <c r="N77" t="s">
        <v>3051</v>
      </c>
      <c r="O77" t="s">
        <v>3052</v>
      </c>
      <c r="P77">
        <f t="shared" si="4"/>
        <v>1</v>
      </c>
      <c r="Q77" t="s">
        <v>1375</v>
      </c>
      <c r="R77" t="s">
        <v>1374</v>
      </c>
      <c r="S77" t="s">
        <v>1381</v>
      </c>
      <c r="T77" t="s">
        <v>1380</v>
      </c>
      <c r="U77">
        <v>460</v>
      </c>
      <c r="V77">
        <v>2994</v>
      </c>
      <c r="W77" s="47" t="str">
        <f t="shared" si="5"/>
        <v>https://github.com/kelly-marshall/DriftDiffusionAdaptation/blob/main/Pictures/instbias_list1_pre/katelioncarrotinstright_context.png?raw=true</v>
      </c>
      <c r="X77" s="47" t="str">
        <f t="shared" si="5"/>
        <v>https://github.com/kelly-marshall/DriftDiffusionAdaptation/blob/main/Pictures/instbias_list1_pre/katelioncarrotmodleft_context.png?raw=true</v>
      </c>
      <c r="Y77" s="47" t="str">
        <f t="shared" si="6"/>
        <v>https://github.com/kelly-marshall/DriftDiffusionAdaptation/blob/main/AudioFiles/instbias_list1_pre/katelioncarrot_nopauses.mp3?raw=true</v>
      </c>
    </row>
    <row r="78" spans="1:25" x14ac:dyDescent="0.2">
      <c r="A78" t="s">
        <v>7</v>
      </c>
      <c r="B78">
        <v>77</v>
      </c>
      <c r="C78" t="s">
        <v>269</v>
      </c>
      <c r="D78" t="s">
        <v>239</v>
      </c>
      <c r="E78" t="s">
        <v>24</v>
      </c>
      <c r="F78" t="s">
        <v>267</v>
      </c>
      <c r="G78" s="46" t="s">
        <v>2453</v>
      </c>
      <c r="H78" t="s">
        <v>2</v>
      </c>
      <c r="I78">
        <v>1</v>
      </c>
      <c r="J78" t="s">
        <v>233</v>
      </c>
      <c r="K78" t="s">
        <v>4463</v>
      </c>
      <c r="L78" t="s">
        <v>3053</v>
      </c>
      <c r="M78" t="s">
        <v>3054</v>
      </c>
      <c r="N78" t="s">
        <v>3054</v>
      </c>
      <c r="O78" t="s">
        <v>3053</v>
      </c>
      <c r="P78">
        <f t="shared" si="4"/>
        <v>2</v>
      </c>
      <c r="Q78" t="s">
        <v>1374</v>
      </c>
      <c r="R78" t="s">
        <v>1375</v>
      </c>
      <c r="S78" t="s">
        <v>1380</v>
      </c>
      <c r="T78" t="s">
        <v>1381</v>
      </c>
      <c r="U78">
        <v>651</v>
      </c>
      <c r="V78">
        <v>2964</v>
      </c>
      <c r="W78" s="47" t="str">
        <f t="shared" si="5"/>
        <v>https://github.com/kelly-marshall/DriftDiffusionAdaptation/blob/main/Pictures/instbias_list1_pre/tomfrogcarrotmodright_context.png?raw=true</v>
      </c>
      <c r="X78" s="47" t="str">
        <f t="shared" si="5"/>
        <v>https://github.com/kelly-marshall/DriftDiffusionAdaptation/blob/main/Pictures/instbias_list1_pre/tomfrogcarrotinstleft_context.png?raw=true</v>
      </c>
      <c r="Y78" s="47" t="str">
        <f t="shared" si="6"/>
        <v>https://github.com/kelly-marshall/DriftDiffusionAdaptation/blob/main/AudioFiles/instbias_list1_pre/tomfrogcarrot_nopauses.mp3?raw=true</v>
      </c>
    </row>
    <row r="79" spans="1:25" x14ac:dyDescent="0.2">
      <c r="A79" t="s">
        <v>7</v>
      </c>
      <c r="B79">
        <v>78</v>
      </c>
      <c r="C79" t="s">
        <v>915</v>
      </c>
      <c r="D79" t="s">
        <v>239</v>
      </c>
      <c r="E79" t="s">
        <v>25</v>
      </c>
      <c r="F79" t="s">
        <v>267</v>
      </c>
      <c r="G79" s="46" t="s">
        <v>2454</v>
      </c>
      <c r="H79" t="s">
        <v>2</v>
      </c>
      <c r="I79">
        <v>1</v>
      </c>
      <c r="J79" t="s">
        <v>233</v>
      </c>
      <c r="K79" t="s">
        <v>4464</v>
      </c>
      <c r="L79" t="s">
        <v>3055</v>
      </c>
      <c r="M79" t="s">
        <v>3056</v>
      </c>
      <c r="N79" t="s">
        <v>3055</v>
      </c>
      <c r="O79" t="s">
        <v>3056</v>
      </c>
      <c r="P79">
        <f t="shared" si="4"/>
        <v>1</v>
      </c>
      <c r="Q79" t="s">
        <v>1375</v>
      </c>
      <c r="R79" t="s">
        <v>1374</v>
      </c>
      <c r="S79" t="s">
        <v>1381</v>
      </c>
      <c r="T79" t="s">
        <v>1380</v>
      </c>
      <c r="U79">
        <v>451</v>
      </c>
      <c r="V79">
        <v>2932</v>
      </c>
      <c r="W79" s="47" t="str">
        <f t="shared" si="5"/>
        <v>https://github.com/kelly-marshall/DriftDiffusionAdaptation/blob/main/Pictures/instbias_list1_pre/kateturtlecarrotinstright_context.png?raw=true</v>
      </c>
      <c r="X79" s="47" t="str">
        <f t="shared" si="5"/>
        <v>https://github.com/kelly-marshall/DriftDiffusionAdaptation/blob/main/Pictures/instbias_list1_pre/kateturtlecarrotmodleft_context.png?raw=true</v>
      </c>
      <c r="Y79" s="47" t="str">
        <f t="shared" si="6"/>
        <v>https://github.com/kelly-marshall/DriftDiffusionAdaptation/blob/main/AudioFiles/instbias_list1_pre/kateturtlecarrot_nopauses.mp3?raw=true</v>
      </c>
    </row>
    <row r="80" spans="1:25" x14ac:dyDescent="0.2">
      <c r="A80" t="s">
        <v>7</v>
      </c>
      <c r="B80">
        <v>79</v>
      </c>
      <c r="C80" t="s">
        <v>619</v>
      </c>
      <c r="D80" t="s">
        <v>239</v>
      </c>
      <c r="E80" t="s">
        <v>26</v>
      </c>
      <c r="F80" t="s">
        <v>620</v>
      </c>
      <c r="G80" s="46" t="s">
        <v>2455</v>
      </c>
      <c r="H80" t="s">
        <v>2</v>
      </c>
      <c r="I80">
        <v>1</v>
      </c>
      <c r="J80" t="s">
        <v>233</v>
      </c>
      <c r="K80" t="s">
        <v>4465</v>
      </c>
      <c r="L80" t="s">
        <v>3057</v>
      </c>
      <c r="M80" t="s">
        <v>3058</v>
      </c>
      <c r="N80" t="s">
        <v>3058</v>
      </c>
      <c r="O80" t="s">
        <v>3057</v>
      </c>
      <c r="P80">
        <f t="shared" si="4"/>
        <v>2</v>
      </c>
      <c r="Q80" t="s">
        <v>1374</v>
      </c>
      <c r="R80" t="s">
        <v>1375</v>
      </c>
      <c r="S80" t="s">
        <v>1380</v>
      </c>
      <c r="T80" t="s">
        <v>1381</v>
      </c>
      <c r="U80">
        <v>624</v>
      </c>
      <c r="V80">
        <v>3567</v>
      </c>
      <c r="W80" s="47" t="str">
        <f t="shared" si="5"/>
        <v>https://github.com/kelly-marshall/DriftDiffusionAdaptation/blob/main/Pictures/instbias_list1_pre/tompigcelerymodright_context.png?raw=true</v>
      </c>
      <c r="X80" s="47" t="str">
        <f t="shared" si="5"/>
        <v>https://github.com/kelly-marshall/DriftDiffusionAdaptation/blob/main/Pictures/instbias_list1_pre/tompigceleryinstleft_context.png?raw=true</v>
      </c>
      <c r="Y80" s="47" t="str">
        <f t="shared" si="6"/>
        <v>https://github.com/kelly-marshall/DriftDiffusionAdaptation/blob/main/AudioFiles/instbias_list1_pre/tompigcelery_nopauses.mp3?raw=true</v>
      </c>
    </row>
    <row r="81" spans="1:25" x14ac:dyDescent="0.2">
      <c r="A81" t="s">
        <v>7</v>
      </c>
      <c r="B81">
        <v>80</v>
      </c>
      <c r="C81" t="s">
        <v>916</v>
      </c>
      <c r="D81" t="s">
        <v>239</v>
      </c>
      <c r="E81" t="s">
        <v>27</v>
      </c>
      <c r="F81" t="s">
        <v>620</v>
      </c>
      <c r="G81" s="46" t="s">
        <v>2456</v>
      </c>
      <c r="H81" t="s">
        <v>2</v>
      </c>
      <c r="I81">
        <v>1</v>
      </c>
      <c r="J81" t="s">
        <v>233</v>
      </c>
      <c r="K81" t="s">
        <v>4466</v>
      </c>
      <c r="L81" t="s">
        <v>3059</v>
      </c>
      <c r="M81" t="s">
        <v>3060</v>
      </c>
      <c r="N81" t="s">
        <v>3059</v>
      </c>
      <c r="O81" t="s">
        <v>3060</v>
      </c>
      <c r="P81">
        <f t="shared" si="4"/>
        <v>1</v>
      </c>
      <c r="Q81" t="s">
        <v>1375</v>
      </c>
      <c r="R81" t="s">
        <v>1374</v>
      </c>
      <c r="S81" t="s">
        <v>1381</v>
      </c>
      <c r="T81" t="s">
        <v>1380</v>
      </c>
      <c r="U81">
        <v>487</v>
      </c>
      <c r="V81">
        <v>3394</v>
      </c>
      <c r="W81" s="47" t="str">
        <f t="shared" si="5"/>
        <v>https://github.com/kelly-marshall/DriftDiffusionAdaptation/blob/main/Pictures/instbias_list1_pre/kategirlceleryinstright_context.png?raw=true</v>
      </c>
      <c r="X81" s="47" t="str">
        <f t="shared" si="5"/>
        <v>https://github.com/kelly-marshall/DriftDiffusionAdaptation/blob/main/Pictures/instbias_list1_pre/kategirlcelerymodleft_context.png?raw=true</v>
      </c>
      <c r="Y81" s="47" t="str">
        <f t="shared" si="6"/>
        <v>https://github.com/kelly-marshall/DriftDiffusionAdaptation/blob/main/AudioFiles/instbias_list1_pre/kategirlcelery_nopauses.mp3?raw=true</v>
      </c>
    </row>
    <row r="82" spans="1:25" x14ac:dyDescent="0.2">
      <c r="A82" t="s">
        <v>7</v>
      </c>
      <c r="B82">
        <v>81</v>
      </c>
      <c r="C82" t="s">
        <v>621</v>
      </c>
      <c r="D82" t="s">
        <v>239</v>
      </c>
      <c r="E82" t="s">
        <v>28</v>
      </c>
      <c r="F82" t="s">
        <v>620</v>
      </c>
      <c r="G82" s="46" t="s">
        <v>2457</v>
      </c>
      <c r="H82" t="s">
        <v>2</v>
      </c>
      <c r="I82">
        <v>1</v>
      </c>
      <c r="J82" t="s">
        <v>233</v>
      </c>
      <c r="K82" t="s">
        <v>4467</v>
      </c>
      <c r="L82" t="s">
        <v>3061</v>
      </c>
      <c r="M82" t="s">
        <v>3062</v>
      </c>
      <c r="N82" t="s">
        <v>3062</v>
      </c>
      <c r="O82" t="s">
        <v>3061</v>
      </c>
      <c r="P82">
        <f t="shared" si="4"/>
        <v>2</v>
      </c>
      <c r="Q82" t="s">
        <v>1374</v>
      </c>
      <c r="R82" t="s">
        <v>1375</v>
      </c>
      <c r="S82" t="s">
        <v>1380</v>
      </c>
      <c r="T82" t="s">
        <v>1381</v>
      </c>
      <c r="U82">
        <v>674</v>
      </c>
      <c r="V82">
        <v>3520</v>
      </c>
      <c r="W82" s="47" t="str">
        <f t="shared" si="5"/>
        <v>https://github.com/kelly-marshall/DriftDiffusionAdaptation/blob/main/Pictures/instbias_list1_pre/tomwhalecelerymodright_context.png?raw=true</v>
      </c>
      <c r="X82" s="47" t="str">
        <f t="shared" si="5"/>
        <v>https://github.com/kelly-marshall/DriftDiffusionAdaptation/blob/main/Pictures/instbias_list1_pre/tomwhaleceleryinstleft_context.png?raw=true</v>
      </c>
      <c r="Y82" s="47" t="str">
        <f t="shared" si="6"/>
        <v>https://github.com/kelly-marshall/DriftDiffusionAdaptation/blob/main/AudioFiles/instbias_list1_pre/tomwhalecelery_nopauses.mp3?raw=true</v>
      </c>
    </row>
    <row r="83" spans="1:25" x14ac:dyDescent="0.2">
      <c r="A83" t="s">
        <v>7</v>
      </c>
      <c r="B83">
        <v>82</v>
      </c>
      <c r="C83" t="s">
        <v>917</v>
      </c>
      <c r="D83" t="s">
        <v>239</v>
      </c>
      <c r="E83" t="s">
        <v>29</v>
      </c>
      <c r="F83" t="s">
        <v>620</v>
      </c>
      <c r="G83" s="46" t="s">
        <v>2458</v>
      </c>
      <c r="H83" t="s">
        <v>2</v>
      </c>
      <c r="I83">
        <v>1</v>
      </c>
      <c r="J83" t="s">
        <v>233</v>
      </c>
      <c r="K83" t="s">
        <v>4468</v>
      </c>
      <c r="L83" t="s">
        <v>3063</v>
      </c>
      <c r="M83" t="s">
        <v>3064</v>
      </c>
      <c r="N83" t="s">
        <v>3063</v>
      </c>
      <c r="O83" t="s">
        <v>3064</v>
      </c>
      <c r="P83">
        <f t="shared" si="4"/>
        <v>1</v>
      </c>
      <c r="Q83" t="s">
        <v>1375</v>
      </c>
      <c r="R83" t="s">
        <v>1374</v>
      </c>
      <c r="S83" t="s">
        <v>1381</v>
      </c>
      <c r="T83" t="s">
        <v>1380</v>
      </c>
      <c r="U83">
        <v>421</v>
      </c>
      <c r="V83">
        <v>3689</v>
      </c>
      <c r="W83" s="47" t="str">
        <f t="shared" si="5"/>
        <v>https://github.com/kelly-marshall/DriftDiffusionAdaptation/blob/main/Pictures/instbias_list1_pre/kategorillaceleryinstright_context.png?raw=true</v>
      </c>
      <c r="X83" s="47" t="str">
        <f t="shared" si="5"/>
        <v>https://github.com/kelly-marshall/DriftDiffusionAdaptation/blob/main/Pictures/instbias_list1_pre/kategorillacelerymodleft_context.png?raw=true</v>
      </c>
      <c r="Y83" s="47" t="str">
        <f t="shared" si="6"/>
        <v>https://github.com/kelly-marshall/DriftDiffusionAdaptation/blob/main/AudioFiles/instbias_list1_pre/kategorillacelery_nopauses.mp3?raw=true</v>
      </c>
    </row>
    <row r="84" spans="1:25" x14ac:dyDescent="0.2">
      <c r="A84" t="s">
        <v>7</v>
      </c>
      <c r="B84">
        <v>83</v>
      </c>
      <c r="C84" t="s">
        <v>622</v>
      </c>
      <c r="D84" t="s">
        <v>239</v>
      </c>
      <c r="E84" t="s">
        <v>30</v>
      </c>
      <c r="F84" t="s">
        <v>620</v>
      </c>
      <c r="G84" s="46" t="s">
        <v>2459</v>
      </c>
      <c r="H84" t="s">
        <v>2</v>
      </c>
      <c r="I84">
        <v>1</v>
      </c>
      <c r="J84" t="s">
        <v>233</v>
      </c>
      <c r="K84" t="s">
        <v>4469</v>
      </c>
      <c r="L84" t="s">
        <v>3065</v>
      </c>
      <c r="M84" t="s">
        <v>3066</v>
      </c>
      <c r="N84" t="s">
        <v>3066</v>
      </c>
      <c r="O84" t="s">
        <v>3065</v>
      </c>
      <c r="P84">
        <f t="shared" si="4"/>
        <v>2</v>
      </c>
      <c r="Q84" t="s">
        <v>1374</v>
      </c>
      <c r="R84" t="s">
        <v>1375</v>
      </c>
      <c r="S84" t="s">
        <v>1380</v>
      </c>
      <c r="T84" t="s">
        <v>1381</v>
      </c>
      <c r="U84">
        <v>637</v>
      </c>
      <c r="V84">
        <v>3803</v>
      </c>
      <c r="W84" s="47" t="str">
        <f t="shared" si="5"/>
        <v>https://github.com/kelly-marshall/DriftDiffusionAdaptation/blob/main/Pictures/instbias_list1_pre/tombuffalocelerymodright_context.png?raw=true</v>
      </c>
      <c r="X84" s="47" t="str">
        <f t="shared" si="5"/>
        <v>https://github.com/kelly-marshall/DriftDiffusionAdaptation/blob/main/Pictures/instbias_list1_pre/tombuffaloceleryinstleft_context.png?raw=true</v>
      </c>
      <c r="Y84" s="47" t="str">
        <f t="shared" si="6"/>
        <v>https://github.com/kelly-marshall/DriftDiffusionAdaptation/blob/main/AudioFiles/instbias_list1_pre/tombuffalocelery_nopauses.mp3?raw=true</v>
      </c>
    </row>
    <row r="85" spans="1:25" x14ac:dyDescent="0.2">
      <c r="A85" t="s">
        <v>7</v>
      </c>
      <c r="B85">
        <v>84</v>
      </c>
      <c r="C85" t="s">
        <v>918</v>
      </c>
      <c r="D85" t="s">
        <v>239</v>
      </c>
      <c r="E85" t="s">
        <v>31</v>
      </c>
      <c r="F85" t="s">
        <v>620</v>
      </c>
      <c r="G85" s="46" t="s">
        <v>2460</v>
      </c>
      <c r="H85" t="s">
        <v>2</v>
      </c>
      <c r="I85">
        <v>1</v>
      </c>
      <c r="J85" t="s">
        <v>233</v>
      </c>
      <c r="K85" t="s">
        <v>4470</v>
      </c>
      <c r="L85" t="s">
        <v>3067</v>
      </c>
      <c r="M85" t="s">
        <v>3068</v>
      </c>
      <c r="N85" t="s">
        <v>3067</v>
      </c>
      <c r="O85" t="s">
        <v>3068</v>
      </c>
      <c r="P85">
        <f t="shared" si="4"/>
        <v>1</v>
      </c>
      <c r="Q85" t="s">
        <v>1375</v>
      </c>
      <c r="R85" t="s">
        <v>1374</v>
      </c>
      <c r="S85" t="s">
        <v>1381</v>
      </c>
      <c r="T85" t="s">
        <v>1380</v>
      </c>
      <c r="U85">
        <v>438</v>
      </c>
      <c r="V85">
        <v>3450</v>
      </c>
      <c r="W85" s="47" t="str">
        <f t="shared" si="5"/>
        <v>https://github.com/kelly-marshall/DriftDiffusionAdaptation/blob/main/Pictures/instbias_list1_pre/katehawkceleryinstright_context.png?raw=true</v>
      </c>
      <c r="X85" s="47" t="str">
        <f t="shared" si="5"/>
        <v>https://github.com/kelly-marshall/DriftDiffusionAdaptation/blob/main/Pictures/instbias_list1_pre/katehawkcelerymodleft_context.png?raw=true</v>
      </c>
      <c r="Y85" s="47" t="str">
        <f t="shared" si="6"/>
        <v>https://github.com/kelly-marshall/DriftDiffusionAdaptation/blob/main/AudioFiles/instbias_list1_pre/katehawkcelery_nopauses.mp3?raw=true</v>
      </c>
    </row>
    <row r="86" spans="1:25" x14ac:dyDescent="0.2">
      <c r="A86" t="s">
        <v>7</v>
      </c>
      <c r="B86">
        <v>85</v>
      </c>
      <c r="C86" t="s">
        <v>270</v>
      </c>
      <c r="D86" t="s">
        <v>240</v>
      </c>
      <c r="E86" t="s">
        <v>18</v>
      </c>
      <c r="F86" t="s">
        <v>271</v>
      </c>
      <c r="G86" s="46" t="s">
        <v>2461</v>
      </c>
      <c r="H86" t="s">
        <v>2</v>
      </c>
      <c r="I86">
        <v>1</v>
      </c>
      <c r="J86" t="s">
        <v>233</v>
      </c>
      <c r="K86" t="s">
        <v>4471</v>
      </c>
      <c r="L86" t="s">
        <v>3069</v>
      </c>
      <c r="M86" t="s">
        <v>3070</v>
      </c>
      <c r="N86" t="s">
        <v>3069</v>
      </c>
      <c r="O86" t="s">
        <v>3070</v>
      </c>
      <c r="P86">
        <f t="shared" si="4"/>
        <v>1</v>
      </c>
      <c r="Q86" t="s">
        <v>1375</v>
      </c>
      <c r="R86" t="s">
        <v>1374</v>
      </c>
      <c r="S86" t="s">
        <v>1381</v>
      </c>
      <c r="T86" t="s">
        <v>1380</v>
      </c>
      <c r="U86">
        <v>583</v>
      </c>
      <c r="V86">
        <v>3238</v>
      </c>
      <c r="W86" s="47" t="str">
        <f t="shared" si="5"/>
        <v>https://github.com/kelly-marshall/DriftDiffusionAdaptation/blob/main/Pictures/instbias_list1_pre/tomdolphineraserinstright_context.png?raw=true</v>
      </c>
      <c r="X86" s="47" t="str">
        <f t="shared" si="5"/>
        <v>https://github.com/kelly-marshall/DriftDiffusionAdaptation/blob/main/Pictures/instbias_list1_pre/tomdolphinerasermodleft_context.png?raw=true</v>
      </c>
      <c r="Y86" s="47" t="str">
        <f t="shared" si="6"/>
        <v>https://github.com/kelly-marshall/DriftDiffusionAdaptation/blob/main/AudioFiles/instbias_list1_pre/tomdolphineraser_nopauses.mp3?raw=true</v>
      </c>
    </row>
    <row r="87" spans="1:25" x14ac:dyDescent="0.2">
      <c r="A87" t="s">
        <v>7</v>
      </c>
      <c r="B87">
        <v>86</v>
      </c>
      <c r="C87" t="s">
        <v>919</v>
      </c>
      <c r="D87" t="s">
        <v>240</v>
      </c>
      <c r="E87" t="s">
        <v>21</v>
      </c>
      <c r="F87" t="s">
        <v>271</v>
      </c>
      <c r="G87" s="46" t="s">
        <v>2462</v>
      </c>
      <c r="H87" t="s">
        <v>2</v>
      </c>
      <c r="I87">
        <v>1</v>
      </c>
      <c r="J87" t="s">
        <v>233</v>
      </c>
      <c r="K87" t="s">
        <v>4472</v>
      </c>
      <c r="L87" t="s">
        <v>3071</v>
      </c>
      <c r="M87" t="s">
        <v>3072</v>
      </c>
      <c r="N87" t="s">
        <v>3072</v>
      </c>
      <c r="O87" t="s">
        <v>3071</v>
      </c>
      <c r="P87">
        <f t="shared" si="4"/>
        <v>2</v>
      </c>
      <c r="Q87" t="s">
        <v>1374</v>
      </c>
      <c r="R87" t="s">
        <v>1375</v>
      </c>
      <c r="S87" t="s">
        <v>1380</v>
      </c>
      <c r="T87" t="s">
        <v>1381</v>
      </c>
      <c r="U87">
        <v>415</v>
      </c>
      <c r="V87">
        <v>3187</v>
      </c>
      <c r="W87" s="47" t="str">
        <f t="shared" si="5"/>
        <v>https://github.com/kelly-marshall/DriftDiffusionAdaptation/blob/main/Pictures/instbias_list1_pre/katecowerasermodright_context.png?raw=true</v>
      </c>
      <c r="X87" s="47" t="str">
        <f t="shared" si="5"/>
        <v>https://github.com/kelly-marshall/DriftDiffusionAdaptation/blob/main/Pictures/instbias_list1_pre/katecoweraserinstleft_context.png?raw=true</v>
      </c>
      <c r="Y87" s="47" t="str">
        <f t="shared" si="6"/>
        <v>https://github.com/kelly-marshall/DriftDiffusionAdaptation/blob/main/AudioFiles/instbias_list1_pre/katecoweraser_nopauses.mp3?raw=true</v>
      </c>
    </row>
    <row r="88" spans="1:25" x14ac:dyDescent="0.2">
      <c r="A88" t="s">
        <v>7</v>
      </c>
      <c r="B88">
        <v>87</v>
      </c>
      <c r="C88" t="s">
        <v>272</v>
      </c>
      <c r="D88" t="s">
        <v>240</v>
      </c>
      <c r="E88" t="s">
        <v>22</v>
      </c>
      <c r="F88" t="s">
        <v>271</v>
      </c>
      <c r="G88" s="46" t="s">
        <v>2463</v>
      </c>
      <c r="H88" t="s">
        <v>2</v>
      </c>
      <c r="I88">
        <v>1</v>
      </c>
      <c r="J88" t="s">
        <v>233</v>
      </c>
      <c r="K88" t="s">
        <v>4473</v>
      </c>
      <c r="L88" t="s">
        <v>3073</v>
      </c>
      <c r="M88" t="s">
        <v>3074</v>
      </c>
      <c r="N88" t="s">
        <v>3073</v>
      </c>
      <c r="O88" t="s">
        <v>3074</v>
      </c>
      <c r="P88">
        <f t="shared" si="4"/>
        <v>1</v>
      </c>
      <c r="Q88" t="s">
        <v>1375</v>
      </c>
      <c r="R88" t="s">
        <v>1374</v>
      </c>
      <c r="S88" t="s">
        <v>1381</v>
      </c>
      <c r="T88" t="s">
        <v>1380</v>
      </c>
      <c r="U88">
        <v>506</v>
      </c>
      <c r="V88">
        <v>3341</v>
      </c>
      <c r="W88" s="47" t="str">
        <f t="shared" si="5"/>
        <v>https://github.com/kelly-marshall/DriftDiffusionAdaptation/blob/main/Pictures/instbias_list1_pre/tomfoxeraserinstright_context.png?raw=true</v>
      </c>
      <c r="X88" s="47" t="str">
        <f t="shared" si="5"/>
        <v>https://github.com/kelly-marshall/DriftDiffusionAdaptation/blob/main/Pictures/instbias_list1_pre/tomfoxerasermodleft_context.png?raw=true</v>
      </c>
      <c r="Y88" s="47" t="str">
        <f t="shared" si="6"/>
        <v>https://github.com/kelly-marshall/DriftDiffusionAdaptation/blob/main/AudioFiles/instbias_list1_pre/tomfoxeraser_nopauses.mp3?raw=true</v>
      </c>
    </row>
    <row r="89" spans="1:25" x14ac:dyDescent="0.2">
      <c r="A89" t="s">
        <v>7</v>
      </c>
      <c r="B89">
        <v>88</v>
      </c>
      <c r="C89" t="s">
        <v>920</v>
      </c>
      <c r="D89" t="s">
        <v>240</v>
      </c>
      <c r="E89" t="s">
        <v>23</v>
      </c>
      <c r="F89" t="s">
        <v>271</v>
      </c>
      <c r="G89" s="46" t="s">
        <v>2464</v>
      </c>
      <c r="H89" t="s">
        <v>2</v>
      </c>
      <c r="I89">
        <v>1</v>
      </c>
      <c r="J89" t="s">
        <v>233</v>
      </c>
      <c r="K89" t="s">
        <v>4474</v>
      </c>
      <c r="L89" t="s">
        <v>3075</v>
      </c>
      <c r="M89" t="s">
        <v>3076</v>
      </c>
      <c r="N89" t="s">
        <v>3076</v>
      </c>
      <c r="O89" t="s">
        <v>3075</v>
      </c>
      <c r="P89">
        <f t="shared" si="4"/>
        <v>2</v>
      </c>
      <c r="Q89" t="s">
        <v>1374</v>
      </c>
      <c r="R89" t="s">
        <v>1375</v>
      </c>
      <c r="S89" t="s">
        <v>1380</v>
      </c>
      <c r="T89" t="s">
        <v>1381</v>
      </c>
      <c r="U89">
        <v>478</v>
      </c>
      <c r="V89">
        <v>3173</v>
      </c>
      <c r="W89" s="47" t="str">
        <f t="shared" si="5"/>
        <v>https://github.com/kelly-marshall/DriftDiffusionAdaptation/blob/main/Pictures/instbias_list1_pre/katelionerasermodright_context.png?raw=true</v>
      </c>
      <c r="X89" s="47" t="str">
        <f t="shared" si="5"/>
        <v>https://github.com/kelly-marshall/DriftDiffusionAdaptation/blob/main/Pictures/instbias_list1_pre/katelioneraserinstleft_context.png?raw=true</v>
      </c>
      <c r="Y89" s="47" t="str">
        <f t="shared" si="6"/>
        <v>https://github.com/kelly-marshall/DriftDiffusionAdaptation/blob/main/AudioFiles/instbias_list1_pre/katelioneraser_nopauses.mp3?raw=true</v>
      </c>
    </row>
    <row r="90" spans="1:25" x14ac:dyDescent="0.2">
      <c r="A90" t="s">
        <v>7</v>
      </c>
      <c r="B90">
        <v>89</v>
      </c>
      <c r="C90" t="s">
        <v>273</v>
      </c>
      <c r="D90" t="s">
        <v>240</v>
      </c>
      <c r="E90" t="s">
        <v>24</v>
      </c>
      <c r="F90" t="s">
        <v>271</v>
      </c>
      <c r="G90" s="46" t="s">
        <v>2465</v>
      </c>
      <c r="H90" t="s">
        <v>2</v>
      </c>
      <c r="I90">
        <v>1</v>
      </c>
      <c r="J90" t="s">
        <v>233</v>
      </c>
      <c r="K90" t="s">
        <v>4475</v>
      </c>
      <c r="L90" t="s">
        <v>3077</v>
      </c>
      <c r="M90" t="s">
        <v>3078</v>
      </c>
      <c r="N90" t="s">
        <v>3077</v>
      </c>
      <c r="O90" t="s">
        <v>3078</v>
      </c>
      <c r="P90">
        <f t="shared" si="4"/>
        <v>1</v>
      </c>
      <c r="Q90" t="s">
        <v>1375</v>
      </c>
      <c r="R90" t="s">
        <v>1374</v>
      </c>
      <c r="S90" t="s">
        <v>1381</v>
      </c>
      <c r="T90" t="s">
        <v>1380</v>
      </c>
      <c r="U90">
        <v>461</v>
      </c>
      <c r="V90">
        <v>3187</v>
      </c>
      <c r="W90" s="47" t="str">
        <f t="shared" si="5"/>
        <v>https://github.com/kelly-marshall/DriftDiffusionAdaptation/blob/main/Pictures/instbias_list1_pre/tomfrogeraserinstright_context.png?raw=true</v>
      </c>
      <c r="X90" s="47" t="str">
        <f t="shared" si="5"/>
        <v>https://github.com/kelly-marshall/DriftDiffusionAdaptation/blob/main/Pictures/instbias_list1_pre/tomfrogerasermodleft_context.png?raw=true</v>
      </c>
      <c r="Y90" s="47" t="str">
        <f t="shared" si="6"/>
        <v>https://github.com/kelly-marshall/DriftDiffusionAdaptation/blob/main/AudioFiles/instbias_list1_pre/tomfrogeraser_nopauses.mp3?raw=true</v>
      </c>
    </row>
    <row r="91" spans="1:25" x14ac:dyDescent="0.2">
      <c r="A91" t="s">
        <v>7</v>
      </c>
      <c r="B91">
        <v>90</v>
      </c>
      <c r="C91" t="s">
        <v>921</v>
      </c>
      <c r="D91" t="s">
        <v>240</v>
      </c>
      <c r="E91" t="s">
        <v>25</v>
      </c>
      <c r="F91" t="s">
        <v>271</v>
      </c>
      <c r="G91" s="46" t="s">
        <v>2466</v>
      </c>
      <c r="H91" t="s">
        <v>2</v>
      </c>
      <c r="I91">
        <v>1</v>
      </c>
      <c r="J91" t="s">
        <v>233</v>
      </c>
      <c r="K91" t="s">
        <v>4476</v>
      </c>
      <c r="L91" t="s">
        <v>3079</v>
      </c>
      <c r="M91" t="s">
        <v>3080</v>
      </c>
      <c r="N91" t="s">
        <v>3080</v>
      </c>
      <c r="O91" t="s">
        <v>3079</v>
      </c>
      <c r="P91">
        <f t="shared" si="4"/>
        <v>2</v>
      </c>
      <c r="Q91" t="s">
        <v>1374</v>
      </c>
      <c r="R91" t="s">
        <v>1375</v>
      </c>
      <c r="S91" t="s">
        <v>1380</v>
      </c>
      <c r="T91" t="s">
        <v>1381</v>
      </c>
      <c r="U91">
        <v>442</v>
      </c>
      <c r="V91">
        <v>3115</v>
      </c>
      <c r="W91" s="47" t="str">
        <f t="shared" si="5"/>
        <v>https://github.com/kelly-marshall/DriftDiffusionAdaptation/blob/main/Pictures/instbias_list1_pre/kateturtleerasermodright_context.png?raw=true</v>
      </c>
      <c r="X91" s="47" t="str">
        <f t="shared" si="5"/>
        <v>https://github.com/kelly-marshall/DriftDiffusionAdaptation/blob/main/Pictures/instbias_list1_pre/kateturtleeraserinstleft_context.png?raw=true</v>
      </c>
      <c r="Y91" s="47" t="str">
        <f t="shared" si="6"/>
        <v>https://github.com/kelly-marshall/DriftDiffusionAdaptation/blob/main/AudioFiles/instbias_list1_pre/kateturtleeraser_nopauses.mp3?raw=true</v>
      </c>
    </row>
    <row r="92" spans="1:25" x14ac:dyDescent="0.2">
      <c r="A92" t="s">
        <v>7</v>
      </c>
      <c r="B92">
        <v>91</v>
      </c>
      <c r="C92" t="s">
        <v>623</v>
      </c>
      <c r="D92" t="s">
        <v>240</v>
      </c>
      <c r="E92" t="s">
        <v>26</v>
      </c>
      <c r="F92" t="s">
        <v>624</v>
      </c>
      <c r="G92" s="46" t="s">
        <v>2467</v>
      </c>
      <c r="H92" t="s">
        <v>2</v>
      </c>
      <c r="I92">
        <v>1</v>
      </c>
      <c r="J92" t="s">
        <v>233</v>
      </c>
      <c r="K92" t="s">
        <v>4477</v>
      </c>
      <c r="L92" t="s">
        <v>3081</v>
      </c>
      <c r="M92" t="s">
        <v>3082</v>
      </c>
      <c r="N92" t="s">
        <v>3081</v>
      </c>
      <c r="O92" t="s">
        <v>3082</v>
      </c>
      <c r="P92">
        <f t="shared" si="4"/>
        <v>1</v>
      </c>
      <c r="Q92" t="s">
        <v>1375</v>
      </c>
      <c r="R92" t="s">
        <v>1374</v>
      </c>
      <c r="S92" t="s">
        <v>1381</v>
      </c>
      <c r="T92" t="s">
        <v>1380</v>
      </c>
      <c r="U92">
        <v>565</v>
      </c>
      <c r="V92">
        <v>2727</v>
      </c>
      <c r="W92" s="47" t="str">
        <f t="shared" si="5"/>
        <v>https://github.com/kelly-marshall/DriftDiffusionAdaptation/blob/main/Pictures/instbias_list1_pre/tompigsoapinstright_context.png?raw=true</v>
      </c>
      <c r="X92" s="47" t="str">
        <f t="shared" si="5"/>
        <v>https://github.com/kelly-marshall/DriftDiffusionAdaptation/blob/main/Pictures/instbias_list1_pre/tompigsoapmodleft_context.png?raw=true</v>
      </c>
      <c r="Y92" s="47" t="str">
        <f t="shared" si="6"/>
        <v>https://github.com/kelly-marshall/DriftDiffusionAdaptation/blob/main/AudioFiles/instbias_list1_pre/tompigsoap_nopauses.mp3?raw=true</v>
      </c>
    </row>
    <row r="93" spans="1:25" x14ac:dyDescent="0.2">
      <c r="A93" t="s">
        <v>7</v>
      </c>
      <c r="B93">
        <v>92</v>
      </c>
      <c r="C93" t="s">
        <v>922</v>
      </c>
      <c r="D93" t="s">
        <v>240</v>
      </c>
      <c r="E93" t="s">
        <v>27</v>
      </c>
      <c r="F93" t="s">
        <v>624</v>
      </c>
      <c r="G93" s="46" t="s">
        <v>2468</v>
      </c>
      <c r="H93" t="s">
        <v>2</v>
      </c>
      <c r="I93">
        <v>1</v>
      </c>
      <c r="J93" t="s">
        <v>233</v>
      </c>
      <c r="K93" t="s">
        <v>4478</v>
      </c>
      <c r="L93" t="s">
        <v>3083</v>
      </c>
      <c r="M93" t="s">
        <v>3084</v>
      </c>
      <c r="N93" t="s">
        <v>3084</v>
      </c>
      <c r="O93" t="s">
        <v>3083</v>
      </c>
      <c r="P93">
        <f t="shared" si="4"/>
        <v>2</v>
      </c>
      <c r="Q93" t="s">
        <v>1374</v>
      </c>
      <c r="R93" t="s">
        <v>1375</v>
      </c>
      <c r="S93" t="s">
        <v>1380</v>
      </c>
      <c r="T93" t="s">
        <v>1381</v>
      </c>
      <c r="U93">
        <v>477</v>
      </c>
      <c r="V93">
        <v>2589</v>
      </c>
      <c r="W93" s="47" t="str">
        <f t="shared" si="5"/>
        <v>https://github.com/kelly-marshall/DriftDiffusionAdaptation/blob/main/Pictures/instbias_list1_pre/kategirlsoapmodright_context.png?raw=true</v>
      </c>
      <c r="X93" s="47" t="str">
        <f t="shared" si="5"/>
        <v>https://github.com/kelly-marshall/DriftDiffusionAdaptation/blob/main/Pictures/instbias_list1_pre/kategirlsoapinstleft_context.png?raw=true</v>
      </c>
      <c r="Y93" s="47" t="str">
        <f t="shared" si="6"/>
        <v>https://github.com/kelly-marshall/DriftDiffusionAdaptation/blob/main/AudioFiles/instbias_list1_pre/kategirlsoap_nopauses.mp3?raw=true</v>
      </c>
    </row>
    <row r="94" spans="1:25" x14ac:dyDescent="0.2">
      <c r="A94" t="s">
        <v>7</v>
      </c>
      <c r="B94">
        <v>93</v>
      </c>
      <c r="C94" t="s">
        <v>625</v>
      </c>
      <c r="D94" t="s">
        <v>240</v>
      </c>
      <c r="E94" t="s">
        <v>28</v>
      </c>
      <c r="F94" t="s">
        <v>624</v>
      </c>
      <c r="G94" s="46" t="s">
        <v>2469</v>
      </c>
      <c r="H94" t="s">
        <v>2</v>
      </c>
      <c r="I94">
        <v>1</v>
      </c>
      <c r="J94" t="s">
        <v>233</v>
      </c>
      <c r="K94" t="s">
        <v>4479</v>
      </c>
      <c r="L94" t="s">
        <v>3085</v>
      </c>
      <c r="M94" t="s">
        <v>3086</v>
      </c>
      <c r="N94" t="s">
        <v>3085</v>
      </c>
      <c r="O94" t="s">
        <v>3086</v>
      </c>
      <c r="P94">
        <f t="shared" si="4"/>
        <v>1</v>
      </c>
      <c r="Q94" t="s">
        <v>1375</v>
      </c>
      <c r="R94" t="s">
        <v>1374</v>
      </c>
      <c r="S94" t="s">
        <v>1381</v>
      </c>
      <c r="T94" t="s">
        <v>1380</v>
      </c>
      <c r="U94">
        <v>550</v>
      </c>
      <c r="V94">
        <v>2683</v>
      </c>
      <c r="W94" s="47" t="str">
        <f t="shared" si="5"/>
        <v>https://github.com/kelly-marshall/DriftDiffusionAdaptation/blob/main/Pictures/instbias_list1_pre/tomwhalesoapinstright_context.png?raw=true</v>
      </c>
      <c r="X94" s="47" t="str">
        <f t="shared" si="5"/>
        <v>https://github.com/kelly-marshall/DriftDiffusionAdaptation/blob/main/Pictures/instbias_list1_pre/tomwhalesoapmodleft_context.png?raw=true</v>
      </c>
      <c r="Y94" s="47" t="str">
        <f t="shared" si="6"/>
        <v>https://github.com/kelly-marshall/DriftDiffusionAdaptation/blob/main/AudioFiles/instbias_list1_pre/tomwhalesoap_nopauses.mp3?raw=true</v>
      </c>
    </row>
    <row r="95" spans="1:25" x14ac:dyDescent="0.2">
      <c r="A95" t="s">
        <v>7</v>
      </c>
      <c r="B95">
        <v>94</v>
      </c>
      <c r="C95" t="s">
        <v>923</v>
      </c>
      <c r="D95" t="s">
        <v>240</v>
      </c>
      <c r="E95" t="s">
        <v>29</v>
      </c>
      <c r="F95" t="s">
        <v>624</v>
      </c>
      <c r="G95" s="46" t="s">
        <v>2470</v>
      </c>
      <c r="H95" t="s">
        <v>2</v>
      </c>
      <c r="I95">
        <v>1</v>
      </c>
      <c r="J95" t="s">
        <v>233</v>
      </c>
      <c r="K95" t="s">
        <v>4480</v>
      </c>
      <c r="L95" t="s">
        <v>3087</v>
      </c>
      <c r="M95" t="s">
        <v>3088</v>
      </c>
      <c r="N95" t="s">
        <v>3088</v>
      </c>
      <c r="O95" t="s">
        <v>3087</v>
      </c>
      <c r="P95">
        <f t="shared" si="4"/>
        <v>2</v>
      </c>
      <c r="Q95" t="s">
        <v>1374</v>
      </c>
      <c r="R95" t="s">
        <v>1375</v>
      </c>
      <c r="S95" t="s">
        <v>1380</v>
      </c>
      <c r="T95" t="s">
        <v>1381</v>
      </c>
      <c r="U95">
        <v>425</v>
      </c>
      <c r="V95">
        <v>2748</v>
      </c>
      <c r="W95" s="47" t="str">
        <f t="shared" si="5"/>
        <v>https://github.com/kelly-marshall/DriftDiffusionAdaptation/blob/main/Pictures/instbias_list1_pre/kategorillasoapmodright_context.png?raw=true</v>
      </c>
      <c r="X95" s="47" t="str">
        <f t="shared" si="5"/>
        <v>https://github.com/kelly-marshall/DriftDiffusionAdaptation/blob/main/Pictures/instbias_list1_pre/kategorillasoapinstleft_context.png?raw=true</v>
      </c>
      <c r="Y95" s="47" t="str">
        <f t="shared" si="6"/>
        <v>https://github.com/kelly-marshall/DriftDiffusionAdaptation/blob/main/AudioFiles/instbias_list1_pre/kategorillasoap_nopauses.mp3?raw=true</v>
      </c>
    </row>
    <row r="96" spans="1:25" x14ac:dyDescent="0.2">
      <c r="A96" t="s">
        <v>7</v>
      </c>
      <c r="B96">
        <v>95</v>
      </c>
      <c r="C96" t="s">
        <v>626</v>
      </c>
      <c r="D96" t="s">
        <v>240</v>
      </c>
      <c r="E96" t="s">
        <v>30</v>
      </c>
      <c r="F96" t="s">
        <v>624</v>
      </c>
      <c r="G96" s="46" t="s">
        <v>2471</v>
      </c>
      <c r="H96" t="s">
        <v>2</v>
      </c>
      <c r="I96">
        <v>1</v>
      </c>
      <c r="J96" t="s">
        <v>233</v>
      </c>
      <c r="K96" t="s">
        <v>4481</v>
      </c>
      <c r="L96" t="s">
        <v>3089</v>
      </c>
      <c r="M96" t="s">
        <v>3090</v>
      </c>
      <c r="N96" t="s">
        <v>3089</v>
      </c>
      <c r="O96" t="s">
        <v>3090</v>
      </c>
      <c r="P96">
        <f t="shared" si="4"/>
        <v>1</v>
      </c>
      <c r="Q96" t="s">
        <v>1375</v>
      </c>
      <c r="R96" t="s">
        <v>1374</v>
      </c>
      <c r="S96" t="s">
        <v>1381</v>
      </c>
      <c r="T96" t="s">
        <v>1380</v>
      </c>
      <c r="U96">
        <v>563</v>
      </c>
      <c r="V96">
        <v>2963</v>
      </c>
      <c r="W96" s="47" t="str">
        <f t="shared" si="5"/>
        <v>https://github.com/kelly-marshall/DriftDiffusionAdaptation/blob/main/Pictures/instbias_list1_pre/tombuffalosoapinstright_context.png?raw=true</v>
      </c>
      <c r="X96" s="47" t="str">
        <f t="shared" si="5"/>
        <v>https://github.com/kelly-marshall/DriftDiffusionAdaptation/blob/main/Pictures/instbias_list1_pre/tombuffalosoapmodleft_context.png?raw=true</v>
      </c>
      <c r="Y96" s="47" t="str">
        <f t="shared" si="6"/>
        <v>https://github.com/kelly-marshall/DriftDiffusionAdaptation/blob/main/AudioFiles/instbias_list1_pre/tombuffalosoap_nopauses.mp3?raw=true</v>
      </c>
    </row>
    <row r="97" spans="1:25" x14ac:dyDescent="0.2">
      <c r="A97" t="s">
        <v>7</v>
      </c>
      <c r="B97">
        <v>96</v>
      </c>
      <c r="C97" t="s">
        <v>924</v>
      </c>
      <c r="D97" t="s">
        <v>240</v>
      </c>
      <c r="E97" t="s">
        <v>31</v>
      </c>
      <c r="F97" t="s">
        <v>624</v>
      </c>
      <c r="G97" s="46" t="s">
        <v>2472</v>
      </c>
      <c r="H97" t="s">
        <v>2</v>
      </c>
      <c r="I97">
        <v>1</v>
      </c>
      <c r="J97" t="s">
        <v>233</v>
      </c>
      <c r="K97" t="s">
        <v>4482</v>
      </c>
      <c r="L97" t="s">
        <v>3091</v>
      </c>
      <c r="M97" t="s">
        <v>3092</v>
      </c>
      <c r="N97" t="s">
        <v>3092</v>
      </c>
      <c r="O97" t="s">
        <v>3091</v>
      </c>
      <c r="P97">
        <f t="shared" si="4"/>
        <v>2</v>
      </c>
      <c r="Q97" t="s">
        <v>1374</v>
      </c>
      <c r="R97" t="s">
        <v>1375</v>
      </c>
      <c r="S97" t="s">
        <v>1380</v>
      </c>
      <c r="T97" t="s">
        <v>1381</v>
      </c>
      <c r="U97">
        <v>457</v>
      </c>
      <c r="V97">
        <v>2595</v>
      </c>
      <c r="W97" s="47" t="str">
        <f t="shared" si="5"/>
        <v>https://github.com/kelly-marshall/DriftDiffusionAdaptation/blob/main/Pictures/instbias_list1_pre/katehawksoapmodright_context.png?raw=true</v>
      </c>
      <c r="X97" s="47" t="str">
        <f t="shared" si="5"/>
        <v>https://github.com/kelly-marshall/DriftDiffusionAdaptation/blob/main/Pictures/instbias_list1_pre/katehawksoapinstleft_context.png?raw=true</v>
      </c>
      <c r="Y97" s="47" t="str">
        <f t="shared" si="6"/>
        <v>https://github.com/kelly-marshall/DriftDiffusionAdaptation/blob/main/AudioFiles/instbias_list1_pre/katehawksoap_nopauses.mp3?raw=true</v>
      </c>
    </row>
    <row r="98" spans="1:25" x14ac:dyDescent="0.2">
      <c r="A98" t="s">
        <v>7</v>
      </c>
      <c r="B98">
        <v>97</v>
      </c>
      <c r="C98" t="s">
        <v>274</v>
      </c>
      <c r="D98" t="s">
        <v>241</v>
      </c>
      <c r="E98" t="s">
        <v>18</v>
      </c>
      <c r="F98" t="s">
        <v>275</v>
      </c>
      <c r="G98" s="46" t="s">
        <v>2449</v>
      </c>
      <c r="H98" t="s">
        <v>2</v>
      </c>
      <c r="I98">
        <v>1</v>
      </c>
      <c r="J98" t="s">
        <v>233</v>
      </c>
      <c r="K98" t="s">
        <v>4483</v>
      </c>
      <c r="L98" t="s">
        <v>3094</v>
      </c>
      <c r="M98" t="s">
        <v>3093</v>
      </c>
      <c r="N98" t="s">
        <v>3093</v>
      </c>
      <c r="O98" t="s">
        <v>3094</v>
      </c>
      <c r="P98">
        <f t="shared" si="4"/>
        <v>2</v>
      </c>
      <c r="Q98" t="s">
        <v>1374</v>
      </c>
      <c r="R98" t="s">
        <v>1375</v>
      </c>
      <c r="S98" t="s">
        <v>1380</v>
      </c>
      <c r="T98" t="s">
        <v>1381</v>
      </c>
      <c r="U98">
        <v>635</v>
      </c>
      <c r="V98">
        <v>3141</v>
      </c>
      <c r="W98" s="47" t="str">
        <f t="shared" si="5"/>
        <v>https://github.com/kelly-marshall/DriftDiffusionAdaptation/blob/main/Pictures/instbias_list1_pre/tomdolphinpearmodright_context.png?raw=true</v>
      </c>
      <c r="X98" s="47" t="str">
        <f t="shared" si="5"/>
        <v>https://github.com/kelly-marshall/DriftDiffusionAdaptation/blob/main/Pictures/instbias_list1_pre/tomdolphinpearinstleft_context.png?raw=true</v>
      </c>
      <c r="Y98" s="47" t="str">
        <f t="shared" si="6"/>
        <v>https://github.com/kelly-marshall/DriftDiffusionAdaptation/blob/main/AudioFiles/instbias_list1_pre/tomdolphinpear_nopauses.mp3?raw=true</v>
      </c>
    </row>
    <row r="99" spans="1:25" x14ac:dyDescent="0.2">
      <c r="A99" t="s">
        <v>7</v>
      </c>
      <c r="B99">
        <v>98</v>
      </c>
      <c r="C99" t="s">
        <v>925</v>
      </c>
      <c r="D99" t="s">
        <v>241</v>
      </c>
      <c r="E99" t="s">
        <v>21</v>
      </c>
      <c r="F99" t="s">
        <v>275</v>
      </c>
      <c r="G99" s="46" t="s">
        <v>2450</v>
      </c>
      <c r="H99" t="s">
        <v>2</v>
      </c>
      <c r="I99">
        <v>1</v>
      </c>
      <c r="J99" t="s">
        <v>233</v>
      </c>
      <c r="K99" t="s">
        <v>4484</v>
      </c>
      <c r="L99" t="s">
        <v>4831</v>
      </c>
      <c r="M99" t="s">
        <v>3095</v>
      </c>
      <c r="N99" t="s">
        <v>4831</v>
      </c>
      <c r="O99" t="s">
        <v>3095</v>
      </c>
      <c r="P99">
        <f t="shared" si="4"/>
        <v>1</v>
      </c>
      <c r="Q99" t="s">
        <v>1375</v>
      </c>
      <c r="R99" t="s">
        <v>1374</v>
      </c>
      <c r="S99" t="s">
        <v>1381</v>
      </c>
      <c r="T99" t="s">
        <v>1380</v>
      </c>
      <c r="U99">
        <v>388</v>
      </c>
      <c r="V99">
        <v>2813</v>
      </c>
      <c r="W99" s="47" t="str">
        <f t="shared" si="5"/>
        <v>https://github.com/kelly-marshall/DriftDiffusionAdaptation/blob/main/Pictures/instbias_list1_pre/katecowpearinstright_context.png?raw=true</v>
      </c>
      <c r="X99" s="47" t="str">
        <f t="shared" si="5"/>
        <v>https://github.com/kelly-marshall/DriftDiffusionAdaptation/blob/main/Pictures/instbias_list1_pre/katecowpearmodleft_context.png?raw=true</v>
      </c>
      <c r="Y99" s="47" t="str">
        <f t="shared" si="6"/>
        <v>https://github.com/kelly-marshall/DriftDiffusionAdaptation/blob/main/AudioFiles/instbias_list1_pre/katecowpear_nopauses.mp3?raw=true</v>
      </c>
    </row>
    <row r="100" spans="1:25" x14ac:dyDescent="0.2">
      <c r="A100" t="s">
        <v>7</v>
      </c>
      <c r="B100">
        <v>99</v>
      </c>
      <c r="C100" t="s">
        <v>276</v>
      </c>
      <c r="D100" t="s">
        <v>241</v>
      </c>
      <c r="E100" t="s">
        <v>22</v>
      </c>
      <c r="F100" t="s">
        <v>275</v>
      </c>
      <c r="G100" s="46" t="s">
        <v>2451</v>
      </c>
      <c r="H100" t="s">
        <v>2</v>
      </c>
      <c r="I100">
        <v>1</v>
      </c>
      <c r="J100" t="s">
        <v>233</v>
      </c>
      <c r="K100" t="s">
        <v>4485</v>
      </c>
      <c r="L100" t="s">
        <v>3096</v>
      </c>
      <c r="M100" t="s">
        <v>3097</v>
      </c>
      <c r="N100" t="s">
        <v>3097</v>
      </c>
      <c r="O100" t="s">
        <v>3096</v>
      </c>
      <c r="P100">
        <f t="shared" si="4"/>
        <v>2</v>
      </c>
      <c r="Q100" t="s">
        <v>1374</v>
      </c>
      <c r="R100" t="s">
        <v>1375</v>
      </c>
      <c r="S100" t="s">
        <v>1380</v>
      </c>
      <c r="T100" t="s">
        <v>1381</v>
      </c>
      <c r="U100">
        <v>599</v>
      </c>
      <c r="V100">
        <v>2928</v>
      </c>
      <c r="W100" s="47" t="str">
        <f t="shared" si="5"/>
        <v>https://github.com/kelly-marshall/DriftDiffusionAdaptation/blob/main/Pictures/instbias_list1_pre/tomfoxpearmodright_context.png?raw=true</v>
      </c>
      <c r="X100" s="47" t="str">
        <f t="shared" si="5"/>
        <v>https://github.com/kelly-marshall/DriftDiffusionAdaptation/blob/main/Pictures/instbias_list1_pre/tomfoxpearinstleft_context.png?raw=true</v>
      </c>
      <c r="Y100" s="47" t="str">
        <f t="shared" si="6"/>
        <v>https://github.com/kelly-marshall/DriftDiffusionAdaptation/blob/main/AudioFiles/instbias_list1_pre/tomfoxpear_nopauses.mp3?raw=true</v>
      </c>
    </row>
    <row r="101" spans="1:25" x14ac:dyDescent="0.2">
      <c r="A101" t="s">
        <v>7</v>
      </c>
      <c r="B101">
        <v>100</v>
      </c>
      <c r="C101" t="s">
        <v>926</v>
      </c>
      <c r="D101" t="s">
        <v>241</v>
      </c>
      <c r="E101" t="s">
        <v>23</v>
      </c>
      <c r="F101" t="s">
        <v>275</v>
      </c>
      <c r="G101" s="46" t="s">
        <v>2452</v>
      </c>
      <c r="H101" t="s">
        <v>2</v>
      </c>
      <c r="I101">
        <v>1</v>
      </c>
      <c r="J101" t="s">
        <v>233</v>
      </c>
      <c r="K101" t="s">
        <v>4486</v>
      </c>
      <c r="L101" t="s">
        <v>4832</v>
      </c>
      <c r="M101" t="s">
        <v>3098</v>
      </c>
      <c r="N101" t="s">
        <v>4832</v>
      </c>
      <c r="O101" t="s">
        <v>3098</v>
      </c>
      <c r="P101">
        <f t="shared" si="4"/>
        <v>1</v>
      </c>
      <c r="Q101" t="s">
        <v>1375</v>
      </c>
      <c r="R101" t="s">
        <v>1374</v>
      </c>
      <c r="S101" t="s">
        <v>1381</v>
      </c>
      <c r="T101" t="s">
        <v>1380</v>
      </c>
      <c r="U101">
        <v>408</v>
      </c>
      <c r="V101">
        <v>2891</v>
      </c>
      <c r="W101" s="47" t="str">
        <f t="shared" si="5"/>
        <v>https://github.com/kelly-marshall/DriftDiffusionAdaptation/blob/main/Pictures/instbias_list1_pre/katelionpearinstright_context.png?raw=true</v>
      </c>
      <c r="X101" s="47" t="str">
        <f t="shared" si="5"/>
        <v>https://github.com/kelly-marshall/DriftDiffusionAdaptation/blob/main/Pictures/instbias_list1_pre/katelionpearmodleft_context.png?raw=true</v>
      </c>
      <c r="Y101" s="47" t="str">
        <f t="shared" si="6"/>
        <v>https://github.com/kelly-marshall/DriftDiffusionAdaptation/blob/main/AudioFiles/instbias_list1_pre/katelionpear_nopauses.mp3?raw=true</v>
      </c>
    </row>
    <row r="102" spans="1:25" x14ac:dyDescent="0.2">
      <c r="A102" t="s">
        <v>7</v>
      </c>
      <c r="B102">
        <v>101</v>
      </c>
      <c r="C102" t="s">
        <v>277</v>
      </c>
      <c r="D102" t="s">
        <v>241</v>
      </c>
      <c r="E102" t="s">
        <v>24</v>
      </c>
      <c r="F102" t="s">
        <v>275</v>
      </c>
      <c r="G102" s="46" t="s">
        <v>2453</v>
      </c>
      <c r="H102" t="s">
        <v>2</v>
      </c>
      <c r="I102">
        <v>1</v>
      </c>
      <c r="J102" t="s">
        <v>233</v>
      </c>
      <c r="K102" t="s">
        <v>4487</v>
      </c>
      <c r="L102" t="s">
        <v>3099</v>
      </c>
      <c r="M102" t="s">
        <v>3100</v>
      </c>
      <c r="N102" t="s">
        <v>3100</v>
      </c>
      <c r="O102" t="s">
        <v>3099</v>
      </c>
      <c r="P102">
        <f t="shared" si="4"/>
        <v>2</v>
      </c>
      <c r="Q102" t="s">
        <v>1374</v>
      </c>
      <c r="R102" t="s">
        <v>1375</v>
      </c>
      <c r="S102" t="s">
        <v>1380</v>
      </c>
      <c r="T102" t="s">
        <v>1381</v>
      </c>
      <c r="U102">
        <v>632</v>
      </c>
      <c r="V102">
        <v>2997</v>
      </c>
      <c r="W102" s="47" t="str">
        <f t="shared" si="5"/>
        <v>https://github.com/kelly-marshall/DriftDiffusionAdaptation/blob/main/Pictures/instbias_list1_pre/tomfrogpearmodright_context.png?raw=true</v>
      </c>
      <c r="X102" s="47" t="str">
        <f t="shared" si="5"/>
        <v>https://github.com/kelly-marshall/DriftDiffusionAdaptation/blob/main/Pictures/instbias_list1_pre/tomfrogpearinstleft_context.png?raw=true</v>
      </c>
      <c r="Y102" s="47" t="str">
        <f t="shared" si="6"/>
        <v>https://github.com/kelly-marshall/DriftDiffusionAdaptation/blob/main/AudioFiles/instbias_list1_pre/tomfrogpear_nopauses.mp3?raw=true</v>
      </c>
    </row>
    <row r="103" spans="1:25" x14ac:dyDescent="0.2">
      <c r="A103" t="s">
        <v>7</v>
      </c>
      <c r="B103">
        <v>102</v>
      </c>
      <c r="C103" t="s">
        <v>927</v>
      </c>
      <c r="D103" t="s">
        <v>241</v>
      </c>
      <c r="E103" t="s">
        <v>25</v>
      </c>
      <c r="F103" t="s">
        <v>275</v>
      </c>
      <c r="G103" s="46" t="s">
        <v>2454</v>
      </c>
      <c r="H103" t="s">
        <v>2</v>
      </c>
      <c r="I103">
        <v>1</v>
      </c>
      <c r="J103" t="s">
        <v>233</v>
      </c>
      <c r="K103" t="s">
        <v>4488</v>
      </c>
      <c r="L103" t="s">
        <v>4833</v>
      </c>
      <c r="M103" t="s">
        <v>3101</v>
      </c>
      <c r="N103" t="s">
        <v>4833</v>
      </c>
      <c r="O103" t="s">
        <v>3101</v>
      </c>
      <c r="P103">
        <f t="shared" si="4"/>
        <v>1</v>
      </c>
      <c r="Q103" t="s">
        <v>1375</v>
      </c>
      <c r="R103" t="s">
        <v>1374</v>
      </c>
      <c r="S103" t="s">
        <v>1381</v>
      </c>
      <c r="T103" t="s">
        <v>1380</v>
      </c>
      <c r="U103">
        <v>369</v>
      </c>
      <c r="V103">
        <v>2982</v>
      </c>
      <c r="W103" s="47" t="str">
        <f t="shared" si="5"/>
        <v>https://github.com/kelly-marshall/DriftDiffusionAdaptation/blob/main/Pictures/instbias_list1_pre/kateturtlepearinstright_context.png?raw=true</v>
      </c>
      <c r="X103" s="47" t="str">
        <f t="shared" si="5"/>
        <v>https://github.com/kelly-marshall/DriftDiffusionAdaptation/blob/main/Pictures/instbias_list1_pre/kateturtlepearmodleft_context.png?raw=true</v>
      </c>
      <c r="Y103" s="47" t="str">
        <f t="shared" si="6"/>
        <v>https://github.com/kelly-marshall/DriftDiffusionAdaptation/blob/main/AudioFiles/instbias_list1_pre/kateturtlepear_nopauses.mp3?raw=true</v>
      </c>
    </row>
    <row r="104" spans="1:25" x14ac:dyDescent="0.2">
      <c r="A104" t="s">
        <v>7</v>
      </c>
      <c r="B104">
        <v>103</v>
      </c>
      <c r="C104" t="s">
        <v>278</v>
      </c>
      <c r="D104" t="s">
        <v>241</v>
      </c>
      <c r="E104" t="s">
        <v>26</v>
      </c>
      <c r="F104" t="s">
        <v>279</v>
      </c>
      <c r="G104" s="46" t="s">
        <v>2455</v>
      </c>
      <c r="H104" t="s">
        <v>2</v>
      </c>
      <c r="I104">
        <v>1</v>
      </c>
      <c r="J104" t="s">
        <v>233</v>
      </c>
      <c r="K104" t="s">
        <v>4489</v>
      </c>
      <c r="L104" t="s">
        <v>3102</v>
      </c>
      <c r="M104" t="s">
        <v>3103</v>
      </c>
      <c r="N104" t="s">
        <v>3103</v>
      </c>
      <c r="O104" t="s">
        <v>3102</v>
      </c>
      <c r="P104">
        <f t="shared" si="4"/>
        <v>2</v>
      </c>
      <c r="Q104" t="s">
        <v>1374</v>
      </c>
      <c r="R104" t="s">
        <v>1375</v>
      </c>
      <c r="S104" t="s">
        <v>1380</v>
      </c>
      <c r="T104" t="s">
        <v>1381</v>
      </c>
      <c r="U104">
        <v>576</v>
      </c>
      <c r="V104">
        <v>3019</v>
      </c>
      <c r="W104" s="47" t="str">
        <f t="shared" si="5"/>
        <v>https://github.com/kelly-marshall/DriftDiffusionAdaptation/blob/main/Pictures/instbias_list1_pre/tompigflowermodright_context.png?raw=true</v>
      </c>
      <c r="X104" s="47" t="str">
        <f t="shared" si="5"/>
        <v>https://github.com/kelly-marshall/DriftDiffusionAdaptation/blob/main/Pictures/instbias_list1_pre/tompigflowerinstleft_context.png?raw=true</v>
      </c>
      <c r="Y104" s="47" t="str">
        <f t="shared" si="6"/>
        <v>https://github.com/kelly-marshall/DriftDiffusionAdaptation/blob/main/AudioFiles/instbias_list1_pre/tompigflower_nopauses.mp3?raw=true</v>
      </c>
    </row>
    <row r="105" spans="1:25" x14ac:dyDescent="0.2">
      <c r="A105" t="s">
        <v>7</v>
      </c>
      <c r="B105">
        <v>104</v>
      </c>
      <c r="C105" t="s">
        <v>928</v>
      </c>
      <c r="D105" t="s">
        <v>241</v>
      </c>
      <c r="E105" t="s">
        <v>27</v>
      </c>
      <c r="F105" t="s">
        <v>279</v>
      </c>
      <c r="G105" s="46" t="s">
        <v>2456</v>
      </c>
      <c r="H105" t="s">
        <v>2</v>
      </c>
      <c r="I105">
        <v>1</v>
      </c>
      <c r="J105" t="s">
        <v>233</v>
      </c>
      <c r="K105" t="s">
        <v>4490</v>
      </c>
      <c r="L105" t="s">
        <v>4834</v>
      </c>
      <c r="M105" t="s">
        <v>3104</v>
      </c>
      <c r="N105" t="s">
        <v>4834</v>
      </c>
      <c r="O105" t="s">
        <v>3104</v>
      </c>
      <c r="P105">
        <f t="shared" si="4"/>
        <v>1</v>
      </c>
      <c r="Q105" t="s">
        <v>1375</v>
      </c>
      <c r="R105" t="s">
        <v>1374</v>
      </c>
      <c r="S105" t="s">
        <v>1381</v>
      </c>
      <c r="T105" t="s">
        <v>1380</v>
      </c>
      <c r="U105">
        <v>470</v>
      </c>
      <c r="V105">
        <v>3154</v>
      </c>
      <c r="W105" s="47" t="str">
        <f t="shared" si="5"/>
        <v>https://github.com/kelly-marshall/DriftDiffusionAdaptation/blob/main/Pictures/instbias_list1_pre/kategirlflowerinstright_context.png?raw=true</v>
      </c>
      <c r="X105" s="47" t="str">
        <f t="shared" si="5"/>
        <v>https://github.com/kelly-marshall/DriftDiffusionAdaptation/blob/main/Pictures/instbias_list1_pre/kategirlflowermodleft_context.png?raw=true</v>
      </c>
      <c r="Y105" s="47" t="str">
        <f t="shared" si="6"/>
        <v>https://github.com/kelly-marshall/DriftDiffusionAdaptation/blob/main/AudioFiles/instbias_list1_pre/kategirlflower_nopauses.mp3?raw=true</v>
      </c>
    </row>
    <row r="106" spans="1:25" x14ac:dyDescent="0.2">
      <c r="A106" t="s">
        <v>7</v>
      </c>
      <c r="B106">
        <v>105</v>
      </c>
      <c r="C106" t="s">
        <v>280</v>
      </c>
      <c r="D106" t="s">
        <v>241</v>
      </c>
      <c r="E106" t="s">
        <v>28</v>
      </c>
      <c r="F106" t="s">
        <v>279</v>
      </c>
      <c r="G106" s="46" t="s">
        <v>2457</v>
      </c>
      <c r="H106" t="s">
        <v>2</v>
      </c>
      <c r="I106">
        <v>1</v>
      </c>
      <c r="J106" t="s">
        <v>233</v>
      </c>
      <c r="K106" t="s">
        <v>4491</v>
      </c>
      <c r="L106" t="s">
        <v>3105</v>
      </c>
      <c r="M106" t="s">
        <v>3106</v>
      </c>
      <c r="N106" t="s">
        <v>3106</v>
      </c>
      <c r="O106" t="s">
        <v>3105</v>
      </c>
      <c r="P106">
        <f t="shared" si="4"/>
        <v>2</v>
      </c>
      <c r="Q106" t="s">
        <v>1374</v>
      </c>
      <c r="R106" t="s">
        <v>1375</v>
      </c>
      <c r="S106" t="s">
        <v>1380</v>
      </c>
      <c r="T106" t="s">
        <v>1381</v>
      </c>
      <c r="U106">
        <v>618</v>
      </c>
      <c r="V106">
        <v>3183</v>
      </c>
      <c r="W106" s="47" t="str">
        <f t="shared" si="5"/>
        <v>https://github.com/kelly-marshall/DriftDiffusionAdaptation/blob/main/Pictures/instbias_list1_pre/tomwhaleflowermodright_context.png?raw=true</v>
      </c>
      <c r="X106" s="47" t="str">
        <f t="shared" si="5"/>
        <v>https://github.com/kelly-marshall/DriftDiffusionAdaptation/blob/main/Pictures/instbias_list1_pre/tomwhaleflowerinstleft_context.png?raw=true</v>
      </c>
      <c r="Y106" s="47" t="str">
        <f t="shared" si="6"/>
        <v>https://github.com/kelly-marshall/DriftDiffusionAdaptation/blob/main/AudioFiles/instbias_list1_pre/tomwhaleflower_nopauses.mp3?raw=true</v>
      </c>
    </row>
    <row r="107" spans="1:25" x14ac:dyDescent="0.2">
      <c r="A107" t="s">
        <v>7</v>
      </c>
      <c r="B107">
        <v>106</v>
      </c>
      <c r="C107" t="s">
        <v>929</v>
      </c>
      <c r="D107" t="s">
        <v>241</v>
      </c>
      <c r="E107" t="s">
        <v>29</v>
      </c>
      <c r="F107" t="s">
        <v>279</v>
      </c>
      <c r="G107" s="46" t="s">
        <v>2458</v>
      </c>
      <c r="H107" t="s">
        <v>2</v>
      </c>
      <c r="I107">
        <v>1</v>
      </c>
      <c r="J107" t="s">
        <v>233</v>
      </c>
      <c r="K107" t="s">
        <v>4492</v>
      </c>
      <c r="L107" t="s">
        <v>4835</v>
      </c>
      <c r="M107" t="s">
        <v>3107</v>
      </c>
      <c r="N107" t="s">
        <v>4835</v>
      </c>
      <c r="O107" t="s">
        <v>3107</v>
      </c>
      <c r="P107">
        <f t="shared" si="4"/>
        <v>1</v>
      </c>
      <c r="Q107" t="s">
        <v>1375</v>
      </c>
      <c r="R107" t="s">
        <v>1374</v>
      </c>
      <c r="S107" t="s">
        <v>1381</v>
      </c>
      <c r="T107" t="s">
        <v>1380</v>
      </c>
      <c r="U107">
        <v>495</v>
      </c>
      <c r="V107">
        <v>3139</v>
      </c>
      <c r="W107" s="47" t="str">
        <f t="shared" si="5"/>
        <v>https://github.com/kelly-marshall/DriftDiffusionAdaptation/blob/main/Pictures/instbias_list1_pre/kategorillaflowerinstright_context.png?raw=true</v>
      </c>
      <c r="X107" s="47" t="str">
        <f t="shared" si="5"/>
        <v>https://github.com/kelly-marshall/DriftDiffusionAdaptation/blob/main/Pictures/instbias_list1_pre/kategorillaflowermodleft_context.png?raw=true</v>
      </c>
      <c r="Y107" s="47" t="str">
        <f t="shared" si="6"/>
        <v>https://github.com/kelly-marshall/DriftDiffusionAdaptation/blob/main/AudioFiles/instbias_list1_pre/kategorillaflower_nopauses.mp3?raw=true</v>
      </c>
    </row>
    <row r="108" spans="1:25" x14ac:dyDescent="0.2">
      <c r="A108" t="s">
        <v>7</v>
      </c>
      <c r="B108">
        <v>107</v>
      </c>
      <c r="C108" t="s">
        <v>281</v>
      </c>
      <c r="D108" t="s">
        <v>241</v>
      </c>
      <c r="E108" t="s">
        <v>30</v>
      </c>
      <c r="F108" t="s">
        <v>279</v>
      </c>
      <c r="G108" s="46" t="s">
        <v>2459</v>
      </c>
      <c r="H108" t="s">
        <v>2</v>
      </c>
      <c r="I108">
        <v>1</v>
      </c>
      <c r="J108" t="s">
        <v>233</v>
      </c>
      <c r="K108" t="s">
        <v>4493</v>
      </c>
      <c r="L108" t="s">
        <v>3108</v>
      </c>
      <c r="M108" t="s">
        <v>3109</v>
      </c>
      <c r="N108" t="s">
        <v>3109</v>
      </c>
      <c r="O108" t="s">
        <v>3108</v>
      </c>
      <c r="P108">
        <f t="shared" si="4"/>
        <v>2</v>
      </c>
      <c r="Q108" t="s">
        <v>1374</v>
      </c>
      <c r="R108" t="s">
        <v>1375</v>
      </c>
      <c r="S108" t="s">
        <v>1380</v>
      </c>
      <c r="T108" t="s">
        <v>1381</v>
      </c>
      <c r="U108">
        <v>597</v>
      </c>
      <c r="V108">
        <v>3221</v>
      </c>
      <c r="W108" s="47" t="str">
        <f t="shared" si="5"/>
        <v>https://github.com/kelly-marshall/DriftDiffusionAdaptation/blob/main/Pictures/instbias_list1_pre/tombuffaloflowermodright_context.png?raw=true</v>
      </c>
      <c r="X108" s="47" t="str">
        <f t="shared" si="5"/>
        <v>https://github.com/kelly-marshall/DriftDiffusionAdaptation/blob/main/Pictures/instbias_list1_pre/tombuffaloflowerinstleft_context.png?raw=true</v>
      </c>
      <c r="Y108" s="47" t="str">
        <f t="shared" si="6"/>
        <v>https://github.com/kelly-marshall/DriftDiffusionAdaptation/blob/main/AudioFiles/instbias_list1_pre/tombuffaloflower_nopauses.mp3?raw=true</v>
      </c>
    </row>
    <row r="109" spans="1:25" x14ac:dyDescent="0.2">
      <c r="A109" t="s">
        <v>7</v>
      </c>
      <c r="B109">
        <v>108</v>
      </c>
      <c r="C109" t="s">
        <v>930</v>
      </c>
      <c r="D109" t="s">
        <v>241</v>
      </c>
      <c r="E109" t="s">
        <v>31</v>
      </c>
      <c r="F109" t="s">
        <v>279</v>
      </c>
      <c r="G109" s="46" t="s">
        <v>2460</v>
      </c>
      <c r="H109" t="s">
        <v>2</v>
      </c>
      <c r="I109">
        <v>1</v>
      </c>
      <c r="J109" t="s">
        <v>233</v>
      </c>
      <c r="K109" t="s">
        <v>4494</v>
      </c>
      <c r="L109" t="s">
        <v>4836</v>
      </c>
      <c r="M109" t="s">
        <v>3110</v>
      </c>
      <c r="N109" t="s">
        <v>4836</v>
      </c>
      <c r="O109" t="s">
        <v>3110</v>
      </c>
      <c r="P109">
        <f t="shared" si="4"/>
        <v>1</v>
      </c>
      <c r="Q109" t="s">
        <v>1375</v>
      </c>
      <c r="R109" t="s">
        <v>1374</v>
      </c>
      <c r="S109" t="s">
        <v>1381</v>
      </c>
      <c r="T109" t="s">
        <v>1380</v>
      </c>
      <c r="U109">
        <v>410</v>
      </c>
      <c r="V109">
        <v>2871</v>
      </c>
      <c r="W109" s="47" t="str">
        <f t="shared" si="5"/>
        <v>https://github.com/kelly-marshall/DriftDiffusionAdaptation/blob/main/Pictures/instbias_list1_pre/katehawkflowerinstright_context.png?raw=true</v>
      </c>
      <c r="X109" s="47" t="str">
        <f t="shared" si="5"/>
        <v>https://github.com/kelly-marshall/DriftDiffusionAdaptation/blob/main/Pictures/instbias_list1_pre/katehawkflowermodleft_context.png?raw=true</v>
      </c>
      <c r="Y109" s="47" t="str">
        <f t="shared" si="6"/>
        <v>https://github.com/kelly-marshall/DriftDiffusionAdaptation/blob/main/AudioFiles/instbias_list1_pre/katehawkflower_nopauses.mp3?raw=true</v>
      </c>
    </row>
    <row r="110" spans="1:25" x14ac:dyDescent="0.2">
      <c r="A110" t="s">
        <v>7</v>
      </c>
      <c r="B110">
        <v>109</v>
      </c>
      <c r="C110" t="s">
        <v>282</v>
      </c>
      <c r="D110" t="s">
        <v>242</v>
      </c>
      <c r="E110" t="s">
        <v>18</v>
      </c>
      <c r="F110" t="s">
        <v>283</v>
      </c>
      <c r="G110" s="46" t="s">
        <v>2461</v>
      </c>
      <c r="H110" t="s">
        <v>2</v>
      </c>
      <c r="I110">
        <v>1</v>
      </c>
      <c r="J110" t="s">
        <v>233</v>
      </c>
      <c r="K110" t="s">
        <v>4495</v>
      </c>
      <c r="L110" t="s">
        <v>3112</v>
      </c>
      <c r="M110" t="s">
        <v>3111</v>
      </c>
      <c r="N110" t="s">
        <v>3112</v>
      </c>
      <c r="O110" t="s">
        <v>3111</v>
      </c>
      <c r="P110">
        <f t="shared" si="4"/>
        <v>1</v>
      </c>
      <c r="Q110" t="s">
        <v>1375</v>
      </c>
      <c r="R110" t="s">
        <v>1374</v>
      </c>
      <c r="S110" t="s">
        <v>1381</v>
      </c>
      <c r="T110" t="s">
        <v>1380</v>
      </c>
      <c r="U110">
        <v>687</v>
      </c>
      <c r="V110">
        <v>3579</v>
      </c>
      <c r="W110" s="47" t="str">
        <f t="shared" si="5"/>
        <v>https://github.com/kelly-marshall/DriftDiffusionAdaptation/blob/main/Pictures/instbias_list1_pre/tomdolphincactusinstright_context.png?raw=true</v>
      </c>
      <c r="X110" s="47" t="str">
        <f t="shared" si="5"/>
        <v>https://github.com/kelly-marshall/DriftDiffusionAdaptation/blob/main/Pictures/instbias_list1_pre/tomdolphincactusmodleft_context.png?raw=true</v>
      </c>
      <c r="Y110" s="47" t="str">
        <f t="shared" si="6"/>
        <v>https://github.com/kelly-marshall/DriftDiffusionAdaptation/blob/main/AudioFiles/instbias_list1_pre/tomdolphincactus_nopauses.mp3?raw=true</v>
      </c>
    </row>
    <row r="111" spans="1:25" x14ac:dyDescent="0.2">
      <c r="A111" t="s">
        <v>7</v>
      </c>
      <c r="B111">
        <v>110</v>
      </c>
      <c r="C111" t="s">
        <v>931</v>
      </c>
      <c r="D111" t="s">
        <v>242</v>
      </c>
      <c r="E111" t="s">
        <v>21</v>
      </c>
      <c r="F111" t="s">
        <v>283</v>
      </c>
      <c r="G111" s="46" t="s">
        <v>2462</v>
      </c>
      <c r="H111" t="s">
        <v>2</v>
      </c>
      <c r="I111">
        <v>1</v>
      </c>
      <c r="J111" t="s">
        <v>233</v>
      </c>
      <c r="K111" t="s">
        <v>4496</v>
      </c>
      <c r="L111" t="s">
        <v>4837</v>
      </c>
      <c r="M111" t="s">
        <v>3113</v>
      </c>
      <c r="N111" t="s">
        <v>3113</v>
      </c>
      <c r="O111" t="s">
        <v>4837</v>
      </c>
      <c r="P111">
        <f t="shared" si="4"/>
        <v>2</v>
      </c>
      <c r="Q111" t="s">
        <v>1374</v>
      </c>
      <c r="R111" t="s">
        <v>1375</v>
      </c>
      <c r="S111" t="s">
        <v>1380</v>
      </c>
      <c r="T111" t="s">
        <v>1381</v>
      </c>
      <c r="U111">
        <v>376</v>
      </c>
      <c r="V111">
        <v>3203</v>
      </c>
      <c r="W111" s="47" t="str">
        <f t="shared" si="5"/>
        <v>https://github.com/kelly-marshall/DriftDiffusionAdaptation/blob/main/Pictures/instbias_list1_pre/katecowcactusmodright_context.png?raw=true</v>
      </c>
      <c r="X111" s="47" t="str">
        <f t="shared" si="5"/>
        <v>https://github.com/kelly-marshall/DriftDiffusionAdaptation/blob/main/Pictures/instbias_list1_pre/katecowcactusinstleft_context.png?raw=true</v>
      </c>
      <c r="Y111" s="47" t="str">
        <f t="shared" si="6"/>
        <v>https://github.com/kelly-marshall/DriftDiffusionAdaptation/blob/main/AudioFiles/instbias_list1_pre/katecowcactus_nopauses.mp3?raw=true</v>
      </c>
    </row>
    <row r="112" spans="1:25" x14ac:dyDescent="0.2">
      <c r="A112" t="s">
        <v>7</v>
      </c>
      <c r="B112">
        <v>111</v>
      </c>
      <c r="C112" t="s">
        <v>284</v>
      </c>
      <c r="D112" t="s">
        <v>242</v>
      </c>
      <c r="E112" t="s">
        <v>22</v>
      </c>
      <c r="F112" t="s">
        <v>283</v>
      </c>
      <c r="G112" s="46" t="s">
        <v>2463</v>
      </c>
      <c r="H112" t="s">
        <v>2</v>
      </c>
      <c r="I112">
        <v>1</v>
      </c>
      <c r="J112" t="s">
        <v>233</v>
      </c>
      <c r="K112" t="s">
        <v>4497</v>
      </c>
      <c r="L112" t="s">
        <v>3114</v>
      </c>
      <c r="M112" t="s">
        <v>3119</v>
      </c>
      <c r="N112" t="s">
        <v>3114</v>
      </c>
      <c r="O112" t="s">
        <v>3119</v>
      </c>
      <c r="P112">
        <f t="shared" si="4"/>
        <v>1</v>
      </c>
      <c r="Q112" t="s">
        <v>1375</v>
      </c>
      <c r="R112" t="s">
        <v>1374</v>
      </c>
      <c r="S112" t="s">
        <v>1381</v>
      </c>
      <c r="T112" t="s">
        <v>1380</v>
      </c>
      <c r="U112">
        <v>681</v>
      </c>
      <c r="V112">
        <v>3469</v>
      </c>
      <c r="W112" s="47" t="str">
        <f t="shared" si="5"/>
        <v>https://github.com/kelly-marshall/DriftDiffusionAdaptation/blob/main/Pictures/instbias_list1_pre/tomfoxcactusinstright_context.png?raw=true</v>
      </c>
      <c r="X112" s="47" t="str">
        <f t="shared" si="5"/>
        <v>https://github.com/kelly-marshall/DriftDiffusionAdaptation/blob/main/Pictures/instbias_list1_pre/tomfoxcactusmodleft_context.png?raw=true</v>
      </c>
      <c r="Y112" s="47" t="str">
        <f t="shared" si="6"/>
        <v>https://github.com/kelly-marshall/DriftDiffusionAdaptation/blob/main/AudioFiles/instbias_list1_pre/tomfoxcactus_nopauses.mp3?raw=true</v>
      </c>
    </row>
    <row r="113" spans="1:25" x14ac:dyDescent="0.2">
      <c r="A113" t="s">
        <v>7</v>
      </c>
      <c r="B113">
        <v>112</v>
      </c>
      <c r="C113" t="s">
        <v>932</v>
      </c>
      <c r="D113" t="s">
        <v>242</v>
      </c>
      <c r="E113" t="s">
        <v>23</v>
      </c>
      <c r="F113" t="s">
        <v>283</v>
      </c>
      <c r="G113" s="46" t="s">
        <v>2464</v>
      </c>
      <c r="H113" t="s">
        <v>2</v>
      </c>
      <c r="I113">
        <v>1</v>
      </c>
      <c r="J113" t="s">
        <v>233</v>
      </c>
      <c r="K113" t="s">
        <v>4498</v>
      </c>
      <c r="L113" t="s">
        <v>4838</v>
      </c>
      <c r="M113" t="s">
        <v>3115</v>
      </c>
      <c r="N113" t="s">
        <v>3115</v>
      </c>
      <c r="O113" t="s">
        <v>4838</v>
      </c>
      <c r="P113">
        <f t="shared" si="4"/>
        <v>2</v>
      </c>
      <c r="Q113" t="s">
        <v>1374</v>
      </c>
      <c r="R113" t="s">
        <v>1375</v>
      </c>
      <c r="S113" t="s">
        <v>1380</v>
      </c>
      <c r="T113" t="s">
        <v>1381</v>
      </c>
      <c r="U113">
        <v>425</v>
      </c>
      <c r="V113">
        <v>3351</v>
      </c>
      <c r="W113" s="47" t="str">
        <f t="shared" si="5"/>
        <v>https://github.com/kelly-marshall/DriftDiffusionAdaptation/blob/main/Pictures/instbias_list1_pre/katelioncactusmodright_context.png?raw=true</v>
      </c>
      <c r="X113" s="47" t="str">
        <f t="shared" si="5"/>
        <v>https://github.com/kelly-marshall/DriftDiffusionAdaptation/blob/main/Pictures/instbias_list1_pre/katelioncactusinstleft_context.png?raw=true</v>
      </c>
      <c r="Y113" s="47" t="str">
        <f t="shared" si="6"/>
        <v>https://github.com/kelly-marshall/DriftDiffusionAdaptation/blob/main/AudioFiles/instbias_list1_pre/katelioncactus_nopauses.mp3?raw=true</v>
      </c>
    </row>
    <row r="114" spans="1:25" x14ac:dyDescent="0.2">
      <c r="A114" t="s">
        <v>7</v>
      </c>
      <c r="B114">
        <v>113</v>
      </c>
      <c r="C114" t="s">
        <v>285</v>
      </c>
      <c r="D114" t="s">
        <v>242</v>
      </c>
      <c r="E114" t="s">
        <v>24</v>
      </c>
      <c r="F114" t="s">
        <v>283</v>
      </c>
      <c r="G114" s="46" t="s">
        <v>2465</v>
      </c>
      <c r="H114" t="s">
        <v>2</v>
      </c>
      <c r="I114">
        <v>1</v>
      </c>
      <c r="J114" t="s">
        <v>233</v>
      </c>
      <c r="K114" t="s">
        <v>4499</v>
      </c>
      <c r="L114" t="s">
        <v>3116</v>
      </c>
      <c r="M114" t="s">
        <v>3120</v>
      </c>
      <c r="N114" t="s">
        <v>3116</v>
      </c>
      <c r="O114" t="s">
        <v>3120</v>
      </c>
      <c r="P114">
        <f t="shared" si="4"/>
        <v>1</v>
      </c>
      <c r="Q114" t="s">
        <v>1375</v>
      </c>
      <c r="R114" t="s">
        <v>1374</v>
      </c>
      <c r="S114" t="s">
        <v>1381</v>
      </c>
      <c r="T114" t="s">
        <v>1380</v>
      </c>
      <c r="U114">
        <v>624</v>
      </c>
      <c r="V114">
        <v>3468</v>
      </c>
      <c r="W114" s="47" t="str">
        <f t="shared" si="5"/>
        <v>https://github.com/kelly-marshall/DriftDiffusionAdaptation/blob/main/Pictures/instbias_list1_pre/tomfrogcactusinstright_context.png?raw=true</v>
      </c>
      <c r="X114" s="47" t="str">
        <f t="shared" si="5"/>
        <v>https://github.com/kelly-marshall/DriftDiffusionAdaptation/blob/main/Pictures/instbias_list1_pre/tomfrogcactusmodleft_context.png?raw=true</v>
      </c>
      <c r="Y114" s="47" t="str">
        <f t="shared" si="6"/>
        <v>https://github.com/kelly-marshall/DriftDiffusionAdaptation/blob/main/AudioFiles/instbias_list1_pre/tomfrogcactus_nopauses.mp3?raw=true</v>
      </c>
    </row>
    <row r="115" spans="1:25" x14ac:dyDescent="0.2">
      <c r="A115" t="s">
        <v>7</v>
      </c>
      <c r="B115">
        <v>114</v>
      </c>
      <c r="C115" t="s">
        <v>933</v>
      </c>
      <c r="D115" t="s">
        <v>242</v>
      </c>
      <c r="E115" t="s">
        <v>25</v>
      </c>
      <c r="F115" t="s">
        <v>283</v>
      </c>
      <c r="G115" s="46" t="s">
        <v>2466</v>
      </c>
      <c r="H115" t="s">
        <v>2</v>
      </c>
      <c r="I115">
        <v>1</v>
      </c>
      <c r="J115" t="s">
        <v>233</v>
      </c>
      <c r="K115" t="s">
        <v>4500</v>
      </c>
      <c r="L115" t="s">
        <v>4839</v>
      </c>
      <c r="M115" t="s">
        <v>3117</v>
      </c>
      <c r="N115" t="s">
        <v>3117</v>
      </c>
      <c r="O115" t="s">
        <v>4839</v>
      </c>
      <c r="P115">
        <f t="shared" si="4"/>
        <v>2</v>
      </c>
      <c r="Q115" t="s">
        <v>1374</v>
      </c>
      <c r="R115" t="s">
        <v>1375</v>
      </c>
      <c r="S115" t="s">
        <v>1380</v>
      </c>
      <c r="T115" t="s">
        <v>1381</v>
      </c>
      <c r="U115">
        <v>443</v>
      </c>
      <c r="V115">
        <v>3274</v>
      </c>
      <c r="W115" s="47" t="str">
        <f t="shared" si="5"/>
        <v>https://github.com/kelly-marshall/DriftDiffusionAdaptation/blob/main/Pictures/instbias_list1_pre/kateturtlecactusmodright_context.png?raw=true</v>
      </c>
      <c r="X115" s="47" t="str">
        <f t="shared" si="5"/>
        <v>https://github.com/kelly-marshall/DriftDiffusionAdaptation/blob/main/Pictures/instbias_list1_pre/kateturtlecactusinstleft_context.png?raw=true</v>
      </c>
      <c r="Y115" s="47" t="str">
        <f t="shared" si="6"/>
        <v>https://github.com/kelly-marshall/DriftDiffusionAdaptation/blob/main/AudioFiles/instbias_list1_pre/kateturtlecactus_nopauses.mp3?raw=true</v>
      </c>
    </row>
    <row r="116" spans="1:25" x14ac:dyDescent="0.2">
      <c r="A116" t="s">
        <v>7</v>
      </c>
      <c r="B116">
        <v>115</v>
      </c>
      <c r="C116" t="s">
        <v>286</v>
      </c>
      <c r="D116" t="s">
        <v>242</v>
      </c>
      <c r="E116" t="s">
        <v>26</v>
      </c>
      <c r="F116" t="s">
        <v>287</v>
      </c>
      <c r="G116" s="46" t="s">
        <v>2467</v>
      </c>
      <c r="H116" t="s">
        <v>2</v>
      </c>
      <c r="I116">
        <v>1</v>
      </c>
      <c r="J116" t="s">
        <v>233</v>
      </c>
      <c r="K116" t="s">
        <v>4501</v>
      </c>
      <c r="L116" t="s">
        <v>3118</v>
      </c>
      <c r="M116" t="s">
        <v>3127</v>
      </c>
      <c r="N116" t="s">
        <v>3118</v>
      </c>
      <c r="O116" t="s">
        <v>3127</v>
      </c>
      <c r="P116">
        <f t="shared" si="4"/>
        <v>1</v>
      </c>
      <c r="Q116" t="s">
        <v>1375</v>
      </c>
      <c r="R116" t="s">
        <v>1374</v>
      </c>
      <c r="S116" t="s">
        <v>1381</v>
      </c>
      <c r="T116" t="s">
        <v>1380</v>
      </c>
      <c r="U116">
        <v>623</v>
      </c>
      <c r="V116">
        <v>3559</v>
      </c>
      <c r="W116" s="47" t="str">
        <f t="shared" si="5"/>
        <v>https://github.com/kelly-marshall/DriftDiffusionAdaptation/blob/main/Pictures/instbias_list1_pre/tompiglightningboltinstright_context.png?raw=true</v>
      </c>
      <c r="X116" s="47" t="str">
        <f t="shared" si="5"/>
        <v>https://github.com/kelly-marshall/DriftDiffusionAdaptation/blob/main/Pictures/instbias_list1_pre/tompiglightningboltmodleft_context.png?raw=true</v>
      </c>
      <c r="Y116" s="47" t="str">
        <f t="shared" si="6"/>
        <v>https://github.com/kelly-marshall/DriftDiffusionAdaptation/blob/main/AudioFiles/instbias_list1_pre/tompiglightningbolt_nopauses.mp3?raw=true</v>
      </c>
    </row>
    <row r="117" spans="1:25" x14ac:dyDescent="0.2">
      <c r="A117" t="s">
        <v>7</v>
      </c>
      <c r="B117">
        <v>116</v>
      </c>
      <c r="C117" t="s">
        <v>934</v>
      </c>
      <c r="D117" t="s">
        <v>242</v>
      </c>
      <c r="E117" t="s">
        <v>27</v>
      </c>
      <c r="F117" t="s">
        <v>287</v>
      </c>
      <c r="G117" s="46" t="s">
        <v>2468</v>
      </c>
      <c r="H117" t="s">
        <v>2</v>
      </c>
      <c r="I117">
        <v>1</v>
      </c>
      <c r="J117" t="s">
        <v>233</v>
      </c>
      <c r="K117" t="s">
        <v>4502</v>
      </c>
      <c r="L117" t="s">
        <v>4840</v>
      </c>
      <c r="M117" t="s">
        <v>4849</v>
      </c>
      <c r="N117" t="s">
        <v>4849</v>
      </c>
      <c r="O117" t="s">
        <v>4840</v>
      </c>
      <c r="P117">
        <f t="shared" si="4"/>
        <v>2</v>
      </c>
      <c r="Q117" t="s">
        <v>1374</v>
      </c>
      <c r="R117" t="s">
        <v>1375</v>
      </c>
      <c r="S117" t="s">
        <v>1380</v>
      </c>
      <c r="T117" t="s">
        <v>1381</v>
      </c>
      <c r="U117">
        <v>396</v>
      </c>
      <c r="V117">
        <v>3350</v>
      </c>
      <c r="W117" s="47" t="str">
        <f t="shared" si="5"/>
        <v>https://github.com/kelly-marshall/DriftDiffusionAdaptation/blob/main/Pictures/instbias_list1_pre/kategirllightningboltmodright_context.png?raw=true</v>
      </c>
      <c r="X117" s="47" t="str">
        <f t="shared" si="5"/>
        <v>https://github.com/kelly-marshall/DriftDiffusionAdaptation/blob/main/Pictures/instbias_list1_pre/kategirllightningboltinstleft_context.png?raw=true</v>
      </c>
      <c r="Y117" s="47" t="str">
        <f t="shared" si="6"/>
        <v>https://github.com/kelly-marshall/DriftDiffusionAdaptation/blob/main/AudioFiles/instbias_list1_pre/kategirllightningbolt_nopauses.mp3?raw=true</v>
      </c>
    </row>
    <row r="118" spans="1:25" x14ac:dyDescent="0.2">
      <c r="A118" t="s">
        <v>7</v>
      </c>
      <c r="B118">
        <v>117</v>
      </c>
      <c r="C118" t="s">
        <v>288</v>
      </c>
      <c r="D118" t="s">
        <v>242</v>
      </c>
      <c r="E118" t="s">
        <v>28</v>
      </c>
      <c r="F118" t="s">
        <v>287</v>
      </c>
      <c r="G118" s="46" t="s">
        <v>2469</v>
      </c>
      <c r="H118" t="s">
        <v>2</v>
      </c>
      <c r="I118">
        <v>1</v>
      </c>
      <c r="J118" t="s">
        <v>233</v>
      </c>
      <c r="K118" t="s">
        <v>4503</v>
      </c>
      <c r="L118" t="s">
        <v>3121</v>
      </c>
      <c r="M118" t="s">
        <v>3126</v>
      </c>
      <c r="N118" t="s">
        <v>3121</v>
      </c>
      <c r="O118" t="s">
        <v>3126</v>
      </c>
      <c r="P118">
        <f t="shared" si="4"/>
        <v>1</v>
      </c>
      <c r="Q118" t="s">
        <v>1375</v>
      </c>
      <c r="R118" t="s">
        <v>1374</v>
      </c>
      <c r="S118" t="s">
        <v>1381</v>
      </c>
      <c r="T118" t="s">
        <v>1380</v>
      </c>
      <c r="U118">
        <v>660</v>
      </c>
      <c r="V118">
        <v>3554</v>
      </c>
      <c r="W118" s="47" t="str">
        <f t="shared" si="5"/>
        <v>https://github.com/kelly-marshall/DriftDiffusionAdaptation/blob/main/Pictures/instbias_list1_pre/tomwhalelightningboltinstright_context.png?raw=true</v>
      </c>
      <c r="X118" s="47" t="str">
        <f t="shared" si="5"/>
        <v>https://github.com/kelly-marshall/DriftDiffusionAdaptation/blob/main/Pictures/instbias_list1_pre/tomwhalelightningboltmodleft_context.png?raw=true</v>
      </c>
      <c r="Y118" s="47" t="str">
        <f t="shared" si="6"/>
        <v>https://github.com/kelly-marshall/DriftDiffusionAdaptation/blob/main/AudioFiles/instbias_list1_pre/tomwhalelightningbolt_nopauses.mp3?raw=true</v>
      </c>
    </row>
    <row r="119" spans="1:25" x14ac:dyDescent="0.2">
      <c r="A119" t="s">
        <v>7</v>
      </c>
      <c r="B119">
        <v>118</v>
      </c>
      <c r="C119" t="s">
        <v>935</v>
      </c>
      <c r="D119" t="s">
        <v>242</v>
      </c>
      <c r="E119" t="s">
        <v>29</v>
      </c>
      <c r="F119" t="s">
        <v>287</v>
      </c>
      <c r="G119" s="46" t="s">
        <v>2470</v>
      </c>
      <c r="H119" t="s">
        <v>2</v>
      </c>
      <c r="I119">
        <v>1</v>
      </c>
      <c r="J119" t="s">
        <v>233</v>
      </c>
      <c r="K119" t="s">
        <v>4504</v>
      </c>
      <c r="L119" t="s">
        <v>4841</v>
      </c>
      <c r="M119" t="s">
        <v>4850</v>
      </c>
      <c r="N119" t="s">
        <v>4850</v>
      </c>
      <c r="O119" t="s">
        <v>4841</v>
      </c>
      <c r="P119">
        <f t="shared" si="4"/>
        <v>2</v>
      </c>
      <c r="Q119" t="s">
        <v>1374</v>
      </c>
      <c r="R119" t="s">
        <v>1375</v>
      </c>
      <c r="S119" t="s">
        <v>1380</v>
      </c>
      <c r="T119" t="s">
        <v>1381</v>
      </c>
      <c r="U119">
        <v>447</v>
      </c>
      <c r="V119">
        <v>3601</v>
      </c>
      <c r="W119" s="47" t="str">
        <f t="shared" si="5"/>
        <v>https://github.com/kelly-marshall/DriftDiffusionAdaptation/blob/main/Pictures/instbias_list1_pre/kategorillalightningboltmodright_context.png?raw=true</v>
      </c>
      <c r="X119" s="47" t="str">
        <f t="shared" si="5"/>
        <v>https://github.com/kelly-marshall/DriftDiffusionAdaptation/blob/main/Pictures/instbias_list1_pre/kategorillalightningboltinstleft_context.png?raw=true</v>
      </c>
      <c r="Y119" s="47" t="str">
        <f t="shared" si="6"/>
        <v>https://github.com/kelly-marshall/DriftDiffusionAdaptation/blob/main/AudioFiles/instbias_list1_pre/kategorillalightningbolt_nopauses.mp3?raw=true</v>
      </c>
    </row>
    <row r="120" spans="1:25" x14ac:dyDescent="0.2">
      <c r="A120" t="s">
        <v>7</v>
      </c>
      <c r="B120">
        <v>119</v>
      </c>
      <c r="C120" t="s">
        <v>289</v>
      </c>
      <c r="D120" t="s">
        <v>242</v>
      </c>
      <c r="E120" t="s">
        <v>30</v>
      </c>
      <c r="F120" t="s">
        <v>287</v>
      </c>
      <c r="G120" s="46" t="s">
        <v>2471</v>
      </c>
      <c r="H120" t="s">
        <v>2</v>
      </c>
      <c r="I120">
        <v>1</v>
      </c>
      <c r="J120" t="s">
        <v>233</v>
      </c>
      <c r="K120" t="s">
        <v>4505</v>
      </c>
      <c r="L120" t="s">
        <v>3122</v>
      </c>
      <c r="M120" t="s">
        <v>3125</v>
      </c>
      <c r="N120" t="s">
        <v>3122</v>
      </c>
      <c r="O120" t="s">
        <v>3125</v>
      </c>
      <c r="P120">
        <f t="shared" si="4"/>
        <v>1</v>
      </c>
      <c r="Q120" t="s">
        <v>1375</v>
      </c>
      <c r="R120" t="s">
        <v>1374</v>
      </c>
      <c r="S120" t="s">
        <v>1381</v>
      </c>
      <c r="T120" t="s">
        <v>1380</v>
      </c>
      <c r="U120">
        <v>562</v>
      </c>
      <c r="V120">
        <v>3455</v>
      </c>
      <c r="W120" s="47" t="str">
        <f t="shared" si="5"/>
        <v>https://github.com/kelly-marshall/DriftDiffusionAdaptation/blob/main/Pictures/instbias_list1_pre/tombuffalolightningboltinstright_context.png?raw=true</v>
      </c>
      <c r="X120" s="47" t="str">
        <f t="shared" si="5"/>
        <v>https://github.com/kelly-marshall/DriftDiffusionAdaptation/blob/main/Pictures/instbias_list1_pre/tombuffalolightningboltmodleft_context.png?raw=true</v>
      </c>
      <c r="Y120" s="47" t="str">
        <f t="shared" si="6"/>
        <v>https://github.com/kelly-marshall/DriftDiffusionAdaptation/blob/main/AudioFiles/instbias_list1_pre/tombuffalolightningbolt_nopauses.mp3?raw=true</v>
      </c>
    </row>
    <row r="121" spans="1:25" x14ac:dyDescent="0.2">
      <c r="A121" t="s">
        <v>7</v>
      </c>
      <c r="B121">
        <v>120</v>
      </c>
      <c r="C121" t="s">
        <v>936</v>
      </c>
      <c r="D121" t="s">
        <v>242</v>
      </c>
      <c r="E121" t="s">
        <v>31</v>
      </c>
      <c r="F121" t="s">
        <v>287</v>
      </c>
      <c r="G121" s="46" t="s">
        <v>2472</v>
      </c>
      <c r="H121" t="s">
        <v>2</v>
      </c>
      <c r="I121">
        <v>1</v>
      </c>
      <c r="J121" t="s">
        <v>233</v>
      </c>
      <c r="K121" t="s">
        <v>4506</v>
      </c>
      <c r="L121" t="s">
        <v>4842</v>
      </c>
      <c r="M121" t="s">
        <v>4851</v>
      </c>
      <c r="N121" t="s">
        <v>4851</v>
      </c>
      <c r="O121" t="s">
        <v>4842</v>
      </c>
      <c r="P121">
        <f t="shared" si="4"/>
        <v>2</v>
      </c>
      <c r="Q121" t="s">
        <v>1374</v>
      </c>
      <c r="R121" t="s">
        <v>1375</v>
      </c>
      <c r="S121" t="s">
        <v>1380</v>
      </c>
      <c r="T121" t="s">
        <v>1381</v>
      </c>
      <c r="U121">
        <v>404</v>
      </c>
      <c r="V121">
        <v>3192</v>
      </c>
      <c r="W121" s="47" t="str">
        <f t="shared" si="5"/>
        <v>https://github.com/kelly-marshall/DriftDiffusionAdaptation/blob/main/Pictures/instbias_list1_pre/katehawklightningboltmodright_context.png?raw=true</v>
      </c>
      <c r="X121" s="47" t="str">
        <f t="shared" si="5"/>
        <v>https://github.com/kelly-marshall/DriftDiffusionAdaptation/blob/main/Pictures/instbias_list1_pre/katehawklightningboltinstleft_context.png?raw=true</v>
      </c>
      <c r="Y121" s="47" t="str">
        <f t="shared" si="6"/>
        <v>https://github.com/kelly-marshall/DriftDiffusionAdaptation/blob/main/AudioFiles/instbias_list1_pre/katehawklightningbolt_nopauses.mp3?raw=true</v>
      </c>
    </row>
    <row r="122" spans="1:25" x14ac:dyDescent="0.2">
      <c r="A122" t="s">
        <v>7</v>
      </c>
      <c r="B122">
        <v>121</v>
      </c>
      <c r="C122" t="s">
        <v>290</v>
      </c>
      <c r="D122" t="s">
        <v>243</v>
      </c>
      <c r="E122" t="s">
        <v>18</v>
      </c>
      <c r="F122" t="s">
        <v>291</v>
      </c>
      <c r="G122" s="46" t="s">
        <v>2449</v>
      </c>
      <c r="H122" t="s">
        <v>2</v>
      </c>
      <c r="I122">
        <v>1</v>
      </c>
      <c r="J122" t="s">
        <v>233</v>
      </c>
      <c r="K122" t="s">
        <v>4507</v>
      </c>
      <c r="L122" t="s">
        <v>3123</v>
      </c>
      <c r="M122" t="s">
        <v>3124</v>
      </c>
      <c r="N122" t="s">
        <v>3124</v>
      </c>
      <c r="O122" t="s">
        <v>3123</v>
      </c>
      <c r="P122">
        <f t="shared" si="4"/>
        <v>2</v>
      </c>
      <c r="Q122" t="s">
        <v>1374</v>
      </c>
      <c r="R122" t="s">
        <v>1375</v>
      </c>
      <c r="S122" t="s">
        <v>1380</v>
      </c>
      <c r="T122" t="s">
        <v>1381</v>
      </c>
      <c r="U122">
        <v>581</v>
      </c>
      <c r="V122">
        <v>3230</v>
      </c>
      <c r="W122" s="47" t="str">
        <f t="shared" si="5"/>
        <v>https://github.com/kelly-marshall/DriftDiffusionAdaptation/blob/main/Pictures/instbias_list1_pre/tomdolphinnotebookmodright_context.png?raw=true</v>
      </c>
      <c r="X122" s="47" t="str">
        <f t="shared" si="5"/>
        <v>https://github.com/kelly-marshall/DriftDiffusionAdaptation/blob/main/Pictures/instbias_list1_pre/tomdolphinnotebookinstleft_context.png?raw=true</v>
      </c>
      <c r="Y122" s="47" t="str">
        <f t="shared" si="6"/>
        <v>https://github.com/kelly-marshall/DriftDiffusionAdaptation/blob/main/AudioFiles/instbias_list1_pre/tomdolphinnotebook_nopauses.mp3?raw=true</v>
      </c>
    </row>
    <row r="123" spans="1:25" x14ac:dyDescent="0.2">
      <c r="A123" t="s">
        <v>7</v>
      </c>
      <c r="B123">
        <v>122</v>
      </c>
      <c r="C123" t="s">
        <v>937</v>
      </c>
      <c r="D123" t="s">
        <v>243</v>
      </c>
      <c r="E123" t="s">
        <v>21</v>
      </c>
      <c r="F123" t="s">
        <v>291</v>
      </c>
      <c r="G123" s="46" t="s">
        <v>2450</v>
      </c>
      <c r="H123" t="s">
        <v>2</v>
      </c>
      <c r="I123">
        <v>1</v>
      </c>
      <c r="J123" t="s">
        <v>233</v>
      </c>
      <c r="K123" t="s">
        <v>4508</v>
      </c>
      <c r="L123" t="s">
        <v>4843</v>
      </c>
      <c r="M123" t="s">
        <v>3128</v>
      </c>
      <c r="N123" t="s">
        <v>4843</v>
      </c>
      <c r="O123" t="s">
        <v>3128</v>
      </c>
      <c r="P123">
        <f t="shared" si="4"/>
        <v>1</v>
      </c>
      <c r="Q123" t="s">
        <v>1375</v>
      </c>
      <c r="R123" t="s">
        <v>1374</v>
      </c>
      <c r="S123" t="s">
        <v>1381</v>
      </c>
      <c r="T123" t="s">
        <v>1380</v>
      </c>
      <c r="U123">
        <v>412</v>
      </c>
      <c r="V123">
        <v>2287</v>
      </c>
      <c r="W123" s="47" t="str">
        <f t="shared" si="5"/>
        <v>https://github.com/kelly-marshall/DriftDiffusionAdaptation/blob/main/Pictures/instbias_list1_pre/katecownotebookinstright_context.png?raw=true</v>
      </c>
      <c r="X123" s="47" t="str">
        <f t="shared" si="5"/>
        <v>https://github.com/kelly-marshall/DriftDiffusionAdaptation/blob/main/Pictures/instbias_list1_pre/katecownotebookmodleft_context.png?raw=true</v>
      </c>
      <c r="Y123" s="47" t="str">
        <f t="shared" si="6"/>
        <v>https://github.com/kelly-marshall/DriftDiffusionAdaptation/blob/main/AudioFiles/instbias_list1_pre/katecownotebook_nopauses.mp3?raw=true</v>
      </c>
    </row>
    <row r="124" spans="1:25" x14ac:dyDescent="0.2">
      <c r="A124" t="s">
        <v>7</v>
      </c>
      <c r="B124">
        <v>123</v>
      </c>
      <c r="C124" t="s">
        <v>292</v>
      </c>
      <c r="D124" t="s">
        <v>243</v>
      </c>
      <c r="E124" t="s">
        <v>22</v>
      </c>
      <c r="F124" t="s">
        <v>291</v>
      </c>
      <c r="G124" s="46" t="s">
        <v>2451</v>
      </c>
      <c r="H124" t="s">
        <v>2</v>
      </c>
      <c r="I124">
        <v>1</v>
      </c>
      <c r="J124" t="s">
        <v>233</v>
      </c>
      <c r="K124" t="s">
        <v>4509</v>
      </c>
      <c r="L124" t="s">
        <v>3129</v>
      </c>
      <c r="M124" t="s">
        <v>3130</v>
      </c>
      <c r="N124" t="s">
        <v>3130</v>
      </c>
      <c r="O124" t="s">
        <v>3129</v>
      </c>
      <c r="P124">
        <f t="shared" si="4"/>
        <v>2</v>
      </c>
      <c r="Q124" t="s">
        <v>1374</v>
      </c>
      <c r="R124" t="s">
        <v>1375</v>
      </c>
      <c r="S124" t="s">
        <v>1380</v>
      </c>
      <c r="T124" t="s">
        <v>1381</v>
      </c>
      <c r="U124">
        <v>549</v>
      </c>
      <c r="V124">
        <v>3268</v>
      </c>
      <c r="W124" s="47" t="str">
        <f t="shared" si="5"/>
        <v>https://github.com/kelly-marshall/DriftDiffusionAdaptation/blob/main/Pictures/instbias_list1_pre/tomfoxnotebookmodright_context.png?raw=true</v>
      </c>
      <c r="X124" s="47" t="str">
        <f t="shared" si="5"/>
        <v>https://github.com/kelly-marshall/DriftDiffusionAdaptation/blob/main/Pictures/instbias_list1_pre/tomfoxnotebookinstleft_context.png?raw=true</v>
      </c>
      <c r="Y124" s="47" t="str">
        <f t="shared" si="6"/>
        <v>https://github.com/kelly-marshall/DriftDiffusionAdaptation/blob/main/AudioFiles/instbias_list1_pre/tomfoxnotebook_nopauses.mp3?raw=true</v>
      </c>
    </row>
    <row r="125" spans="1:25" x14ac:dyDescent="0.2">
      <c r="A125" t="s">
        <v>7</v>
      </c>
      <c r="B125">
        <v>124</v>
      </c>
      <c r="C125" t="s">
        <v>938</v>
      </c>
      <c r="D125" t="s">
        <v>243</v>
      </c>
      <c r="E125" t="s">
        <v>23</v>
      </c>
      <c r="F125" t="s">
        <v>291</v>
      </c>
      <c r="G125" s="46" t="s">
        <v>2452</v>
      </c>
      <c r="H125" t="s">
        <v>2</v>
      </c>
      <c r="I125">
        <v>1</v>
      </c>
      <c r="J125" t="s">
        <v>233</v>
      </c>
      <c r="K125" t="s">
        <v>4510</v>
      </c>
      <c r="L125" t="s">
        <v>4844</v>
      </c>
      <c r="M125" t="s">
        <v>3131</v>
      </c>
      <c r="N125" t="s">
        <v>4844</v>
      </c>
      <c r="O125" t="s">
        <v>3131</v>
      </c>
      <c r="P125">
        <f t="shared" si="4"/>
        <v>1</v>
      </c>
      <c r="Q125" t="s">
        <v>1375</v>
      </c>
      <c r="R125" t="s">
        <v>1374</v>
      </c>
      <c r="S125" t="s">
        <v>1381</v>
      </c>
      <c r="T125" t="s">
        <v>1380</v>
      </c>
      <c r="U125">
        <v>346</v>
      </c>
      <c r="V125">
        <v>3067</v>
      </c>
      <c r="W125" s="47" t="str">
        <f t="shared" si="5"/>
        <v>https://github.com/kelly-marshall/DriftDiffusionAdaptation/blob/main/Pictures/instbias_list1_pre/katelionnotebookinstright_context.png?raw=true</v>
      </c>
      <c r="X125" s="47" t="str">
        <f t="shared" si="5"/>
        <v>https://github.com/kelly-marshall/DriftDiffusionAdaptation/blob/main/Pictures/instbias_list1_pre/katelionnotebookmodleft_context.png?raw=true</v>
      </c>
      <c r="Y125" s="47" t="str">
        <f t="shared" si="6"/>
        <v>https://github.com/kelly-marshall/DriftDiffusionAdaptation/blob/main/AudioFiles/instbias_list1_pre/katelionnotebook_nopauses.mp3?raw=true</v>
      </c>
    </row>
    <row r="126" spans="1:25" x14ac:dyDescent="0.2">
      <c r="A126" t="s">
        <v>7</v>
      </c>
      <c r="B126">
        <v>125</v>
      </c>
      <c r="C126" t="s">
        <v>293</v>
      </c>
      <c r="D126" t="s">
        <v>243</v>
      </c>
      <c r="E126" t="s">
        <v>24</v>
      </c>
      <c r="F126" t="s">
        <v>291</v>
      </c>
      <c r="G126" s="46" t="s">
        <v>2453</v>
      </c>
      <c r="H126" t="s">
        <v>2</v>
      </c>
      <c r="I126">
        <v>1</v>
      </c>
      <c r="J126" t="s">
        <v>233</v>
      </c>
      <c r="K126" t="s">
        <v>4511</v>
      </c>
      <c r="L126" t="s">
        <v>3132</v>
      </c>
      <c r="M126" t="s">
        <v>3133</v>
      </c>
      <c r="N126" t="s">
        <v>3133</v>
      </c>
      <c r="O126" t="s">
        <v>3132</v>
      </c>
      <c r="P126">
        <f t="shared" si="4"/>
        <v>2</v>
      </c>
      <c r="Q126" t="s">
        <v>1374</v>
      </c>
      <c r="R126" t="s">
        <v>1375</v>
      </c>
      <c r="S126" t="s">
        <v>1380</v>
      </c>
      <c r="T126" t="s">
        <v>1381</v>
      </c>
      <c r="U126">
        <v>599</v>
      </c>
      <c r="V126">
        <v>3187</v>
      </c>
      <c r="W126" s="47" t="str">
        <f t="shared" si="5"/>
        <v>https://github.com/kelly-marshall/DriftDiffusionAdaptation/blob/main/Pictures/instbias_list1_pre/tomfrognotebookmodright_context.png?raw=true</v>
      </c>
      <c r="X126" s="47" t="str">
        <f t="shared" si="5"/>
        <v>https://github.com/kelly-marshall/DriftDiffusionAdaptation/blob/main/Pictures/instbias_list1_pre/tomfrognotebookinstleft_context.png?raw=true</v>
      </c>
      <c r="Y126" s="47" t="str">
        <f t="shared" si="6"/>
        <v>https://github.com/kelly-marshall/DriftDiffusionAdaptation/blob/main/AudioFiles/instbias_list1_pre/tomfrognotebook_nopauses.mp3?raw=true</v>
      </c>
    </row>
    <row r="127" spans="1:25" x14ac:dyDescent="0.2">
      <c r="A127" t="s">
        <v>7</v>
      </c>
      <c r="B127">
        <v>126</v>
      </c>
      <c r="C127" t="s">
        <v>939</v>
      </c>
      <c r="D127" t="s">
        <v>243</v>
      </c>
      <c r="E127" t="s">
        <v>25</v>
      </c>
      <c r="F127" t="s">
        <v>291</v>
      </c>
      <c r="G127" s="46" t="s">
        <v>2454</v>
      </c>
      <c r="H127" t="s">
        <v>2</v>
      </c>
      <c r="I127">
        <v>1</v>
      </c>
      <c r="J127" t="s">
        <v>233</v>
      </c>
      <c r="K127" t="s">
        <v>4512</v>
      </c>
      <c r="L127" t="s">
        <v>4845</v>
      </c>
      <c r="M127" t="s">
        <v>3134</v>
      </c>
      <c r="N127" t="s">
        <v>4845</v>
      </c>
      <c r="O127" t="s">
        <v>3134</v>
      </c>
      <c r="P127">
        <f t="shared" si="4"/>
        <v>1</v>
      </c>
      <c r="Q127" t="s">
        <v>1375</v>
      </c>
      <c r="R127" t="s">
        <v>1374</v>
      </c>
      <c r="S127" t="s">
        <v>1381</v>
      </c>
      <c r="T127" t="s">
        <v>1380</v>
      </c>
      <c r="U127">
        <v>370</v>
      </c>
      <c r="V127">
        <v>2995</v>
      </c>
      <c r="W127" s="47" t="str">
        <f t="shared" si="5"/>
        <v>https://github.com/kelly-marshall/DriftDiffusionAdaptation/blob/main/Pictures/instbias_list1_pre/kateturtlenotebookinstright_context.png?raw=true</v>
      </c>
      <c r="X127" s="47" t="str">
        <f t="shared" si="5"/>
        <v>https://github.com/kelly-marshall/DriftDiffusionAdaptation/blob/main/Pictures/instbias_list1_pre/kateturtlenotebookmodleft_context.png?raw=true</v>
      </c>
      <c r="Y127" s="47" t="str">
        <f t="shared" si="6"/>
        <v>https://github.com/kelly-marshall/DriftDiffusionAdaptation/blob/main/AudioFiles/instbias_list1_pre/kateturtlenotebook_nopauses.mp3?raw=true</v>
      </c>
    </row>
    <row r="128" spans="1:25" x14ac:dyDescent="0.2">
      <c r="A128" t="s">
        <v>7</v>
      </c>
      <c r="B128">
        <v>127</v>
      </c>
      <c r="C128" t="s">
        <v>294</v>
      </c>
      <c r="D128" t="s">
        <v>243</v>
      </c>
      <c r="E128" t="s">
        <v>26</v>
      </c>
      <c r="F128" t="s">
        <v>295</v>
      </c>
      <c r="G128" s="46" t="s">
        <v>2455</v>
      </c>
      <c r="H128" t="s">
        <v>2</v>
      </c>
      <c r="I128">
        <v>1</v>
      </c>
      <c r="J128" t="s">
        <v>233</v>
      </c>
      <c r="K128" t="s">
        <v>4513</v>
      </c>
      <c r="L128" t="s">
        <v>3135</v>
      </c>
      <c r="M128" t="s">
        <v>3136</v>
      </c>
      <c r="N128" t="s">
        <v>3136</v>
      </c>
      <c r="O128" t="s">
        <v>3135</v>
      </c>
      <c r="P128">
        <f t="shared" si="4"/>
        <v>2</v>
      </c>
      <c r="Q128" t="s">
        <v>1374</v>
      </c>
      <c r="R128" t="s">
        <v>1375</v>
      </c>
      <c r="S128" t="s">
        <v>1380</v>
      </c>
      <c r="T128" t="s">
        <v>1381</v>
      </c>
      <c r="U128">
        <v>567</v>
      </c>
      <c r="V128">
        <v>2812</v>
      </c>
      <c r="W128" s="47" t="str">
        <f t="shared" si="5"/>
        <v>https://github.com/kelly-marshall/DriftDiffusionAdaptation/blob/main/Pictures/instbias_list1_pre/tompignetmodright_context.png?raw=true</v>
      </c>
      <c r="X128" s="47" t="str">
        <f t="shared" si="5"/>
        <v>https://github.com/kelly-marshall/DriftDiffusionAdaptation/blob/main/Pictures/instbias_list1_pre/tompignetinstleft_context.png?raw=true</v>
      </c>
      <c r="Y128" s="47" t="str">
        <f t="shared" si="6"/>
        <v>https://github.com/kelly-marshall/DriftDiffusionAdaptation/blob/main/AudioFiles/instbias_list1_pre/tompignet_nopauses.mp3?raw=true</v>
      </c>
    </row>
    <row r="129" spans="1:25" x14ac:dyDescent="0.2">
      <c r="A129" t="s">
        <v>7</v>
      </c>
      <c r="B129">
        <v>128</v>
      </c>
      <c r="C129" t="s">
        <v>940</v>
      </c>
      <c r="D129" t="s">
        <v>243</v>
      </c>
      <c r="E129" t="s">
        <v>27</v>
      </c>
      <c r="F129" t="s">
        <v>295</v>
      </c>
      <c r="G129" s="46" t="s">
        <v>2456</v>
      </c>
      <c r="H129" t="s">
        <v>2</v>
      </c>
      <c r="I129">
        <v>1</v>
      </c>
      <c r="J129" t="s">
        <v>233</v>
      </c>
      <c r="K129" t="s">
        <v>4514</v>
      </c>
      <c r="L129" t="s">
        <v>4846</v>
      </c>
      <c r="M129" t="s">
        <v>3137</v>
      </c>
      <c r="N129" t="s">
        <v>4846</v>
      </c>
      <c r="O129" t="s">
        <v>3137</v>
      </c>
      <c r="P129">
        <f t="shared" si="4"/>
        <v>1</v>
      </c>
      <c r="Q129" t="s">
        <v>1375</v>
      </c>
      <c r="R129" t="s">
        <v>1374</v>
      </c>
      <c r="S129" t="s">
        <v>1381</v>
      </c>
      <c r="T129" t="s">
        <v>1380</v>
      </c>
      <c r="U129">
        <v>424</v>
      </c>
      <c r="V129">
        <v>2771</v>
      </c>
      <c r="W129" s="47" t="str">
        <f t="shared" si="5"/>
        <v>https://github.com/kelly-marshall/DriftDiffusionAdaptation/blob/main/Pictures/instbias_list1_pre/kategirlnetinstright_context.png?raw=true</v>
      </c>
      <c r="X129" s="47" t="str">
        <f t="shared" si="5"/>
        <v>https://github.com/kelly-marshall/DriftDiffusionAdaptation/blob/main/Pictures/instbias_list1_pre/kategirlnetmodleft_context.png?raw=true</v>
      </c>
      <c r="Y129" s="47" t="str">
        <f t="shared" si="6"/>
        <v>https://github.com/kelly-marshall/DriftDiffusionAdaptation/blob/main/AudioFiles/instbias_list1_pre/kategirlnet_nopauses.mp3?raw=true</v>
      </c>
    </row>
    <row r="130" spans="1:25" x14ac:dyDescent="0.2">
      <c r="A130" t="s">
        <v>7</v>
      </c>
      <c r="B130">
        <v>129</v>
      </c>
      <c r="C130" t="s">
        <v>296</v>
      </c>
      <c r="D130" t="s">
        <v>243</v>
      </c>
      <c r="E130" t="s">
        <v>28</v>
      </c>
      <c r="F130" t="s">
        <v>295</v>
      </c>
      <c r="G130" s="46" t="s">
        <v>2457</v>
      </c>
      <c r="H130" t="s">
        <v>2</v>
      </c>
      <c r="I130">
        <v>1</v>
      </c>
      <c r="J130" t="s">
        <v>233</v>
      </c>
      <c r="K130" t="s">
        <v>4515</v>
      </c>
      <c r="L130" t="s">
        <v>3138</v>
      </c>
      <c r="M130" t="s">
        <v>3139</v>
      </c>
      <c r="N130" t="s">
        <v>3139</v>
      </c>
      <c r="O130" t="s">
        <v>3138</v>
      </c>
      <c r="P130">
        <f t="shared" si="4"/>
        <v>2</v>
      </c>
      <c r="Q130" t="s">
        <v>1374</v>
      </c>
      <c r="R130" t="s">
        <v>1375</v>
      </c>
      <c r="S130" t="s">
        <v>1380</v>
      </c>
      <c r="T130" t="s">
        <v>1381</v>
      </c>
      <c r="U130">
        <v>604</v>
      </c>
      <c r="V130">
        <v>3019</v>
      </c>
      <c r="W130" s="47" t="str">
        <f t="shared" si="5"/>
        <v>https://github.com/kelly-marshall/DriftDiffusionAdaptation/blob/main/Pictures/instbias_list1_pre/tomwhalenetmodright_context.png?raw=true</v>
      </c>
      <c r="X130" s="47" t="str">
        <f t="shared" si="5"/>
        <v>https://github.com/kelly-marshall/DriftDiffusionAdaptation/blob/main/Pictures/instbias_list1_pre/tomwhalenetinstleft_context.png?raw=true</v>
      </c>
      <c r="Y130" s="47" t="str">
        <f t="shared" si="6"/>
        <v>https://github.com/kelly-marshall/DriftDiffusionAdaptation/blob/main/AudioFiles/instbias_list1_pre/tomwhalenet_nopauses.mp3?raw=true</v>
      </c>
    </row>
    <row r="131" spans="1:25" x14ac:dyDescent="0.2">
      <c r="A131" t="s">
        <v>7</v>
      </c>
      <c r="B131">
        <v>130</v>
      </c>
      <c r="C131" t="s">
        <v>941</v>
      </c>
      <c r="D131" t="s">
        <v>243</v>
      </c>
      <c r="E131" t="s">
        <v>29</v>
      </c>
      <c r="F131" t="s">
        <v>295</v>
      </c>
      <c r="G131" s="46" t="s">
        <v>2458</v>
      </c>
      <c r="H131" t="s">
        <v>2</v>
      </c>
      <c r="I131">
        <v>1</v>
      </c>
      <c r="J131" t="s">
        <v>233</v>
      </c>
      <c r="K131" t="s">
        <v>4516</v>
      </c>
      <c r="L131" t="s">
        <v>4847</v>
      </c>
      <c r="M131" t="s">
        <v>3140</v>
      </c>
      <c r="N131" t="s">
        <v>4847</v>
      </c>
      <c r="O131" t="s">
        <v>3140</v>
      </c>
      <c r="P131">
        <f t="shared" ref="P131:P145" si="7">IF(Q131="inst",1,2)</f>
        <v>1</v>
      </c>
      <c r="Q131" t="s">
        <v>1375</v>
      </c>
      <c r="R131" t="s">
        <v>1374</v>
      </c>
      <c r="S131" t="s">
        <v>1381</v>
      </c>
      <c r="T131" t="s">
        <v>1380</v>
      </c>
      <c r="U131">
        <v>419</v>
      </c>
      <c r="V131">
        <v>2914</v>
      </c>
      <c r="W131" s="47" t="str">
        <f t="shared" ref="W131:X145" si="8">_xlfn.CONCAT("https://github.com/kelly-marshall/DriftDiffusionAdaptation/blob/main/Pictures/instbias_list1_pre/",N131,"?raw=true")</f>
        <v>https://github.com/kelly-marshall/DriftDiffusionAdaptation/blob/main/Pictures/instbias_list1_pre/kategorillanetinstright_context.png?raw=true</v>
      </c>
      <c r="X131" s="47" t="str">
        <f t="shared" si="8"/>
        <v>https://github.com/kelly-marshall/DriftDiffusionAdaptation/blob/main/Pictures/instbias_list1_pre/kategorillanetmodleft_context.png?raw=true</v>
      </c>
      <c r="Y131" s="47" t="str">
        <f t="shared" ref="Y131:Y145" si="9">_xlfn.CONCAT("https://github.com/kelly-marshall/DriftDiffusionAdaptation/blob/main/AudioFiles/instbias_list1_pre/",K131,"?raw=true")</f>
        <v>https://github.com/kelly-marshall/DriftDiffusionAdaptation/blob/main/AudioFiles/instbias_list1_pre/kategorillanet_nopauses.mp3?raw=true</v>
      </c>
    </row>
    <row r="132" spans="1:25" x14ac:dyDescent="0.2">
      <c r="A132" t="s">
        <v>7</v>
      </c>
      <c r="B132">
        <v>131</v>
      </c>
      <c r="C132" t="s">
        <v>297</v>
      </c>
      <c r="D132" t="s">
        <v>243</v>
      </c>
      <c r="E132" t="s">
        <v>30</v>
      </c>
      <c r="F132" t="s">
        <v>295</v>
      </c>
      <c r="G132" s="46" t="s">
        <v>2459</v>
      </c>
      <c r="H132" t="s">
        <v>2</v>
      </c>
      <c r="I132">
        <v>1</v>
      </c>
      <c r="J132" t="s">
        <v>233</v>
      </c>
      <c r="K132" t="s">
        <v>4517</v>
      </c>
      <c r="L132" t="s">
        <v>3141</v>
      </c>
      <c r="M132" t="s">
        <v>3142</v>
      </c>
      <c r="N132" t="s">
        <v>3142</v>
      </c>
      <c r="O132" t="s">
        <v>3141</v>
      </c>
      <c r="P132">
        <f t="shared" si="7"/>
        <v>2</v>
      </c>
      <c r="Q132" t="s">
        <v>1374</v>
      </c>
      <c r="R132" t="s">
        <v>1375</v>
      </c>
      <c r="S132" t="s">
        <v>1380</v>
      </c>
      <c r="T132" t="s">
        <v>1381</v>
      </c>
      <c r="U132">
        <v>543</v>
      </c>
      <c r="V132">
        <v>2852</v>
      </c>
      <c r="W132" s="47" t="str">
        <f t="shared" si="8"/>
        <v>https://github.com/kelly-marshall/DriftDiffusionAdaptation/blob/main/Pictures/instbias_list1_pre/tombuffalonetmodright_context.png?raw=true</v>
      </c>
      <c r="X132" s="47" t="str">
        <f t="shared" si="8"/>
        <v>https://github.com/kelly-marshall/DriftDiffusionAdaptation/blob/main/Pictures/instbias_list1_pre/tombuffalonetinstleft_context.png?raw=true</v>
      </c>
      <c r="Y132" s="47" t="str">
        <f t="shared" si="9"/>
        <v>https://github.com/kelly-marshall/DriftDiffusionAdaptation/blob/main/AudioFiles/instbias_list1_pre/tombuffalonet_nopauses.mp3?raw=true</v>
      </c>
    </row>
    <row r="133" spans="1:25" x14ac:dyDescent="0.2">
      <c r="A133" t="s">
        <v>7</v>
      </c>
      <c r="B133">
        <v>132</v>
      </c>
      <c r="C133" t="s">
        <v>942</v>
      </c>
      <c r="D133" t="s">
        <v>243</v>
      </c>
      <c r="E133" t="s">
        <v>31</v>
      </c>
      <c r="F133" t="s">
        <v>295</v>
      </c>
      <c r="G133" s="46" t="s">
        <v>2460</v>
      </c>
      <c r="H133" t="s">
        <v>2</v>
      </c>
      <c r="I133">
        <v>1</v>
      </c>
      <c r="J133" t="s">
        <v>233</v>
      </c>
      <c r="K133" t="s">
        <v>4518</v>
      </c>
      <c r="L133" t="s">
        <v>4848</v>
      </c>
      <c r="M133" t="s">
        <v>3143</v>
      </c>
      <c r="N133" t="s">
        <v>4848</v>
      </c>
      <c r="O133" t="s">
        <v>3143</v>
      </c>
      <c r="P133">
        <f t="shared" si="7"/>
        <v>1</v>
      </c>
      <c r="Q133" t="s">
        <v>1375</v>
      </c>
      <c r="R133" t="s">
        <v>1374</v>
      </c>
      <c r="S133" t="s">
        <v>1381</v>
      </c>
      <c r="T133" t="s">
        <v>1380</v>
      </c>
      <c r="U133">
        <v>399</v>
      </c>
      <c r="V133">
        <v>2618</v>
      </c>
      <c r="W133" s="47" t="str">
        <f t="shared" si="8"/>
        <v>https://github.com/kelly-marshall/DriftDiffusionAdaptation/blob/main/Pictures/instbias_list1_pre/katehawknetinstright_context.png?raw=true</v>
      </c>
      <c r="X133" s="47" t="str">
        <f t="shared" si="8"/>
        <v>https://github.com/kelly-marshall/DriftDiffusionAdaptation/blob/main/Pictures/instbias_list1_pre/katehawknetmodleft_context.png?raw=true</v>
      </c>
      <c r="Y133" s="47" t="str">
        <f t="shared" si="9"/>
        <v>https://github.com/kelly-marshall/DriftDiffusionAdaptation/blob/main/AudioFiles/instbias_list1_pre/katehawknet_nopauses.mp3?raw=true</v>
      </c>
    </row>
    <row r="134" spans="1:25" x14ac:dyDescent="0.2">
      <c r="A134" t="s">
        <v>7</v>
      </c>
      <c r="B134">
        <v>133</v>
      </c>
      <c r="C134" t="s">
        <v>298</v>
      </c>
      <c r="D134" t="s">
        <v>244</v>
      </c>
      <c r="E134" t="s">
        <v>18</v>
      </c>
      <c r="F134" t="s">
        <v>301</v>
      </c>
      <c r="G134" s="46" t="s">
        <v>2461</v>
      </c>
      <c r="H134" t="s">
        <v>2</v>
      </c>
      <c r="I134">
        <v>1</v>
      </c>
      <c r="J134" t="s">
        <v>233</v>
      </c>
      <c r="K134" t="s">
        <v>4519</v>
      </c>
      <c r="L134" t="s">
        <v>3144</v>
      </c>
      <c r="M134" t="s">
        <v>3158</v>
      </c>
      <c r="N134" t="s">
        <v>3144</v>
      </c>
      <c r="O134" t="s">
        <v>3158</v>
      </c>
      <c r="P134">
        <f t="shared" si="7"/>
        <v>1</v>
      </c>
      <c r="Q134" t="s">
        <v>1375</v>
      </c>
      <c r="R134" t="s">
        <v>1374</v>
      </c>
      <c r="S134" t="s">
        <v>1381</v>
      </c>
      <c r="T134" t="s">
        <v>1380</v>
      </c>
      <c r="U134">
        <v>566</v>
      </c>
      <c r="V134">
        <v>3343</v>
      </c>
      <c r="W134" s="47" t="str">
        <f t="shared" si="8"/>
        <v>https://github.com/kelly-marshall/DriftDiffusionAdaptation/blob/main/Pictures/instbias_list1_pre/tomdolphinflowerpotinstright_context.png?raw=true</v>
      </c>
      <c r="X134" s="47" t="str">
        <f t="shared" si="8"/>
        <v>https://github.com/kelly-marshall/DriftDiffusionAdaptation/blob/main/Pictures/instbias_list1_pre/tomdolphinflowerpotmodleft_context.png?raw=true</v>
      </c>
      <c r="Y134" s="47" t="str">
        <f t="shared" si="9"/>
        <v>https://github.com/kelly-marshall/DriftDiffusionAdaptation/blob/main/AudioFiles/instbias_list1_pre/tomdolphinflowerpot_nopauses.mp3?raw=true</v>
      </c>
    </row>
    <row r="135" spans="1:25" x14ac:dyDescent="0.2">
      <c r="A135" t="s">
        <v>7</v>
      </c>
      <c r="B135">
        <v>134</v>
      </c>
      <c r="C135" t="s">
        <v>943</v>
      </c>
      <c r="D135" t="s">
        <v>244</v>
      </c>
      <c r="E135" t="s">
        <v>21</v>
      </c>
      <c r="F135" t="s">
        <v>301</v>
      </c>
      <c r="G135" s="46" t="s">
        <v>2462</v>
      </c>
      <c r="H135" t="s">
        <v>2</v>
      </c>
      <c r="I135">
        <v>1</v>
      </c>
      <c r="J135" t="s">
        <v>233</v>
      </c>
      <c r="K135" t="s">
        <v>4520</v>
      </c>
      <c r="L135" t="s">
        <v>3145</v>
      </c>
      <c r="M135" t="s">
        <v>3146</v>
      </c>
      <c r="N135" t="s">
        <v>3146</v>
      </c>
      <c r="O135" t="s">
        <v>3145</v>
      </c>
      <c r="P135">
        <f t="shared" si="7"/>
        <v>2</v>
      </c>
      <c r="Q135" t="s">
        <v>1374</v>
      </c>
      <c r="R135" t="s">
        <v>1375</v>
      </c>
      <c r="S135" t="s">
        <v>1380</v>
      </c>
      <c r="T135" t="s">
        <v>1381</v>
      </c>
      <c r="U135">
        <v>426</v>
      </c>
      <c r="V135">
        <v>3465</v>
      </c>
      <c r="W135" s="47" t="str">
        <f t="shared" si="8"/>
        <v>https://github.com/kelly-marshall/DriftDiffusionAdaptation/blob/main/Pictures/instbias_list1_pre/katecowflowerpotmodright_context.png?raw=true</v>
      </c>
      <c r="X135" s="47" t="str">
        <f t="shared" si="8"/>
        <v>https://github.com/kelly-marshall/DriftDiffusionAdaptation/blob/main/Pictures/instbias_list1_pre/katecowflowerpotinstleft_context.png?raw=true</v>
      </c>
      <c r="Y135" s="47" t="str">
        <f t="shared" si="9"/>
        <v>https://github.com/kelly-marshall/DriftDiffusionAdaptation/blob/main/AudioFiles/instbias_list1_pre/katecowflowerpot_nopauses.mp3?raw=true</v>
      </c>
    </row>
    <row r="136" spans="1:25" x14ac:dyDescent="0.2">
      <c r="A136" t="s">
        <v>7</v>
      </c>
      <c r="B136">
        <v>135</v>
      </c>
      <c r="C136" t="s">
        <v>299</v>
      </c>
      <c r="D136" t="s">
        <v>244</v>
      </c>
      <c r="E136" t="s">
        <v>22</v>
      </c>
      <c r="F136" t="s">
        <v>301</v>
      </c>
      <c r="G136" s="46" t="s">
        <v>2463</v>
      </c>
      <c r="H136" t="s">
        <v>2</v>
      </c>
      <c r="I136">
        <v>1</v>
      </c>
      <c r="J136" t="s">
        <v>233</v>
      </c>
      <c r="K136" t="s">
        <v>4521</v>
      </c>
      <c r="L136" t="s">
        <v>3147</v>
      </c>
      <c r="M136" t="s">
        <v>3157</v>
      </c>
      <c r="N136" t="s">
        <v>3147</v>
      </c>
      <c r="O136" t="s">
        <v>3157</v>
      </c>
      <c r="P136">
        <f t="shared" si="7"/>
        <v>1</v>
      </c>
      <c r="Q136" t="s">
        <v>1375</v>
      </c>
      <c r="R136" t="s">
        <v>1374</v>
      </c>
      <c r="S136" t="s">
        <v>1381</v>
      </c>
      <c r="T136" t="s">
        <v>1380</v>
      </c>
      <c r="U136">
        <v>622</v>
      </c>
      <c r="V136">
        <v>3523</v>
      </c>
      <c r="W136" s="47" t="str">
        <f t="shared" si="8"/>
        <v>https://github.com/kelly-marshall/DriftDiffusionAdaptation/blob/main/Pictures/instbias_list1_pre/tomfoxflowerpotinstright_context.png?raw=true</v>
      </c>
      <c r="X136" s="47" t="str">
        <f t="shared" si="8"/>
        <v>https://github.com/kelly-marshall/DriftDiffusionAdaptation/blob/main/Pictures/instbias_list1_pre/tomfoxflowerpotmodleft_context.png?raw=true</v>
      </c>
      <c r="Y136" s="47" t="str">
        <f t="shared" si="9"/>
        <v>https://github.com/kelly-marshall/DriftDiffusionAdaptation/blob/main/AudioFiles/instbias_list1_pre/tomfoxflowerpot_nopauses.mp3?raw=true</v>
      </c>
    </row>
    <row r="137" spans="1:25" x14ac:dyDescent="0.2">
      <c r="A137" t="s">
        <v>7</v>
      </c>
      <c r="B137">
        <v>136</v>
      </c>
      <c r="C137" t="s">
        <v>944</v>
      </c>
      <c r="D137" t="s">
        <v>244</v>
      </c>
      <c r="E137" t="s">
        <v>23</v>
      </c>
      <c r="F137" t="s">
        <v>301</v>
      </c>
      <c r="G137" s="46" t="s">
        <v>2464</v>
      </c>
      <c r="H137" t="s">
        <v>2</v>
      </c>
      <c r="I137">
        <v>1</v>
      </c>
      <c r="J137" t="s">
        <v>233</v>
      </c>
      <c r="K137" t="s">
        <v>4522</v>
      </c>
      <c r="L137" t="s">
        <v>3148</v>
      </c>
      <c r="M137" t="s">
        <v>3149</v>
      </c>
      <c r="N137" t="s">
        <v>3149</v>
      </c>
      <c r="O137" t="s">
        <v>3148</v>
      </c>
      <c r="P137">
        <f t="shared" si="7"/>
        <v>2</v>
      </c>
      <c r="Q137" t="s">
        <v>1374</v>
      </c>
      <c r="R137" t="s">
        <v>1375</v>
      </c>
      <c r="S137" t="s">
        <v>1380</v>
      </c>
      <c r="T137" t="s">
        <v>1381</v>
      </c>
      <c r="U137">
        <v>397</v>
      </c>
      <c r="V137">
        <v>3304</v>
      </c>
      <c r="W137" s="47" t="str">
        <f t="shared" si="8"/>
        <v>https://github.com/kelly-marshall/DriftDiffusionAdaptation/blob/main/Pictures/instbias_list1_pre/katelionflowerpotmodright_context.png?raw=true</v>
      </c>
      <c r="X137" s="47" t="str">
        <f t="shared" si="8"/>
        <v>https://github.com/kelly-marshall/DriftDiffusionAdaptation/blob/main/Pictures/instbias_list1_pre/katelionflowerpotinstleft_context.png?raw=true</v>
      </c>
      <c r="Y137" s="47" t="str">
        <f t="shared" si="9"/>
        <v>https://github.com/kelly-marshall/DriftDiffusionAdaptation/blob/main/AudioFiles/instbias_list1_pre/katelionflowerpot_nopauses.mp3?raw=true</v>
      </c>
    </row>
    <row r="138" spans="1:25" x14ac:dyDescent="0.2">
      <c r="A138" t="s">
        <v>7</v>
      </c>
      <c r="B138">
        <v>137</v>
      </c>
      <c r="C138" t="s">
        <v>300</v>
      </c>
      <c r="D138" t="s">
        <v>244</v>
      </c>
      <c r="E138" t="s">
        <v>24</v>
      </c>
      <c r="F138" t="s">
        <v>301</v>
      </c>
      <c r="G138" s="46" t="s">
        <v>2465</v>
      </c>
      <c r="H138" t="s">
        <v>2</v>
      </c>
      <c r="I138">
        <v>1</v>
      </c>
      <c r="J138" t="s">
        <v>233</v>
      </c>
      <c r="K138" t="s">
        <v>4523</v>
      </c>
      <c r="L138" t="s">
        <v>3150</v>
      </c>
      <c r="M138" t="s">
        <v>3156</v>
      </c>
      <c r="N138" t="s">
        <v>3150</v>
      </c>
      <c r="O138" t="s">
        <v>3156</v>
      </c>
      <c r="P138">
        <f t="shared" si="7"/>
        <v>1</v>
      </c>
      <c r="Q138" t="s">
        <v>1375</v>
      </c>
      <c r="R138" t="s">
        <v>1374</v>
      </c>
      <c r="S138" t="s">
        <v>1381</v>
      </c>
      <c r="T138" t="s">
        <v>1380</v>
      </c>
      <c r="U138">
        <v>600</v>
      </c>
      <c r="V138">
        <v>3458</v>
      </c>
      <c r="W138" s="47" t="str">
        <f t="shared" si="8"/>
        <v>https://github.com/kelly-marshall/DriftDiffusionAdaptation/blob/main/Pictures/instbias_list1_pre/tomfrogflowerpotinstright_context.png?raw=true</v>
      </c>
      <c r="X138" s="47" t="str">
        <f t="shared" si="8"/>
        <v>https://github.com/kelly-marshall/DriftDiffusionAdaptation/blob/main/Pictures/instbias_list1_pre/tomfrogflowerpotmodleft_context.png?raw=true</v>
      </c>
      <c r="Y138" s="47" t="str">
        <f t="shared" si="9"/>
        <v>https://github.com/kelly-marshall/DriftDiffusionAdaptation/blob/main/AudioFiles/instbias_list1_pre/tomfrogflowerpot_nopauses.mp3?raw=true</v>
      </c>
    </row>
    <row r="139" spans="1:25" x14ac:dyDescent="0.2">
      <c r="A139" t="s">
        <v>7</v>
      </c>
      <c r="B139">
        <v>138</v>
      </c>
      <c r="C139" t="s">
        <v>945</v>
      </c>
      <c r="D139" t="s">
        <v>244</v>
      </c>
      <c r="E139" t="s">
        <v>25</v>
      </c>
      <c r="F139" t="s">
        <v>301</v>
      </c>
      <c r="G139" s="46" t="s">
        <v>2466</v>
      </c>
      <c r="H139" t="s">
        <v>2</v>
      </c>
      <c r="I139">
        <v>1</v>
      </c>
      <c r="J139" t="s">
        <v>233</v>
      </c>
      <c r="K139" t="s">
        <v>4524</v>
      </c>
      <c r="L139" t="s">
        <v>3151</v>
      </c>
      <c r="M139" t="s">
        <v>3152</v>
      </c>
      <c r="N139" t="s">
        <v>3152</v>
      </c>
      <c r="O139" t="s">
        <v>3151</v>
      </c>
      <c r="P139">
        <f t="shared" si="7"/>
        <v>2</v>
      </c>
      <c r="Q139" t="s">
        <v>1374</v>
      </c>
      <c r="R139" t="s">
        <v>1375</v>
      </c>
      <c r="S139" t="s">
        <v>1380</v>
      </c>
      <c r="T139" t="s">
        <v>1381</v>
      </c>
      <c r="U139">
        <v>380</v>
      </c>
      <c r="V139">
        <v>3221</v>
      </c>
      <c r="W139" s="47" t="str">
        <f t="shared" si="8"/>
        <v>https://github.com/kelly-marshall/DriftDiffusionAdaptation/blob/main/Pictures/instbias_list1_pre/kateturtleflowerpotmodright_context.png?raw=true</v>
      </c>
      <c r="X139" s="47" t="str">
        <f t="shared" si="8"/>
        <v>https://github.com/kelly-marshall/DriftDiffusionAdaptation/blob/main/Pictures/instbias_list1_pre/kateturtleflowerpotinstleft_context.png?raw=true</v>
      </c>
      <c r="Y139" s="47" t="str">
        <f t="shared" si="9"/>
        <v>https://github.com/kelly-marshall/DriftDiffusionAdaptation/blob/main/AudioFiles/instbias_list1_pre/kateturtleflowerpot_nopauses.mp3?raw=true</v>
      </c>
    </row>
    <row r="140" spans="1:25" x14ac:dyDescent="0.2">
      <c r="A140" t="s">
        <v>7</v>
      </c>
      <c r="B140">
        <v>139</v>
      </c>
      <c r="C140" t="s">
        <v>302</v>
      </c>
      <c r="D140" t="s">
        <v>244</v>
      </c>
      <c r="E140" t="s">
        <v>26</v>
      </c>
      <c r="F140" t="s">
        <v>303</v>
      </c>
      <c r="G140" s="46" t="s">
        <v>2467</v>
      </c>
      <c r="H140" t="s">
        <v>2</v>
      </c>
      <c r="I140">
        <v>1</v>
      </c>
      <c r="J140" t="s">
        <v>233</v>
      </c>
      <c r="K140" t="s">
        <v>4525</v>
      </c>
      <c r="L140" t="s">
        <v>3153</v>
      </c>
      <c r="M140" t="s">
        <v>3155</v>
      </c>
      <c r="N140" t="s">
        <v>3153</v>
      </c>
      <c r="O140" t="s">
        <v>3155</v>
      </c>
      <c r="P140">
        <f t="shared" si="7"/>
        <v>1</v>
      </c>
      <c r="Q140" t="s">
        <v>1375</v>
      </c>
      <c r="R140" t="s">
        <v>1374</v>
      </c>
      <c r="S140" t="s">
        <v>1381</v>
      </c>
      <c r="T140" t="s">
        <v>1380</v>
      </c>
      <c r="U140">
        <v>639</v>
      </c>
      <c r="V140">
        <v>3070</v>
      </c>
      <c r="W140" s="47" t="str">
        <f t="shared" si="8"/>
        <v>https://github.com/kelly-marshall/DriftDiffusionAdaptation/blob/main/Pictures/instbias_list1_pre/tompigbowlinstright_context.png?raw=true</v>
      </c>
      <c r="X140" s="47" t="str">
        <f t="shared" si="8"/>
        <v>https://github.com/kelly-marshall/DriftDiffusionAdaptation/blob/main/Pictures/instbias_list1_pre/tompigbowlmodleft_context.png?raw=true</v>
      </c>
      <c r="Y140" s="47" t="str">
        <f t="shared" si="9"/>
        <v>https://github.com/kelly-marshall/DriftDiffusionAdaptation/blob/main/AudioFiles/instbias_list1_pre/tompigbowl_nopauses.mp3?raw=true</v>
      </c>
    </row>
    <row r="141" spans="1:25" x14ac:dyDescent="0.2">
      <c r="A141" t="s">
        <v>7</v>
      </c>
      <c r="B141">
        <v>140</v>
      </c>
      <c r="C141" t="s">
        <v>946</v>
      </c>
      <c r="D141" t="s">
        <v>244</v>
      </c>
      <c r="E141" t="s">
        <v>27</v>
      </c>
      <c r="F141" t="s">
        <v>303</v>
      </c>
      <c r="G141" s="46" t="s">
        <v>2468</v>
      </c>
      <c r="H141" t="s">
        <v>2</v>
      </c>
      <c r="I141">
        <v>1</v>
      </c>
      <c r="J141" t="s">
        <v>233</v>
      </c>
      <c r="K141" t="s">
        <v>4526</v>
      </c>
      <c r="L141" t="s">
        <v>3154</v>
      </c>
      <c r="M141" t="s">
        <v>3159</v>
      </c>
      <c r="N141" t="s">
        <v>3159</v>
      </c>
      <c r="O141" t="s">
        <v>3154</v>
      </c>
      <c r="P141">
        <f t="shared" si="7"/>
        <v>2</v>
      </c>
      <c r="Q141" t="s">
        <v>1374</v>
      </c>
      <c r="R141" t="s">
        <v>1375</v>
      </c>
      <c r="S141" t="s">
        <v>1380</v>
      </c>
      <c r="T141" t="s">
        <v>1381</v>
      </c>
      <c r="U141">
        <v>406</v>
      </c>
      <c r="V141">
        <v>3073</v>
      </c>
      <c r="W141" s="47" t="str">
        <f t="shared" si="8"/>
        <v>https://github.com/kelly-marshall/DriftDiffusionAdaptation/blob/main/Pictures/instbias_list1_pre/kategirlbowlmodright_context.png?raw=true</v>
      </c>
      <c r="X141" s="47" t="str">
        <f t="shared" si="8"/>
        <v>https://github.com/kelly-marshall/DriftDiffusionAdaptation/blob/main/Pictures/instbias_list1_pre/kategirlbowlinstleft_context.png?raw=true</v>
      </c>
      <c r="Y141" s="47" t="str">
        <f t="shared" si="9"/>
        <v>https://github.com/kelly-marshall/DriftDiffusionAdaptation/blob/main/AudioFiles/instbias_list1_pre/kategirlbowl_nopauses.mp3?raw=true</v>
      </c>
    </row>
    <row r="142" spans="1:25" x14ac:dyDescent="0.2">
      <c r="A142" t="s">
        <v>7</v>
      </c>
      <c r="B142">
        <v>141</v>
      </c>
      <c r="C142" t="s">
        <v>304</v>
      </c>
      <c r="D142" t="s">
        <v>244</v>
      </c>
      <c r="E142" t="s">
        <v>28</v>
      </c>
      <c r="F142" t="s">
        <v>303</v>
      </c>
      <c r="G142" s="46" t="s">
        <v>2469</v>
      </c>
      <c r="H142" t="s">
        <v>2</v>
      </c>
      <c r="I142">
        <v>1</v>
      </c>
      <c r="J142" t="s">
        <v>233</v>
      </c>
      <c r="K142" t="s">
        <v>4527</v>
      </c>
      <c r="L142" t="s">
        <v>3160</v>
      </c>
      <c r="M142" t="s">
        <v>3161</v>
      </c>
      <c r="N142" t="s">
        <v>3160</v>
      </c>
      <c r="O142" t="s">
        <v>3161</v>
      </c>
      <c r="P142">
        <f t="shared" si="7"/>
        <v>1</v>
      </c>
      <c r="Q142" t="s">
        <v>1375</v>
      </c>
      <c r="R142" t="s">
        <v>1374</v>
      </c>
      <c r="S142" t="s">
        <v>1381</v>
      </c>
      <c r="T142" t="s">
        <v>1380</v>
      </c>
      <c r="U142">
        <v>589</v>
      </c>
      <c r="V142">
        <v>3145</v>
      </c>
      <c r="W142" s="47" t="str">
        <f t="shared" si="8"/>
        <v>https://github.com/kelly-marshall/DriftDiffusionAdaptation/blob/main/Pictures/instbias_list1_pre/tomwhalebowlinstright_context.png?raw=true</v>
      </c>
      <c r="X142" s="47" t="str">
        <f t="shared" si="8"/>
        <v>https://github.com/kelly-marshall/DriftDiffusionAdaptation/blob/main/Pictures/instbias_list1_pre/tomwhalebowlmodleft_context.png?raw=true</v>
      </c>
      <c r="Y142" s="47" t="str">
        <f t="shared" si="9"/>
        <v>https://github.com/kelly-marshall/DriftDiffusionAdaptation/blob/main/AudioFiles/instbias_list1_pre/tomwhalebowl_nopauses.mp3?raw=true</v>
      </c>
    </row>
    <row r="143" spans="1:25" x14ac:dyDescent="0.2">
      <c r="A143" t="s">
        <v>7</v>
      </c>
      <c r="B143">
        <v>142</v>
      </c>
      <c r="C143" t="s">
        <v>947</v>
      </c>
      <c r="D143" t="s">
        <v>244</v>
      </c>
      <c r="E143" t="s">
        <v>29</v>
      </c>
      <c r="F143" t="s">
        <v>303</v>
      </c>
      <c r="G143" s="46" t="s">
        <v>2470</v>
      </c>
      <c r="H143" t="s">
        <v>2</v>
      </c>
      <c r="I143">
        <v>1</v>
      </c>
      <c r="J143" t="s">
        <v>233</v>
      </c>
      <c r="K143" t="s">
        <v>4528</v>
      </c>
      <c r="L143" t="s">
        <v>3162</v>
      </c>
      <c r="M143" t="s">
        <v>3163</v>
      </c>
      <c r="N143" t="s">
        <v>3163</v>
      </c>
      <c r="O143" t="s">
        <v>3162</v>
      </c>
      <c r="P143">
        <f t="shared" si="7"/>
        <v>2</v>
      </c>
      <c r="Q143" t="s">
        <v>1374</v>
      </c>
      <c r="R143" t="s">
        <v>1375</v>
      </c>
      <c r="S143" t="s">
        <v>1380</v>
      </c>
      <c r="T143" t="s">
        <v>1381</v>
      </c>
      <c r="U143">
        <v>425</v>
      </c>
      <c r="V143">
        <v>3187</v>
      </c>
      <c r="W143" s="47" t="str">
        <f t="shared" si="8"/>
        <v>https://github.com/kelly-marshall/DriftDiffusionAdaptation/blob/main/Pictures/instbias_list1_pre/kategorillabowlmodright_context.png?raw=true</v>
      </c>
      <c r="X143" s="47" t="str">
        <f t="shared" si="8"/>
        <v>https://github.com/kelly-marshall/DriftDiffusionAdaptation/blob/main/Pictures/instbias_list1_pre/kategorillabowlinstleft_context.png?raw=true</v>
      </c>
      <c r="Y143" s="47" t="str">
        <f t="shared" si="9"/>
        <v>https://github.com/kelly-marshall/DriftDiffusionAdaptation/blob/main/AudioFiles/instbias_list1_pre/kategorillabowl_nopauses.mp3?raw=true</v>
      </c>
    </row>
    <row r="144" spans="1:25" x14ac:dyDescent="0.2">
      <c r="A144" t="s">
        <v>7</v>
      </c>
      <c r="B144">
        <v>143</v>
      </c>
      <c r="C144" t="s">
        <v>305</v>
      </c>
      <c r="D144" t="s">
        <v>244</v>
      </c>
      <c r="E144" t="s">
        <v>30</v>
      </c>
      <c r="F144" t="s">
        <v>303</v>
      </c>
      <c r="G144" s="46" t="s">
        <v>2471</v>
      </c>
      <c r="H144" t="s">
        <v>2</v>
      </c>
      <c r="I144">
        <v>1</v>
      </c>
      <c r="J144" t="s">
        <v>233</v>
      </c>
      <c r="K144" t="s">
        <v>4529</v>
      </c>
      <c r="L144" t="s">
        <v>3164</v>
      </c>
      <c r="M144" t="s">
        <v>3165</v>
      </c>
      <c r="N144" t="s">
        <v>3164</v>
      </c>
      <c r="O144" t="s">
        <v>3165</v>
      </c>
      <c r="P144">
        <f t="shared" si="7"/>
        <v>1</v>
      </c>
      <c r="Q144" t="s">
        <v>1375</v>
      </c>
      <c r="R144" t="s">
        <v>1374</v>
      </c>
      <c r="S144" t="s">
        <v>1381</v>
      </c>
      <c r="T144" t="s">
        <v>1380</v>
      </c>
      <c r="U144">
        <v>669</v>
      </c>
      <c r="V144">
        <v>3364</v>
      </c>
      <c r="W144" s="47" t="str">
        <f t="shared" si="8"/>
        <v>https://github.com/kelly-marshall/DriftDiffusionAdaptation/blob/main/Pictures/instbias_list1_pre/tombuffalobowlinstright_context.png?raw=true</v>
      </c>
      <c r="X144" s="47" t="str">
        <f t="shared" si="8"/>
        <v>https://github.com/kelly-marshall/DriftDiffusionAdaptation/blob/main/Pictures/instbias_list1_pre/tombuffalobowlmodleft_context.png?raw=true</v>
      </c>
      <c r="Y144" s="47" t="str">
        <f t="shared" si="9"/>
        <v>https://github.com/kelly-marshall/DriftDiffusionAdaptation/blob/main/AudioFiles/instbias_list1_pre/tombuffalobowl_nopauses.mp3?raw=true</v>
      </c>
    </row>
    <row r="145" spans="1:25" x14ac:dyDescent="0.2">
      <c r="A145" t="s">
        <v>7</v>
      </c>
      <c r="B145">
        <v>144</v>
      </c>
      <c r="C145" t="s">
        <v>948</v>
      </c>
      <c r="D145" t="s">
        <v>244</v>
      </c>
      <c r="E145" t="s">
        <v>31</v>
      </c>
      <c r="F145" t="s">
        <v>303</v>
      </c>
      <c r="G145" s="46" t="s">
        <v>2472</v>
      </c>
      <c r="H145" t="s">
        <v>2</v>
      </c>
      <c r="I145">
        <v>1</v>
      </c>
      <c r="J145" t="s">
        <v>233</v>
      </c>
      <c r="K145" t="s">
        <v>4530</v>
      </c>
      <c r="L145" t="s">
        <v>3166</v>
      </c>
      <c r="M145" t="s">
        <v>3167</v>
      </c>
      <c r="N145" t="s">
        <v>3167</v>
      </c>
      <c r="O145" t="s">
        <v>3166</v>
      </c>
      <c r="P145">
        <f t="shared" si="7"/>
        <v>2</v>
      </c>
      <c r="Q145" t="s">
        <v>1374</v>
      </c>
      <c r="R145" t="s">
        <v>1375</v>
      </c>
      <c r="S145" t="s">
        <v>1380</v>
      </c>
      <c r="T145" t="s">
        <v>1381</v>
      </c>
      <c r="U145">
        <v>395</v>
      </c>
      <c r="V145">
        <v>2964</v>
      </c>
      <c r="W145" s="47" t="str">
        <f t="shared" si="8"/>
        <v>https://github.com/kelly-marshall/DriftDiffusionAdaptation/blob/main/Pictures/instbias_list1_pre/katehawkbowlmodright_context.png?raw=true</v>
      </c>
      <c r="X145" s="47" t="str">
        <f t="shared" si="8"/>
        <v>https://github.com/kelly-marshall/DriftDiffusionAdaptation/blob/main/Pictures/instbias_list1_pre/katehawkbowlinstleft_context.png?raw=true</v>
      </c>
      <c r="Y145" s="47" t="str">
        <f t="shared" si="9"/>
        <v>https://github.com/kelly-marshall/DriftDiffusionAdaptation/blob/main/AudioFiles/instbias_list1_pre/katehawkbowl_nopauses.mp3?raw=true</v>
      </c>
    </row>
  </sheetData>
  <hyperlinks>
    <hyperlink ref="W2" r:id="rId1" display="https://github.com/kelly-marshall/DriftDiffusionAdaptation/blob/main/Pictures/Practice/tomsheepmalletinstright.png?raw=true" xr:uid="{A9675EA7-CAC2-9540-95FA-32BCF2CC2866}"/>
    <hyperlink ref="X2" r:id="rId2" display="https://github.com/kelly-marshall/DriftDiffusionAdaptation/blob/main/Pictures/Practice/tomsheepmalletinstright.png?raw=true" xr:uid="{E665B05C-B1FB-5C42-AA51-EDD8381CF4F4}"/>
    <hyperlink ref="Y2" r:id="rId3" display="https://github.com/kelly-marshall/DriftDiffusionAdaptation/blob/main/Pictures/Practice/tomsheepmalletinstright.png?raw=true" xr:uid="{FECD9509-AABE-A94D-BE86-71A4949C32DC}"/>
    <hyperlink ref="W3:W25" r:id="rId4" display="https://github.com/kelly-marshall/DriftDiffusionAdaptation/blob/main/Pictures/Practice/tomsheepmalletinstright.png?raw=true" xr:uid="{757227B4-8518-EA4C-8B59-ABA188B3B117}"/>
    <hyperlink ref="X3:X25" r:id="rId5" display="https://github.com/kelly-marshall/DriftDiffusionAdaptation/blob/main/Pictures/Practice/tomsheepmalletinstright.png?raw=true" xr:uid="{F6ACE6D9-636F-7E43-AD29-D637B7719993}"/>
    <hyperlink ref="W26:W145" r:id="rId6" display="https://github.com/kelly-marshall/DriftDiffusionAdaptation/blob/main/Pictures/Practice/tomsheepmalletinstright.png?raw=true" xr:uid="{BC444FDA-C4B6-F14F-B532-EC5E7FEFDE3A}"/>
    <hyperlink ref="X26:X145" r:id="rId7" display="https://github.com/kelly-marshall/DriftDiffusionAdaptation/blob/main/Pictures/Practice/tomsheepmalletinstright.png?raw=true" xr:uid="{ED9404F2-D4F9-C541-86DF-82CF7EDEAA97}"/>
    <hyperlink ref="Y3:Y145" r:id="rId8" display="https://github.com/kelly-marshall/DriftDiffusionAdaptation/blob/main/Pictures/Practice/tomsheepmalletinstright.png?raw=true" xr:uid="{17869562-866A-2444-9EBD-C4CC6260CD55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A573-23EB-1D49-B01F-FCD847743E4D}">
  <dimension ref="A1:Z289"/>
  <sheetViews>
    <sheetView topLeftCell="S269" zoomScale="90" zoomScaleNormal="90" workbookViewId="0">
      <selection activeCell="Z2" sqref="Z2:Z289"/>
    </sheetView>
  </sheetViews>
  <sheetFormatPr baseColWidth="10" defaultRowHeight="16" x14ac:dyDescent="0.2"/>
  <cols>
    <col min="3" max="3" width="39.83203125" customWidth="1"/>
    <col min="7" max="7" width="19" customWidth="1"/>
    <col min="8" max="8" width="20.1640625" customWidth="1"/>
    <col min="9" max="9" width="8.83203125" customWidth="1"/>
    <col min="10" max="10" width="9" customWidth="1"/>
    <col min="12" max="12" width="27.5" customWidth="1"/>
    <col min="13" max="13" width="28.33203125" style="5" customWidth="1"/>
    <col min="14" max="14" width="30.1640625" style="5" customWidth="1"/>
    <col min="15" max="16" width="30.1640625" style="41" customWidth="1"/>
    <col min="17" max="17" width="11.5" style="41" customWidth="1"/>
    <col min="18" max="18" width="26.83203125" style="5" customWidth="1"/>
    <col min="19" max="19" width="23.33203125" style="5" customWidth="1"/>
    <col min="20" max="20" width="13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1942</v>
      </c>
      <c r="L1" t="s">
        <v>6</v>
      </c>
      <c r="M1" s="5" t="s">
        <v>1188</v>
      </c>
      <c r="N1" s="5" t="s">
        <v>1189</v>
      </c>
      <c r="O1" s="41" t="s">
        <v>1385</v>
      </c>
      <c r="P1" s="41" t="s">
        <v>1386</v>
      </c>
      <c r="Q1" s="41" t="s">
        <v>1387</v>
      </c>
      <c r="R1" s="5" t="s">
        <v>1372</v>
      </c>
      <c r="S1" s="5" t="s">
        <v>1373</v>
      </c>
      <c r="T1" t="s">
        <v>1378</v>
      </c>
      <c r="U1" t="s">
        <v>1379</v>
      </c>
      <c r="V1" t="s">
        <v>1390</v>
      </c>
      <c r="W1" t="s">
        <v>1391</v>
      </c>
      <c r="X1" t="s">
        <v>2523</v>
      </c>
      <c r="Y1" t="s">
        <v>2524</v>
      </c>
      <c r="Z1" t="s">
        <v>2525</v>
      </c>
    </row>
    <row r="2" spans="1:26" s="7" customFormat="1" x14ac:dyDescent="0.2">
      <c r="A2" s="7" t="s">
        <v>126</v>
      </c>
      <c r="B2" s="7">
        <v>1</v>
      </c>
      <c r="C2" s="7" t="s">
        <v>351</v>
      </c>
      <c r="D2" s="7" t="s">
        <v>234</v>
      </c>
      <c r="E2" s="7" t="s">
        <v>18</v>
      </c>
      <c r="F2" s="7" t="s">
        <v>128</v>
      </c>
      <c r="G2" s="46" t="s">
        <v>2449</v>
      </c>
      <c r="H2" s="7" t="s">
        <v>2</v>
      </c>
      <c r="I2" s="7">
        <v>1</v>
      </c>
      <c r="J2" s="7" t="s">
        <v>233</v>
      </c>
      <c r="K2" s="7">
        <v>1</v>
      </c>
      <c r="L2" s="7" t="s">
        <v>1956</v>
      </c>
      <c r="M2" s="2" t="s">
        <v>2563</v>
      </c>
      <c r="N2" s="2" t="s">
        <v>2562</v>
      </c>
      <c r="O2" s="2" t="s">
        <v>2562</v>
      </c>
      <c r="P2" s="2" t="s">
        <v>2563</v>
      </c>
      <c r="Q2" s="41">
        <f>IF(OR(R2="inst", R2="congruent"),1,2)</f>
        <v>2</v>
      </c>
      <c r="R2" s="8" t="s">
        <v>1374</v>
      </c>
      <c r="S2" s="8" t="s">
        <v>1375</v>
      </c>
      <c r="T2" s="9" t="s">
        <v>1380</v>
      </c>
      <c r="U2" s="7" t="s">
        <v>1381</v>
      </c>
      <c r="V2" s="7">
        <v>594</v>
      </c>
      <c r="W2" s="7">
        <v>3067</v>
      </c>
      <c r="X2" s="47" t="str">
        <f>_xlfn.CONCAT("https://github.com/kelly-marshall/DriftDiffusionAdaptation/blob/main/Pictures/instbias_list1_training_context/",O2,"?raw=true")</f>
        <v>https://github.com/kelly-marshall/DriftDiffusionAdaptation/blob/main/Pictures/instbias_list1_training_context/tomdolphingrassmodright_context.png?raw=true</v>
      </c>
      <c r="Y2" s="47" t="str">
        <f>_xlfn.CONCAT("https://github.com/kelly-marshall/DriftDiffusionAdaptation/blob/main/Pictures/instbias_list1_training_context/",P2,"?raw=true")</f>
        <v>https://github.com/kelly-marshall/DriftDiffusionAdaptation/blob/main/Pictures/instbias_list1_training_context/tomdolphingrassinstleft_context.png?raw=true</v>
      </c>
      <c r="Z2" s="47" t="str">
        <f>_xlfn.CONCAT("https://github.com/kelly-marshall/DriftDiffusionAdaptation/blob/main/AudioFiles/instbias_list1_training/",L2,"?raw=true")</f>
        <v>https://github.com/kelly-marshall/DriftDiffusionAdaptation/blob/main/AudioFiles/instbias_list1_training/tomdolphingrass_nopauses.mp3?raw=true</v>
      </c>
    </row>
    <row r="3" spans="1:26" s="7" customFormat="1" x14ac:dyDescent="0.2">
      <c r="A3" s="7" t="s">
        <v>126</v>
      </c>
      <c r="B3" s="7">
        <v>1</v>
      </c>
      <c r="C3" s="7" t="s">
        <v>401</v>
      </c>
      <c r="D3" s="7" t="s">
        <v>234</v>
      </c>
      <c r="E3" s="7" t="s">
        <v>196</v>
      </c>
      <c r="F3" s="7" t="s">
        <v>196</v>
      </c>
      <c r="G3" s="46" t="s">
        <v>196</v>
      </c>
      <c r="H3" s="7" t="s">
        <v>182</v>
      </c>
      <c r="I3" s="7">
        <v>1</v>
      </c>
      <c r="J3" s="7" t="s">
        <v>233</v>
      </c>
      <c r="L3" s="7" t="s">
        <v>2274</v>
      </c>
      <c r="M3" s="45" t="s">
        <v>1825</v>
      </c>
      <c r="N3" s="45" t="s">
        <v>1826</v>
      </c>
      <c r="O3" s="45" t="s">
        <v>1825</v>
      </c>
      <c r="P3" s="45" t="s">
        <v>1826</v>
      </c>
      <c r="Q3" s="41">
        <f t="shared" ref="Q3:Q66" si="0">IF(OR(R3="inst", R3="congruent"),1,2)</f>
        <v>1</v>
      </c>
      <c r="R3" s="8" t="s">
        <v>1382</v>
      </c>
      <c r="S3" s="8" t="s">
        <v>1383</v>
      </c>
      <c r="T3" s="9" t="s">
        <v>196</v>
      </c>
      <c r="U3" s="7" t="s">
        <v>196</v>
      </c>
      <c r="V3" s="7">
        <v>1</v>
      </c>
      <c r="W3" s="7">
        <v>2241</v>
      </c>
      <c r="X3" s="47" t="str">
        <f t="shared" ref="X3:X66" si="1">_xlfn.CONCAT("https://github.com/kelly-marshall/DriftDiffusionAdaptation/blob/main/Pictures/instbias_list1_training_context/",O3,"?raw=true")</f>
        <v>https://github.com/kelly-marshall/DriftDiffusionAdaptation/blob/main/Pictures/instbias_list1_training_context/dolphingrass.png?raw=true</v>
      </c>
      <c r="Y3" s="47" t="str">
        <f t="shared" ref="Y3:Y66" si="2">_xlfn.CONCAT("https://github.com/kelly-marshall/DriftDiffusionAdaptation/blob/main/Pictures/instbias_list1_training_context/",P3,"?raw=true")</f>
        <v>https://github.com/kelly-marshall/DriftDiffusionAdaptation/blob/main/Pictures/instbias_list1_training_context/dolphinfeather.png?raw=true</v>
      </c>
      <c r="Z3" s="47" t="str">
        <f t="shared" ref="Z3:Z66" si="3">_xlfn.CONCAT("https://github.com/kelly-marshall/DriftDiffusionAdaptation/blob/main/AudioFiles/instbias_list1_training/",L3,"?raw=true")</f>
        <v>https://github.com/kelly-marshall/DriftDiffusionAdaptation/blob/main/AudioFiles/instbias_list1_training/whichtoytomcover.mp3?raw=true</v>
      </c>
    </row>
    <row r="4" spans="1:26" s="7" customFormat="1" x14ac:dyDescent="0.2">
      <c r="A4" s="7" t="s">
        <v>126</v>
      </c>
      <c r="B4" s="7">
        <v>2</v>
      </c>
      <c r="C4" s="7" t="s">
        <v>1024</v>
      </c>
      <c r="D4" s="7" t="s">
        <v>234</v>
      </c>
      <c r="E4" s="7" t="s">
        <v>21</v>
      </c>
      <c r="F4" s="7" t="s">
        <v>128</v>
      </c>
      <c r="G4" s="46" t="s">
        <v>2450</v>
      </c>
      <c r="H4" s="7" t="s">
        <v>2</v>
      </c>
      <c r="I4" s="7">
        <v>1</v>
      </c>
      <c r="J4" s="7" t="s">
        <v>233</v>
      </c>
      <c r="K4" s="7">
        <v>2</v>
      </c>
      <c r="L4" s="7" t="s">
        <v>1957</v>
      </c>
      <c r="M4" s="2" t="s">
        <v>2565</v>
      </c>
      <c r="N4" s="2" t="s">
        <v>2564</v>
      </c>
      <c r="O4" s="2" t="s">
        <v>2565</v>
      </c>
      <c r="P4" s="2" t="s">
        <v>2564</v>
      </c>
      <c r="Q4" s="41">
        <f t="shared" si="0"/>
        <v>1</v>
      </c>
      <c r="R4" s="8" t="s">
        <v>1375</v>
      </c>
      <c r="S4" s="8" t="s">
        <v>1374</v>
      </c>
      <c r="T4" s="9" t="s">
        <v>1381</v>
      </c>
      <c r="U4" s="7" t="s">
        <v>1380</v>
      </c>
      <c r="V4" s="7">
        <v>405</v>
      </c>
      <c r="W4" s="7">
        <v>2836</v>
      </c>
      <c r="X4" s="47" t="str">
        <f t="shared" si="1"/>
        <v>https://github.com/kelly-marshall/DriftDiffusionAdaptation/blob/main/Pictures/instbias_list1_training_context/katecowgrassinstright_context.png?raw=true</v>
      </c>
      <c r="Y4" s="47" t="str">
        <f t="shared" si="2"/>
        <v>https://github.com/kelly-marshall/DriftDiffusionAdaptation/blob/main/Pictures/instbias_list1_training_context/katecowgrassmodleft_context.png?raw=true</v>
      </c>
      <c r="Z4" s="47" t="str">
        <f t="shared" si="3"/>
        <v>https://github.com/kelly-marshall/DriftDiffusionAdaptation/blob/main/AudioFiles/instbias_list1_training/katecowgrass_nopauses.mp3?raw=true</v>
      </c>
    </row>
    <row r="5" spans="1:26" s="7" customFormat="1" x14ac:dyDescent="0.2">
      <c r="A5" s="7" t="s">
        <v>126</v>
      </c>
      <c r="B5" s="7">
        <v>2</v>
      </c>
      <c r="C5" s="7" t="s">
        <v>1025</v>
      </c>
      <c r="D5" s="7" t="s">
        <v>234</v>
      </c>
      <c r="E5" s="7" t="s">
        <v>196</v>
      </c>
      <c r="F5" s="7" t="s">
        <v>196</v>
      </c>
      <c r="G5" s="46" t="s">
        <v>196</v>
      </c>
      <c r="H5" s="7" t="s">
        <v>182</v>
      </c>
      <c r="I5" s="7">
        <v>1</v>
      </c>
      <c r="J5" s="7" t="s">
        <v>233</v>
      </c>
      <c r="L5" s="7" t="s">
        <v>2275</v>
      </c>
      <c r="M5" s="45" t="s">
        <v>2100</v>
      </c>
      <c r="N5" s="45" t="s">
        <v>2101</v>
      </c>
      <c r="O5" s="45" t="s">
        <v>2100</v>
      </c>
      <c r="P5" s="45" t="s">
        <v>2101</v>
      </c>
      <c r="Q5" s="41">
        <f t="shared" si="0"/>
        <v>1</v>
      </c>
      <c r="R5" s="8" t="s">
        <v>1382</v>
      </c>
      <c r="S5" s="8" t="str">
        <f>IF(R5="incongruent","congruent","incongruent")</f>
        <v>incongruent</v>
      </c>
      <c r="T5" s="9" t="s">
        <v>196</v>
      </c>
      <c r="U5" s="7" t="s">
        <v>196</v>
      </c>
      <c r="V5" s="7">
        <v>1</v>
      </c>
      <c r="W5" s="7">
        <v>2078</v>
      </c>
      <c r="X5" s="47" t="str">
        <f t="shared" si="1"/>
        <v>https://github.com/kelly-marshall/DriftDiffusionAdaptation/blob/main/Pictures/instbias_list1_training_context/cowgrass.png?raw=true</v>
      </c>
      <c r="Y5" s="47" t="str">
        <f t="shared" si="2"/>
        <v>https://github.com/kelly-marshall/DriftDiffusionAdaptation/blob/main/Pictures/instbias_list1_training_context/cowfeather.png?raw=true</v>
      </c>
      <c r="Z5" s="47" t="str">
        <f t="shared" si="3"/>
        <v>https://github.com/kelly-marshall/DriftDiffusionAdaptation/blob/main/AudioFiles/instbias_list1_training/whichtoykatecover.mp3?raw=true</v>
      </c>
    </row>
    <row r="6" spans="1:26" x14ac:dyDescent="0.2">
      <c r="A6" t="s">
        <v>126</v>
      </c>
      <c r="B6">
        <v>3</v>
      </c>
      <c r="C6" t="s">
        <v>352</v>
      </c>
      <c r="D6" t="s">
        <v>234</v>
      </c>
      <c r="E6" t="s">
        <v>22</v>
      </c>
      <c r="F6" t="s">
        <v>128</v>
      </c>
      <c r="G6" s="46" t="s">
        <v>2451</v>
      </c>
      <c r="H6" t="s">
        <v>2</v>
      </c>
      <c r="I6">
        <v>1</v>
      </c>
      <c r="J6" t="s">
        <v>233</v>
      </c>
      <c r="K6">
        <v>3</v>
      </c>
      <c r="L6" s="3" t="s">
        <v>1958</v>
      </c>
      <c r="M6" s="2" t="s">
        <v>2567</v>
      </c>
      <c r="N6" s="2" t="s">
        <v>2566</v>
      </c>
      <c r="O6" s="2" t="s">
        <v>2566</v>
      </c>
      <c r="P6" s="2" t="s">
        <v>2567</v>
      </c>
      <c r="Q6" s="41">
        <f t="shared" si="0"/>
        <v>2</v>
      </c>
      <c r="R6" s="5" t="s">
        <v>1374</v>
      </c>
      <c r="S6" s="5" t="s">
        <v>1375</v>
      </c>
      <c r="T6" s="2" t="s">
        <v>1380</v>
      </c>
      <c r="U6" t="s">
        <v>1381</v>
      </c>
      <c r="V6">
        <v>601</v>
      </c>
      <c r="W6">
        <v>2970</v>
      </c>
      <c r="X6" s="47" t="str">
        <f t="shared" si="1"/>
        <v>https://github.com/kelly-marshall/DriftDiffusionAdaptation/blob/main/Pictures/instbias_list1_training_context/tomfoxgrassmodright_context.png?raw=true</v>
      </c>
      <c r="Y6" s="47" t="str">
        <f t="shared" si="2"/>
        <v>https://github.com/kelly-marshall/DriftDiffusionAdaptation/blob/main/Pictures/instbias_list1_training_context/tomfoxgrassinstleft_context.png?raw=true</v>
      </c>
      <c r="Z6" s="47" t="str">
        <f t="shared" si="3"/>
        <v>https://github.com/kelly-marshall/DriftDiffusionAdaptation/blob/main/AudioFiles/instbias_list1_training/tomfoxgrass_nopauses.mp3?raw=true</v>
      </c>
    </row>
    <row r="7" spans="1:26" x14ac:dyDescent="0.2">
      <c r="A7" t="s">
        <v>126</v>
      </c>
      <c r="B7">
        <v>3</v>
      </c>
      <c r="C7" t="s">
        <v>401</v>
      </c>
      <c r="D7" t="s">
        <v>234</v>
      </c>
      <c r="E7" t="s">
        <v>196</v>
      </c>
      <c r="F7" t="s">
        <v>196</v>
      </c>
      <c r="G7" s="46" t="s">
        <v>196</v>
      </c>
      <c r="H7" t="s">
        <v>182</v>
      </c>
      <c r="I7">
        <v>1</v>
      </c>
      <c r="J7" t="s">
        <v>233</v>
      </c>
      <c r="L7" s="3" t="s">
        <v>2274</v>
      </c>
      <c r="M7" s="45" t="s">
        <v>2102</v>
      </c>
      <c r="N7" s="45" t="s">
        <v>2103</v>
      </c>
      <c r="O7" s="45" t="s">
        <v>2103</v>
      </c>
      <c r="P7" s="45" t="s">
        <v>2102</v>
      </c>
      <c r="Q7" s="41">
        <f t="shared" si="0"/>
        <v>2</v>
      </c>
      <c r="R7" s="5" t="s">
        <v>1383</v>
      </c>
      <c r="S7" s="5" t="str">
        <f>IF(R7="incongruent","congruent","incongruent")</f>
        <v>congruent</v>
      </c>
      <c r="T7" s="2" t="s">
        <v>196</v>
      </c>
      <c r="U7" t="s">
        <v>196</v>
      </c>
      <c r="V7" s="3">
        <v>1</v>
      </c>
      <c r="W7" s="3">
        <v>2241</v>
      </c>
      <c r="X7" s="47" t="str">
        <f t="shared" si="1"/>
        <v>https://github.com/kelly-marshall/DriftDiffusionAdaptation/blob/main/Pictures/instbias_list1_training_context/foxfeather.png?raw=true</v>
      </c>
      <c r="Y7" s="47" t="str">
        <f t="shared" si="2"/>
        <v>https://github.com/kelly-marshall/DriftDiffusionAdaptation/blob/main/Pictures/instbias_list1_training_context/foxgrass.png?raw=true</v>
      </c>
      <c r="Z7" s="47" t="str">
        <f t="shared" si="3"/>
        <v>https://github.com/kelly-marshall/DriftDiffusionAdaptation/blob/main/AudioFiles/instbias_list1_training/whichtoytomcover.mp3?raw=true</v>
      </c>
    </row>
    <row r="8" spans="1:26" x14ac:dyDescent="0.2">
      <c r="A8" t="s">
        <v>126</v>
      </c>
      <c r="B8">
        <v>4</v>
      </c>
      <c r="C8" t="s">
        <v>1026</v>
      </c>
      <c r="D8" t="s">
        <v>234</v>
      </c>
      <c r="E8" t="s">
        <v>23</v>
      </c>
      <c r="F8" t="s">
        <v>128</v>
      </c>
      <c r="G8" s="46" t="s">
        <v>2452</v>
      </c>
      <c r="H8" t="s">
        <v>2</v>
      </c>
      <c r="I8">
        <v>1</v>
      </c>
      <c r="J8" t="s">
        <v>233</v>
      </c>
      <c r="K8">
        <v>4</v>
      </c>
      <c r="L8" t="s">
        <v>1959</v>
      </c>
      <c r="M8" s="2" t="s">
        <v>2569</v>
      </c>
      <c r="N8" s="2" t="s">
        <v>2568</v>
      </c>
      <c r="O8" s="2" t="s">
        <v>2569</v>
      </c>
      <c r="P8" s="2" t="s">
        <v>2568</v>
      </c>
      <c r="Q8" s="41">
        <f t="shared" si="0"/>
        <v>1</v>
      </c>
      <c r="R8" s="5" t="s">
        <v>1375</v>
      </c>
      <c r="S8" s="5" t="s">
        <v>1374</v>
      </c>
      <c r="T8" s="2" t="s">
        <v>1381</v>
      </c>
      <c r="U8" t="s">
        <v>1380</v>
      </c>
      <c r="V8">
        <v>329</v>
      </c>
      <c r="W8">
        <v>2823</v>
      </c>
      <c r="X8" s="47" t="str">
        <f t="shared" si="1"/>
        <v>https://github.com/kelly-marshall/DriftDiffusionAdaptation/blob/main/Pictures/instbias_list1_training_context/kateliongrassinstright_context.png?raw=true</v>
      </c>
      <c r="Y8" s="47" t="str">
        <f t="shared" si="2"/>
        <v>https://github.com/kelly-marshall/DriftDiffusionAdaptation/blob/main/Pictures/instbias_list1_training_context/kateliongrassmodleft_context.png?raw=true</v>
      </c>
      <c r="Z8" s="47" t="str">
        <f t="shared" si="3"/>
        <v>https://github.com/kelly-marshall/DriftDiffusionAdaptation/blob/main/AudioFiles/instbias_list1_training/kateliongrass_nopauses.mp3?raw=true</v>
      </c>
    </row>
    <row r="9" spans="1:26" x14ac:dyDescent="0.2">
      <c r="A9" t="s">
        <v>126</v>
      </c>
      <c r="B9">
        <v>4</v>
      </c>
      <c r="C9" t="s">
        <v>1025</v>
      </c>
      <c r="D9" t="s">
        <v>234</v>
      </c>
      <c r="E9" t="s">
        <v>196</v>
      </c>
      <c r="F9" t="s">
        <v>196</v>
      </c>
      <c r="G9" s="46" t="s">
        <v>196</v>
      </c>
      <c r="H9" t="s">
        <v>182</v>
      </c>
      <c r="I9">
        <v>1</v>
      </c>
      <c r="J9" t="s">
        <v>233</v>
      </c>
      <c r="L9" s="3" t="s">
        <v>2275</v>
      </c>
      <c r="M9" s="45" t="s">
        <v>2104</v>
      </c>
      <c r="N9" s="45" t="s">
        <v>2105</v>
      </c>
      <c r="O9" s="45" t="s">
        <v>2105</v>
      </c>
      <c r="P9" s="45" t="s">
        <v>2104</v>
      </c>
      <c r="Q9" s="41">
        <f t="shared" si="0"/>
        <v>2</v>
      </c>
      <c r="R9" s="5" t="s">
        <v>1383</v>
      </c>
      <c r="S9" s="5" t="str">
        <f>IF(R9="incongruent","congruent","incongruent")</f>
        <v>congruent</v>
      </c>
      <c r="T9" s="2" t="s">
        <v>196</v>
      </c>
      <c r="U9" t="s">
        <v>196</v>
      </c>
      <c r="V9" s="3">
        <v>1</v>
      </c>
      <c r="W9" s="3">
        <v>2078</v>
      </c>
      <c r="X9" s="47" t="str">
        <f t="shared" si="1"/>
        <v>https://github.com/kelly-marshall/DriftDiffusionAdaptation/blob/main/Pictures/instbias_list1_training_context/lionfeather.png?raw=true</v>
      </c>
      <c r="Y9" s="47" t="str">
        <f t="shared" si="2"/>
        <v>https://github.com/kelly-marshall/DriftDiffusionAdaptation/blob/main/Pictures/instbias_list1_training_context/liongrass.png?raw=true</v>
      </c>
      <c r="Z9" s="47" t="str">
        <f t="shared" si="3"/>
        <v>https://github.com/kelly-marshall/DriftDiffusionAdaptation/blob/main/AudioFiles/instbias_list1_training/whichtoykatecover.mp3?raw=true</v>
      </c>
    </row>
    <row r="10" spans="1:26" s="7" customFormat="1" x14ac:dyDescent="0.2">
      <c r="A10" s="7" t="s">
        <v>126</v>
      </c>
      <c r="B10" s="7">
        <v>5</v>
      </c>
      <c r="C10" s="7" t="s">
        <v>353</v>
      </c>
      <c r="D10" s="7" t="s">
        <v>234</v>
      </c>
      <c r="E10" s="7" t="s">
        <v>24</v>
      </c>
      <c r="F10" s="7" t="s">
        <v>128</v>
      </c>
      <c r="G10" s="46" t="s">
        <v>2453</v>
      </c>
      <c r="H10" s="7" t="s">
        <v>2</v>
      </c>
      <c r="I10" s="7">
        <v>1</v>
      </c>
      <c r="J10" s="7" t="s">
        <v>233</v>
      </c>
      <c r="K10" s="7">
        <v>5</v>
      </c>
      <c r="L10" s="7" t="s">
        <v>1960</v>
      </c>
      <c r="M10" s="2" t="s">
        <v>2571</v>
      </c>
      <c r="N10" s="2" t="s">
        <v>2570</v>
      </c>
      <c r="O10" s="2" t="s">
        <v>2570</v>
      </c>
      <c r="P10" s="2" t="s">
        <v>2571</v>
      </c>
      <c r="Q10" s="41">
        <f t="shared" si="0"/>
        <v>2</v>
      </c>
      <c r="R10" s="8" t="s">
        <v>1374</v>
      </c>
      <c r="S10" s="8" t="s">
        <v>1375</v>
      </c>
      <c r="T10" s="9" t="s">
        <v>1380</v>
      </c>
      <c r="U10" s="7" t="s">
        <v>1381</v>
      </c>
      <c r="V10" s="7">
        <v>623</v>
      </c>
      <c r="W10" s="7">
        <v>2946</v>
      </c>
      <c r="X10" s="47" t="str">
        <f t="shared" si="1"/>
        <v>https://github.com/kelly-marshall/DriftDiffusionAdaptation/blob/main/Pictures/instbias_list1_training_context/tomfroggrassmodright_context.png?raw=true</v>
      </c>
      <c r="Y10" s="47" t="str">
        <f t="shared" si="2"/>
        <v>https://github.com/kelly-marshall/DriftDiffusionAdaptation/blob/main/Pictures/instbias_list1_training_context/tomfroggrassinstleft_context.png?raw=true</v>
      </c>
      <c r="Z10" s="47" t="str">
        <f t="shared" si="3"/>
        <v>https://github.com/kelly-marshall/DriftDiffusionAdaptation/blob/main/AudioFiles/instbias_list1_training/tomfroggrass_nopauses.mp3?raw=true</v>
      </c>
    </row>
    <row r="11" spans="1:26" s="7" customFormat="1" x14ac:dyDescent="0.2">
      <c r="A11" s="7" t="s">
        <v>126</v>
      </c>
      <c r="B11" s="7">
        <v>5</v>
      </c>
      <c r="C11" s="7" t="s">
        <v>401</v>
      </c>
      <c r="D11" s="7" t="s">
        <v>234</v>
      </c>
      <c r="E11" s="7" t="s">
        <v>196</v>
      </c>
      <c r="F11" s="7" t="s">
        <v>196</v>
      </c>
      <c r="G11" s="46" t="s">
        <v>196</v>
      </c>
      <c r="H11" s="7" t="s">
        <v>182</v>
      </c>
      <c r="I11" s="7">
        <v>1</v>
      </c>
      <c r="J11" s="7" t="s">
        <v>233</v>
      </c>
      <c r="L11" s="7" t="s">
        <v>2274</v>
      </c>
      <c r="M11" s="45" t="s">
        <v>2106</v>
      </c>
      <c r="N11" s="45" t="s">
        <v>2200</v>
      </c>
      <c r="O11" s="45" t="s">
        <v>2106</v>
      </c>
      <c r="P11" s="45" t="s">
        <v>2200</v>
      </c>
      <c r="Q11" s="41">
        <f t="shared" si="0"/>
        <v>1</v>
      </c>
      <c r="R11" s="8" t="s">
        <v>1382</v>
      </c>
      <c r="S11" s="8" t="str">
        <f>IF(R11="incongruent","congruent","incongruent")</f>
        <v>incongruent</v>
      </c>
      <c r="T11" s="9" t="s">
        <v>196</v>
      </c>
      <c r="U11" s="7" t="s">
        <v>196</v>
      </c>
      <c r="V11" s="7">
        <v>1</v>
      </c>
      <c r="W11" s="7">
        <v>2241</v>
      </c>
      <c r="X11" s="47" t="str">
        <f t="shared" si="1"/>
        <v>https://github.com/kelly-marshall/DriftDiffusionAdaptation/blob/main/Pictures/instbias_list1_training_context/froggrass.png?raw=true</v>
      </c>
      <c r="Y11" s="47" t="str">
        <f t="shared" si="2"/>
        <v>https://github.com/kelly-marshall/DriftDiffusionAdaptation/blob/main/Pictures/instbias_list1_training_context/frogfeather.png?raw=true</v>
      </c>
      <c r="Z11" s="47" t="str">
        <f t="shared" si="3"/>
        <v>https://github.com/kelly-marshall/DriftDiffusionAdaptation/blob/main/AudioFiles/instbias_list1_training/whichtoytomcover.mp3?raw=true</v>
      </c>
    </row>
    <row r="12" spans="1:26" s="7" customFormat="1" x14ac:dyDescent="0.2">
      <c r="A12" s="7" t="s">
        <v>126</v>
      </c>
      <c r="B12" s="7">
        <v>6</v>
      </c>
      <c r="C12" s="7" t="s">
        <v>1027</v>
      </c>
      <c r="D12" s="7" t="s">
        <v>234</v>
      </c>
      <c r="E12" s="7" t="s">
        <v>25</v>
      </c>
      <c r="F12" s="7" t="s">
        <v>128</v>
      </c>
      <c r="G12" s="46" t="s">
        <v>2454</v>
      </c>
      <c r="H12" s="7" t="s">
        <v>2</v>
      </c>
      <c r="I12" s="7">
        <v>1</v>
      </c>
      <c r="J12" s="7" t="s">
        <v>233</v>
      </c>
      <c r="K12" s="7">
        <v>6</v>
      </c>
      <c r="L12" s="7" t="s">
        <v>1961</v>
      </c>
      <c r="M12" s="2" t="s">
        <v>2573</v>
      </c>
      <c r="N12" s="2" t="s">
        <v>2572</v>
      </c>
      <c r="O12" s="2" t="s">
        <v>2573</v>
      </c>
      <c r="P12" s="2" t="s">
        <v>2572</v>
      </c>
      <c r="Q12" s="41">
        <f t="shared" si="0"/>
        <v>1</v>
      </c>
      <c r="R12" s="8" t="s">
        <v>1375</v>
      </c>
      <c r="S12" s="8" t="s">
        <v>1374</v>
      </c>
      <c r="T12" s="9" t="s">
        <v>1381</v>
      </c>
      <c r="U12" s="7" t="s">
        <v>1380</v>
      </c>
      <c r="V12" s="7">
        <v>380</v>
      </c>
      <c r="W12" s="7">
        <v>2773</v>
      </c>
      <c r="X12" s="47" t="str">
        <f t="shared" si="1"/>
        <v>https://github.com/kelly-marshall/DriftDiffusionAdaptation/blob/main/Pictures/instbias_list1_training_context/kateturtlegrassinstright_context.png?raw=true</v>
      </c>
      <c r="Y12" s="47" t="str">
        <f t="shared" si="2"/>
        <v>https://github.com/kelly-marshall/DriftDiffusionAdaptation/blob/main/Pictures/instbias_list1_training_context/kateturtlegrassmodleft_context.png?raw=true</v>
      </c>
      <c r="Z12" s="47" t="str">
        <f t="shared" si="3"/>
        <v>https://github.com/kelly-marshall/DriftDiffusionAdaptation/blob/main/AudioFiles/instbias_list1_training/kateturtlegrass_nopauses.mp3?raw=true</v>
      </c>
    </row>
    <row r="13" spans="1:26" s="7" customFormat="1" x14ac:dyDescent="0.2">
      <c r="A13" s="7" t="s">
        <v>126</v>
      </c>
      <c r="B13" s="7">
        <v>6</v>
      </c>
      <c r="C13" s="7" t="s">
        <v>1025</v>
      </c>
      <c r="D13" s="7" t="s">
        <v>234</v>
      </c>
      <c r="E13" s="7" t="s">
        <v>196</v>
      </c>
      <c r="F13" s="7" t="s">
        <v>196</v>
      </c>
      <c r="G13" s="46" t="s">
        <v>196</v>
      </c>
      <c r="H13" s="7" t="s">
        <v>182</v>
      </c>
      <c r="I13" s="7">
        <v>1</v>
      </c>
      <c r="J13" s="7" t="s">
        <v>233</v>
      </c>
      <c r="L13" s="7" t="s">
        <v>2275</v>
      </c>
      <c r="M13" s="45" t="s">
        <v>1829</v>
      </c>
      <c r="N13" s="45" t="s">
        <v>1830</v>
      </c>
      <c r="O13" s="45" t="s">
        <v>1829</v>
      </c>
      <c r="P13" s="45" t="s">
        <v>1830</v>
      </c>
      <c r="Q13" s="41">
        <f t="shared" si="0"/>
        <v>1</v>
      </c>
      <c r="R13" s="8" t="s">
        <v>1382</v>
      </c>
      <c r="S13" s="8" t="str">
        <f>IF(R13="incongruent","congruent","incongruent")</f>
        <v>incongruent</v>
      </c>
      <c r="T13" s="9" t="s">
        <v>196</v>
      </c>
      <c r="U13" s="7" t="s">
        <v>196</v>
      </c>
      <c r="V13" s="7">
        <v>1</v>
      </c>
      <c r="W13" s="7">
        <v>2078</v>
      </c>
      <c r="X13" s="47" t="str">
        <f t="shared" si="1"/>
        <v>https://github.com/kelly-marshall/DriftDiffusionAdaptation/blob/main/Pictures/instbias_list1_training_context/turtlegrass.png?raw=true</v>
      </c>
      <c r="Y13" s="47" t="str">
        <f t="shared" si="2"/>
        <v>https://github.com/kelly-marshall/DriftDiffusionAdaptation/blob/main/Pictures/instbias_list1_training_context/turtlefeather.png?raw=true</v>
      </c>
      <c r="Z13" s="47" t="str">
        <f t="shared" si="3"/>
        <v>https://github.com/kelly-marshall/DriftDiffusionAdaptation/blob/main/AudioFiles/instbias_list1_training/whichtoykatecover.mp3?raw=true</v>
      </c>
    </row>
    <row r="14" spans="1:26" x14ac:dyDescent="0.2">
      <c r="A14" t="s">
        <v>126</v>
      </c>
      <c r="B14">
        <v>7</v>
      </c>
      <c r="C14" t="s">
        <v>543</v>
      </c>
      <c r="D14" t="s">
        <v>234</v>
      </c>
      <c r="E14" t="s">
        <v>26</v>
      </c>
      <c r="F14" t="s">
        <v>506</v>
      </c>
      <c r="G14" s="46" t="s">
        <v>2455</v>
      </c>
      <c r="H14" t="s">
        <v>2</v>
      </c>
      <c r="I14">
        <v>1</v>
      </c>
      <c r="J14" t="s">
        <v>233</v>
      </c>
      <c r="K14">
        <v>7</v>
      </c>
      <c r="L14" t="s">
        <v>1962</v>
      </c>
      <c r="M14" s="2" t="s">
        <v>2575</v>
      </c>
      <c r="N14" s="2" t="s">
        <v>2574</v>
      </c>
      <c r="O14" s="2" t="s">
        <v>2574</v>
      </c>
      <c r="P14" s="2" t="s">
        <v>2575</v>
      </c>
      <c r="Q14" s="41">
        <f t="shared" si="0"/>
        <v>2</v>
      </c>
      <c r="R14" s="5" t="s">
        <v>1374</v>
      </c>
      <c r="S14" s="5" t="s">
        <v>1375</v>
      </c>
      <c r="T14" s="2" t="s">
        <v>1380</v>
      </c>
      <c r="U14" t="s">
        <v>1381</v>
      </c>
      <c r="V14">
        <v>591</v>
      </c>
      <c r="W14">
        <v>2716</v>
      </c>
      <c r="X14" s="47" t="str">
        <f t="shared" si="1"/>
        <v>https://github.com/kelly-marshall/DriftDiffusionAdaptation/blob/main/Pictures/instbias_list1_training_context/tompigfeathermodright_context.png?raw=true</v>
      </c>
      <c r="Y14" s="47" t="str">
        <f t="shared" si="2"/>
        <v>https://github.com/kelly-marshall/DriftDiffusionAdaptation/blob/main/Pictures/instbias_list1_training_context/tompigfeatherinstleft_context.png?raw=true</v>
      </c>
      <c r="Z14" s="47" t="str">
        <f t="shared" si="3"/>
        <v>https://github.com/kelly-marshall/DriftDiffusionAdaptation/blob/main/AudioFiles/instbias_list1_training/tompigfeather_nopauses.mp3?raw=true</v>
      </c>
    </row>
    <row r="15" spans="1:26" x14ac:dyDescent="0.2">
      <c r="A15" t="s">
        <v>126</v>
      </c>
      <c r="B15">
        <v>7</v>
      </c>
      <c r="C15" t="s">
        <v>180</v>
      </c>
      <c r="D15" t="s">
        <v>234</v>
      </c>
      <c r="E15" t="s">
        <v>196</v>
      </c>
      <c r="F15" t="s">
        <v>196</v>
      </c>
      <c r="G15" s="46" t="s">
        <v>196</v>
      </c>
      <c r="H15" t="s">
        <v>181</v>
      </c>
      <c r="I15">
        <v>1</v>
      </c>
      <c r="J15" t="s">
        <v>233</v>
      </c>
      <c r="L15" s="3" t="s">
        <v>1944</v>
      </c>
      <c r="M15" s="45" t="s">
        <v>1828</v>
      </c>
      <c r="N15" s="45" t="s">
        <v>1827</v>
      </c>
      <c r="O15" s="45" t="s">
        <v>1827</v>
      </c>
      <c r="P15" s="45" t="s">
        <v>1828</v>
      </c>
      <c r="Q15" s="41">
        <f t="shared" si="0"/>
        <v>2</v>
      </c>
      <c r="R15" s="5" t="s">
        <v>1383</v>
      </c>
      <c r="S15" s="5" t="str">
        <f>IF(R15="incongruent","congruent","incongruent")</f>
        <v>congruent</v>
      </c>
      <c r="T15" s="2" t="s">
        <v>196</v>
      </c>
      <c r="U15" t="s">
        <v>196</v>
      </c>
      <c r="V15" s="3">
        <v>1</v>
      </c>
      <c r="W15" s="3">
        <v>1544</v>
      </c>
      <c r="X15" s="47" t="str">
        <f t="shared" si="1"/>
        <v>https://github.com/kelly-marshall/DriftDiffusionAdaptation/blob/main/Pictures/instbias_list1_training_context/grass.png?raw=true</v>
      </c>
      <c r="Y15" s="47" t="str">
        <f t="shared" si="2"/>
        <v>https://github.com/kelly-marshall/DriftDiffusionAdaptation/blob/main/Pictures/instbias_list1_training_context/feather.png?raw=true</v>
      </c>
      <c r="Z15" s="47" t="str">
        <f t="shared" si="3"/>
        <v>https://github.com/kelly-marshall/DriftDiffusionAdaptation/blob/main/AudioFiles/instbias_list1_training/whatdidtomuse.mp3?raw=true</v>
      </c>
    </row>
    <row r="16" spans="1:26" x14ac:dyDescent="0.2">
      <c r="A16" t="s">
        <v>126</v>
      </c>
      <c r="B16">
        <v>8</v>
      </c>
      <c r="C16" t="s">
        <v>1028</v>
      </c>
      <c r="D16" t="s">
        <v>234</v>
      </c>
      <c r="E16" t="s">
        <v>27</v>
      </c>
      <c r="F16" t="s">
        <v>506</v>
      </c>
      <c r="G16" s="46" t="s">
        <v>2456</v>
      </c>
      <c r="H16" t="s">
        <v>2</v>
      </c>
      <c r="I16">
        <v>1</v>
      </c>
      <c r="J16" t="s">
        <v>233</v>
      </c>
      <c r="K16">
        <v>8</v>
      </c>
      <c r="L16" t="s">
        <v>1963</v>
      </c>
      <c r="M16" s="2" t="s">
        <v>2577</v>
      </c>
      <c r="N16" s="2" t="s">
        <v>2576</v>
      </c>
      <c r="O16" s="2" t="s">
        <v>2577</v>
      </c>
      <c r="P16" s="2" t="s">
        <v>2576</v>
      </c>
      <c r="Q16" s="41">
        <f t="shared" si="0"/>
        <v>1</v>
      </c>
      <c r="R16" s="5" t="s">
        <v>1375</v>
      </c>
      <c r="S16" s="5" t="s">
        <v>1374</v>
      </c>
      <c r="T16" s="2" t="s">
        <v>1381</v>
      </c>
      <c r="U16" t="s">
        <v>1380</v>
      </c>
      <c r="V16">
        <v>434</v>
      </c>
      <c r="W16">
        <v>2735</v>
      </c>
      <c r="X16" s="47" t="str">
        <f t="shared" si="1"/>
        <v>https://github.com/kelly-marshall/DriftDiffusionAdaptation/blob/main/Pictures/instbias_list1_training_context/kategirlfeatherinstright_context.png?raw=true</v>
      </c>
      <c r="Y16" s="47" t="str">
        <f t="shared" si="2"/>
        <v>https://github.com/kelly-marshall/DriftDiffusionAdaptation/blob/main/Pictures/instbias_list1_training_context/kategirlfeathermodleft_context.png?raw=true</v>
      </c>
      <c r="Z16" s="47" t="str">
        <f t="shared" si="3"/>
        <v>https://github.com/kelly-marshall/DriftDiffusionAdaptation/blob/main/AudioFiles/instbias_list1_training/kategirlfeather_nopauses.mp3?raw=true</v>
      </c>
    </row>
    <row r="17" spans="1:26" x14ac:dyDescent="0.2">
      <c r="A17" t="s">
        <v>126</v>
      </c>
      <c r="B17">
        <v>8</v>
      </c>
      <c r="C17" t="s">
        <v>1025</v>
      </c>
      <c r="D17" t="s">
        <v>234</v>
      </c>
      <c r="E17" t="s">
        <v>196</v>
      </c>
      <c r="F17" t="s">
        <v>196</v>
      </c>
      <c r="G17" s="46" t="s">
        <v>196</v>
      </c>
      <c r="H17" t="s">
        <v>182</v>
      </c>
      <c r="I17">
        <v>1</v>
      </c>
      <c r="J17" t="s">
        <v>233</v>
      </c>
      <c r="L17" s="3" t="s">
        <v>2275</v>
      </c>
      <c r="M17" s="45" t="s">
        <v>2107</v>
      </c>
      <c r="N17" s="45" t="s">
        <v>2108</v>
      </c>
      <c r="O17" s="45" t="s">
        <v>2108</v>
      </c>
      <c r="P17" s="45" t="s">
        <v>2107</v>
      </c>
      <c r="Q17" s="41">
        <f t="shared" si="0"/>
        <v>2</v>
      </c>
      <c r="R17" s="5" t="s">
        <v>1383</v>
      </c>
      <c r="S17" s="5" t="str">
        <f>IF(R17="incongruent","congruent","incongruent")</f>
        <v>congruent</v>
      </c>
      <c r="T17" s="2" t="s">
        <v>196</v>
      </c>
      <c r="U17" t="s">
        <v>196</v>
      </c>
      <c r="V17" s="3">
        <v>1</v>
      </c>
      <c r="W17" s="3">
        <v>2078</v>
      </c>
      <c r="X17" s="47" t="str">
        <f t="shared" si="1"/>
        <v>https://github.com/kelly-marshall/DriftDiffusionAdaptation/blob/main/Pictures/instbias_list1_training_context/girlgrass.png?raw=true</v>
      </c>
      <c r="Y17" s="47" t="str">
        <f t="shared" si="2"/>
        <v>https://github.com/kelly-marshall/DriftDiffusionAdaptation/blob/main/Pictures/instbias_list1_training_context/girlfeather.png?raw=true</v>
      </c>
      <c r="Z17" s="47" t="str">
        <f t="shared" si="3"/>
        <v>https://github.com/kelly-marshall/DriftDiffusionAdaptation/blob/main/AudioFiles/instbias_list1_training/whichtoykatecover.mp3?raw=true</v>
      </c>
    </row>
    <row r="18" spans="1:26" s="7" customFormat="1" x14ac:dyDescent="0.2">
      <c r="A18" s="7" t="s">
        <v>126</v>
      </c>
      <c r="B18" s="7">
        <v>9</v>
      </c>
      <c r="C18" s="7" t="s">
        <v>544</v>
      </c>
      <c r="D18" s="7" t="s">
        <v>234</v>
      </c>
      <c r="E18" s="7" t="s">
        <v>28</v>
      </c>
      <c r="F18" s="7" t="s">
        <v>506</v>
      </c>
      <c r="G18" s="46" t="s">
        <v>2457</v>
      </c>
      <c r="H18" s="7" t="s">
        <v>2</v>
      </c>
      <c r="I18" s="7">
        <v>1</v>
      </c>
      <c r="J18" s="7" t="s">
        <v>233</v>
      </c>
      <c r="K18" s="7">
        <v>9</v>
      </c>
      <c r="L18" s="7" t="s">
        <v>1964</v>
      </c>
      <c r="M18" s="2" t="s">
        <v>2579</v>
      </c>
      <c r="N18" s="2" t="s">
        <v>2578</v>
      </c>
      <c r="O18" s="2" t="s">
        <v>2578</v>
      </c>
      <c r="P18" s="2" t="s">
        <v>2579</v>
      </c>
      <c r="Q18" s="41">
        <f t="shared" si="0"/>
        <v>2</v>
      </c>
      <c r="R18" s="8" t="s">
        <v>1374</v>
      </c>
      <c r="S18" s="8" t="s">
        <v>1375</v>
      </c>
      <c r="T18" s="9" t="s">
        <v>1380</v>
      </c>
      <c r="U18" s="7" t="s">
        <v>1381</v>
      </c>
      <c r="V18" s="7">
        <v>641</v>
      </c>
      <c r="W18" s="7">
        <v>2986</v>
      </c>
      <c r="X18" s="47" t="str">
        <f t="shared" si="1"/>
        <v>https://github.com/kelly-marshall/DriftDiffusionAdaptation/blob/main/Pictures/instbias_list1_training_context/tomwhalefeathermodright_context.png?raw=true</v>
      </c>
      <c r="Y18" s="47" t="str">
        <f t="shared" si="2"/>
        <v>https://github.com/kelly-marshall/DriftDiffusionAdaptation/blob/main/Pictures/instbias_list1_training_context/tomwhalefeatherinstleft_context.png?raw=true</v>
      </c>
      <c r="Z18" s="47" t="str">
        <f t="shared" si="3"/>
        <v>https://github.com/kelly-marshall/DriftDiffusionAdaptation/blob/main/AudioFiles/instbias_list1_training/tomwhalefeather_nopauses.mp3?raw=true</v>
      </c>
    </row>
    <row r="19" spans="1:26" s="7" customFormat="1" x14ac:dyDescent="0.2">
      <c r="A19" s="7" t="s">
        <v>126</v>
      </c>
      <c r="B19" s="7">
        <v>9</v>
      </c>
      <c r="C19" s="7" t="s">
        <v>180</v>
      </c>
      <c r="D19" s="7" t="s">
        <v>234</v>
      </c>
      <c r="E19" s="7" t="s">
        <v>196</v>
      </c>
      <c r="F19" s="7" t="s">
        <v>196</v>
      </c>
      <c r="G19" s="46" t="s">
        <v>196</v>
      </c>
      <c r="H19" s="7" t="s">
        <v>181</v>
      </c>
      <c r="I19" s="7">
        <v>1</v>
      </c>
      <c r="J19" s="7" t="s">
        <v>233</v>
      </c>
      <c r="L19" s="7" t="s">
        <v>1944</v>
      </c>
      <c r="M19" s="45" t="s">
        <v>1828</v>
      </c>
      <c r="N19" s="45" t="s">
        <v>1827</v>
      </c>
      <c r="O19" s="45" t="s">
        <v>1828</v>
      </c>
      <c r="P19" s="45" t="s">
        <v>1827</v>
      </c>
      <c r="Q19" s="41">
        <f t="shared" si="0"/>
        <v>1</v>
      </c>
      <c r="R19" s="8" t="s">
        <v>1382</v>
      </c>
      <c r="S19" s="8" t="str">
        <f>IF(R19="incongruent","congruent","incongruent")</f>
        <v>incongruent</v>
      </c>
      <c r="T19" s="9" t="s">
        <v>196</v>
      </c>
      <c r="U19" s="7" t="s">
        <v>196</v>
      </c>
      <c r="V19" s="3">
        <v>1</v>
      </c>
      <c r="W19" s="3">
        <v>1544</v>
      </c>
      <c r="X19" s="47" t="str">
        <f t="shared" si="1"/>
        <v>https://github.com/kelly-marshall/DriftDiffusionAdaptation/blob/main/Pictures/instbias_list1_training_context/feather.png?raw=true</v>
      </c>
      <c r="Y19" s="47" t="str">
        <f t="shared" si="2"/>
        <v>https://github.com/kelly-marshall/DriftDiffusionAdaptation/blob/main/Pictures/instbias_list1_training_context/grass.png?raw=true</v>
      </c>
      <c r="Z19" s="47" t="str">
        <f t="shared" si="3"/>
        <v>https://github.com/kelly-marshall/DriftDiffusionAdaptation/blob/main/AudioFiles/instbias_list1_training/whatdidtomuse.mp3?raw=true</v>
      </c>
    </row>
    <row r="20" spans="1:26" s="7" customFormat="1" x14ac:dyDescent="0.2">
      <c r="A20" s="7" t="s">
        <v>126</v>
      </c>
      <c r="B20" s="7">
        <v>10</v>
      </c>
      <c r="C20" s="7" t="s">
        <v>1029</v>
      </c>
      <c r="D20" s="7" t="s">
        <v>234</v>
      </c>
      <c r="E20" s="7" t="s">
        <v>29</v>
      </c>
      <c r="F20" s="7" t="s">
        <v>506</v>
      </c>
      <c r="G20" s="46" t="s">
        <v>2458</v>
      </c>
      <c r="H20" s="7" t="s">
        <v>2</v>
      </c>
      <c r="I20" s="7">
        <v>1</v>
      </c>
      <c r="J20" s="7" t="s">
        <v>233</v>
      </c>
      <c r="K20" s="7">
        <v>10</v>
      </c>
      <c r="L20" s="7" t="s">
        <v>1965</v>
      </c>
      <c r="M20" s="2" t="s">
        <v>2581</v>
      </c>
      <c r="N20" s="2" t="s">
        <v>2580</v>
      </c>
      <c r="O20" s="2" t="s">
        <v>2581</v>
      </c>
      <c r="P20" s="2" t="s">
        <v>2580</v>
      </c>
      <c r="Q20" s="41">
        <f t="shared" si="0"/>
        <v>1</v>
      </c>
      <c r="R20" s="8" t="s">
        <v>1375</v>
      </c>
      <c r="S20" s="8" t="s">
        <v>1374</v>
      </c>
      <c r="T20" s="9" t="s">
        <v>1381</v>
      </c>
      <c r="U20" s="7" t="s">
        <v>1380</v>
      </c>
      <c r="V20" s="7">
        <v>405</v>
      </c>
      <c r="W20" s="7">
        <v>2763</v>
      </c>
      <c r="X20" s="47" t="str">
        <f t="shared" si="1"/>
        <v>https://github.com/kelly-marshall/DriftDiffusionAdaptation/blob/main/Pictures/instbias_list1_training_context/kategorillafeatherinstright_context.png?raw=true</v>
      </c>
      <c r="Y20" s="47" t="str">
        <f t="shared" si="2"/>
        <v>https://github.com/kelly-marshall/DriftDiffusionAdaptation/blob/main/Pictures/instbias_list1_training_context/kategorillafeathermodleft_context.png?raw=true</v>
      </c>
      <c r="Z20" s="47" t="str">
        <f t="shared" si="3"/>
        <v>https://github.com/kelly-marshall/DriftDiffusionAdaptation/blob/main/AudioFiles/instbias_list1_training/kategorillafeather_nopauses.mp3?raw=true</v>
      </c>
    </row>
    <row r="21" spans="1:26" s="7" customFormat="1" x14ac:dyDescent="0.2">
      <c r="A21" s="7" t="s">
        <v>126</v>
      </c>
      <c r="B21" s="7">
        <v>10</v>
      </c>
      <c r="C21" s="7" t="s">
        <v>1025</v>
      </c>
      <c r="D21" s="7" t="s">
        <v>234</v>
      </c>
      <c r="E21" s="7" t="s">
        <v>196</v>
      </c>
      <c r="F21" s="7" t="s">
        <v>196</v>
      </c>
      <c r="G21" s="46" t="s">
        <v>196</v>
      </c>
      <c r="H21" s="7" t="s">
        <v>182</v>
      </c>
      <c r="I21" s="7">
        <v>1</v>
      </c>
      <c r="J21" s="7" t="s">
        <v>233</v>
      </c>
      <c r="L21" s="7" t="s">
        <v>2275</v>
      </c>
      <c r="M21" s="45" t="s">
        <v>2109</v>
      </c>
      <c r="N21" s="45" t="s">
        <v>2110</v>
      </c>
      <c r="O21" s="45" t="s">
        <v>2109</v>
      </c>
      <c r="P21" s="45" t="s">
        <v>2110</v>
      </c>
      <c r="Q21" s="41">
        <f t="shared" si="0"/>
        <v>1</v>
      </c>
      <c r="R21" s="8" t="s">
        <v>1382</v>
      </c>
      <c r="S21" s="8" t="str">
        <f>IF(R21="incongruent","congruent","incongruent")</f>
        <v>incongruent</v>
      </c>
      <c r="T21" s="9" t="s">
        <v>196</v>
      </c>
      <c r="U21" s="7" t="s">
        <v>196</v>
      </c>
      <c r="V21" s="7">
        <v>1</v>
      </c>
      <c r="W21" s="7">
        <v>2078</v>
      </c>
      <c r="X21" s="47" t="str">
        <f t="shared" si="1"/>
        <v>https://github.com/kelly-marshall/DriftDiffusionAdaptation/blob/main/Pictures/instbias_list1_training_context/gorillafeather.png?raw=true</v>
      </c>
      <c r="Y21" s="47" t="str">
        <f t="shared" si="2"/>
        <v>https://github.com/kelly-marshall/DriftDiffusionAdaptation/blob/main/Pictures/instbias_list1_training_context/gorillagrass.png?raw=true</v>
      </c>
      <c r="Z21" s="47" t="str">
        <f t="shared" si="3"/>
        <v>https://github.com/kelly-marshall/DriftDiffusionAdaptation/blob/main/AudioFiles/instbias_list1_training/whichtoykatecover.mp3?raw=true</v>
      </c>
    </row>
    <row r="22" spans="1:26" x14ac:dyDescent="0.2">
      <c r="A22" t="s">
        <v>126</v>
      </c>
      <c r="B22">
        <v>11</v>
      </c>
      <c r="C22" t="s">
        <v>545</v>
      </c>
      <c r="D22" t="s">
        <v>234</v>
      </c>
      <c r="E22" t="s">
        <v>30</v>
      </c>
      <c r="F22" t="s">
        <v>506</v>
      </c>
      <c r="G22" s="46" t="s">
        <v>2459</v>
      </c>
      <c r="H22" t="s">
        <v>2</v>
      </c>
      <c r="I22">
        <v>1</v>
      </c>
      <c r="J22" t="s">
        <v>233</v>
      </c>
      <c r="K22">
        <v>11</v>
      </c>
      <c r="L22" t="s">
        <v>1966</v>
      </c>
      <c r="M22" s="2" t="s">
        <v>2583</v>
      </c>
      <c r="N22" s="2" t="s">
        <v>2582</v>
      </c>
      <c r="O22" s="2" t="s">
        <v>2582</v>
      </c>
      <c r="P22" s="2" t="s">
        <v>2583</v>
      </c>
      <c r="Q22" s="41">
        <f t="shared" si="0"/>
        <v>2</v>
      </c>
      <c r="R22" s="5" t="s">
        <v>1374</v>
      </c>
      <c r="S22" s="5" t="s">
        <v>1375</v>
      </c>
      <c r="T22" s="2" t="s">
        <v>1380</v>
      </c>
      <c r="U22" t="s">
        <v>1381</v>
      </c>
      <c r="V22">
        <v>614</v>
      </c>
      <c r="W22">
        <v>2923</v>
      </c>
      <c r="X22" s="47" t="str">
        <f t="shared" si="1"/>
        <v>https://github.com/kelly-marshall/DriftDiffusionAdaptation/blob/main/Pictures/instbias_list1_training_context/tombuffalofeathermodright_context.png?raw=true</v>
      </c>
      <c r="Y22" s="47" t="str">
        <f t="shared" si="2"/>
        <v>https://github.com/kelly-marshall/DriftDiffusionAdaptation/blob/main/Pictures/instbias_list1_training_context/tombuffalofeatherinstleft_context.png?raw=true</v>
      </c>
      <c r="Z22" s="47" t="str">
        <f t="shared" si="3"/>
        <v>https://github.com/kelly-marshall/DriftDiffusionAdaptation/blob/main/AudioFiles/instbias_list1_training/tombuffalofeather_nopauses.mp3?raw=true</v>
      </c>
    </row>
    <row r="23" spans="1:26" x14ac:dyDescent="0.2">
      <c r="A23" t="s">
        <v>126</v>
      </c>
      <c r="B23">
        <v>11</v>
      </c>
      <c r="C23" t="s">
        <v>401</v>
      </c>
      <c r="D23" t="s">
        <v>234</v>
      </c>
      <c r="E23" t="s">
        <v>196</v>
      </c>
      <c r="F23" t="s">
        <v>196</v>
      </c>
      <c r="G23" s="46" t="s">
        <v>196</v>
      </c>
      <c r="H23" t="s">
        <v>182</v>
      </c>
      <c r="I23">
        <v>1</v>
      </c>
      <c r="J23" t="s">
        <v>233</v>
      </c>
      <c r="L23" s="3" t="s">
        <v>2274</v>
      </c>
      <c r="M23" s="45" t="s">
        <v>2111</v>
      </c>
      <c r="N23" s="45" t="s">
        <v>2112</v>
      </c>
      <c r="O23" s="45" t="s">
        <v>2112</v>
      </c>
      <c r="P23" s="45" t="s">
        <v>2111</v>
      </c>
      <c r="Q23" s="41">
        <f t="shared" si="0"/>
        <v>2</v>
      </c>
      <c r="R23" s="5" t="s">
        <v>1383</v>
      </c>
      <c r="S23" s="5" t="str">
        <f>IF(R23="incongruent","congruent","incongruent")</f>
        <v>congruent</v>
      </c>
      <c r="T23" s="2" t="s">
        <v>196</v>
      </c>
      <c r="U23" t="s">
        <v>196</v>
      </c>
      <c r="V23" s="3">
        <v>1</v>
      </c>
      <c r="W23" s="3">
        <v>2241</v>
      </c>
      <c r="X23" s="47" t="str">
        <f t="shared" si="1"/>
        <v>https://github.com/kelly-marshall/DriftDiffusionAdaptation/blob/main/Pictures/instbias_list1_training_context/buffalograss.png?raw=true</v>
      </c>
      <c r="Y23" s="47" t="str">
        <f t="shared" si="2"/>
        <v>https://github.com/kelly-marshall/DriftDiffusionAdaptation/blob/main/Pictures/instbias_list1_training_context/buffalofeather.png?raw=true</v>
      </c>
      <c r="Z23" s="47" t="str">
        <f t="shared" si="3"/>
        <v>https://github.com/kelly-marshall/DriftDiffusionAdaptation/blob/main/AudioFiles/instbias_list1_training/whichtoytomcover.mp3?raw=true</v>
      </c>
    </row>
    <row r="24" spans="1:26" x14ac:dyDescent="0.2">
      <c r="A24" t="s">
        <v>126</v>
      </c>
      <c r="B24">
        <v>12</v>
      </c>
      <c r="C24" t="s">
        <v>1030</v>
      </c>
      <c r="D24" t="s">
        <v>234</v>
      </c>
      <c r="E24" t="s">
        <v>31</v>
      </c>
      <c r="F24" t="s">
        <v>506</v>
      </c>
      <c r="G24" s="46" t="s">
        <v>2460</v>
      </c>
      <c r="H24" t="s">
        <v>2</v>
      </c>
      <c r="I24">
        <v>1</v>
      </c>
      <c r="J24" t="s">
        <v>233</v>
      </c>
      <c r="K24">
        <v>12</v>
      </c>
      <c r="L24" t="s">
        <v>1967</v>
      </c>
      <c r="M24" s="2" t="s">
        <v>2585</v>
      </c>
      <c r="N24" s="2" t="s">
        <v>2584</v>
      </c>
      <c r="O24" s="2" t="s">
        <v>2585</v>
      </c>
      <c r="P24" s="2" t="s">
        <v>2584</v>
      </c>
      <c r="Q24" s="41">
        <f t="shared" si="0"/>
        <v>1</v>
      </c>
      <c r="R24" s="5" t="s">
        <v>1375</v>
      </c>
      <c r="S24" s="5" t="s">
        <v>1374</v>
      </c>
      <c r="T24" s="2" t="s">
        <v>1381</v>
      </c>
      <c r="U24" t="s">
        <v>1380</v>
      </c>
      <c r="V24">
        <v>349</v>
      </c>
      <c r="W24">
        <v>2591</v>
      </c>
      <c r="X24" s="47" t="str">
        <f t="shared" si="1"/>
        <v>https://github.com/kelly-marshall/DriftDiffusionAdaptation/blob/main/Pictures/instbias_list1_training_context/katehawkfeatherinstright_context.png?raw=true</v>
      </c>
      <c r="Y24" s="47" t="str">
        <f t="shared" si="2"/>
        <v>https://github.com/kelly-marshall/DriftDiffusionAdaptation/blob/main/Pictures/instbias_list1_training_context/katehawkfeathermodleft_context.png?raw=true</v>
      </c>
      <c r="Z24" s="47" t="str">
        <f t="shared" si="3"/>
        <v>https://github.com/kelly-marshall/DriftDiffusionAdaptation/blob/main/AudioFiles/instbias_list1_training/katehawkfeather_nopauses.mp3?raw=true</v>
      </c>
    </row>
    <row r="25" spans="1:26" x14ac:dyDescent="0.2">
      <c r="A25" t="s">
        <v>126</v>
      </c>
      <c r="B25">
        <v>12</v>
      </c>
      <c r="C25" t="s">
        <v>1031</v>
      </c>
      <c r="D25" t="s">
        <v>234</v>
      </c>
      <c r="E25" t="s">
        <v>196</v>
      </c>
      <c r="F25" t="s">
        <v>196</v>
      </c>
      <c r="G25" s="46" t="s">
        <v>196</v>
      </c>
      <c r="H25" t="s">
        <v>182</v>
      </c>
      <c r="I25">
        <v>1</v>
      </c>
      <c r="J25" t="s">
        <v>233</v>
      </c>
      <c r="L25" s="3" t="s">
        <v>2275</v>
      </c>
      <c r="M25" s="45" t="s">
        <v>2113</v>
      </c>
      <c r="N25" s="45" t="s">
        <v>2114</v>
      </c>
      <c r="O25" s="45" t="s">
        <v>2114</v>
      </c>
      <c r="P25" s="45" t="s">
        <v>2113</v>
      </c>
      <c r="Q25" s="41">
        <f t="shared" si="0"/>
        <v>2</v>
      </c>
      <c r="R25" s="5" t="s">
        <v>1383</v>
      </c>
      <c r="S25" s="5" t="str">
        <f>IF(R25="incongruent","congruent","incongruent")</f>
        <v>congruent</v>
      </c>
      <c r="T25" s="2" t="s">
        <v>196</v>
      </c>
      <c r="U25" t="s">
        <v>196</v>
      </c>
      <c r="V25" s="3">
        <v>1</v>
      </c>
      <c r="W25" s="3">
        <v>2078</v>
      </c>
      <c r="X25" s="47" t="str">
        <f t="shared" si="1"/>
        <v>https://github.com/kelly-marshall/DriftDiffusionAdaptation/blob/main/Pictures/instbias_list1_training_context/hawkgrass.png?raw=true</v>
      </c>
      <c r="Y25" s="47" t="str">
        <f t="shared" si="2"/>
        <v>https://github.com/kelly-marshall/DriftDiffusionAdaptation/blob/main/Pictures/instbias_list1_training_context/hawkfeather.png?raw=true</v>
      </c>
      <c r="Z25" s="47" t="str">
        <f t="shared" si="3"/>
        <v>https://github.com/kelly-marshall/DriftDiffusionAdaptation/blob/main/AudioFiles/instbias_list1_training/whichtoykatecover.mp3?raw=true</v>
      </c>
    </row>
    <row r="26" spans="1:26" s="10" customFormat="1" x14ac:dyDescent="0.2">
      <c r="A26" s="10" t="s">
        <v>126</v>
      </c>
      <c r="B26" s="10">
        <v>13</v>
      </c>
      <c r="C26" s="10" t="s">
        <v>354</v>
      </c>
      <c r="D26" s="10" t="s">
        <v>235</v>
      </c>
      <c r="E26" s="10" t="s">
        <v>18</v>
      </c>
      <c r="F26" s="10" t="s">
        <v>134</v>
      </c>
      <c r="G26" s="46" t="s">
        <v>2461</v>
      </c>
      <c r="H26" s="10" t="s">
        <v>2</v>
      </c>
      <c r="I26" s="10">
        <v>1</v>
      </c>
      <c r="J26" s="10" t="s">
        <v>233</v>
      </c>
      <c r="K26" s="10">
        <v>1</v>
      </c>
      <c r="L26" s="10" t="s">
        <v>1968</v>
      </c>
      <c r="M26" s="2" t="s">
        <v>2587</v>
      </c>
      <c r="N26" s="2" t="s">
        <v>2586</v>
      </c>
      <c r="O26" s="2" t="s">
        <v>2587</v>
      </c>
      <c r="P26" s="2" t="s">
        <v>2586</v>
      </c>
      <c r="Q26" s="41">
        <f t="shared" si="0"/>
        <v>1</v>
      </c>
      <c r="R26" s="11" t="s">
        <v>1375</v>
      </c>
      <c r="S26" s="11" t="s">
        <v>1374</v>
      </c>
      <c r="T26" s="12" t="s">
        <v>1381</v>
      </c>
      <c r="U26" s="10" t="s">
        <v>1380</v>
      </c>
      <c r="V26" s="10">
        <v>509</v>
      </c>
      <c r="W26" s="10">
        <v>2474</v>
      </c>
      <c r="X26" s="47" t="str">
        <f t="shared" si="1"/>
        <v>https://github.com/kelly-marshall/DriftDiffusionAdaptation/blob/main/Pictures/instbias_list1_training_context/tomdolphinleafinstright_context.png?raw=true</v>
      </c>
      <c r="Y26" s="47" t="str">
        <f t="shared" si="2"/>
        <v>https://github.com/kelly-marshall/DriftDiffusionAdaptation/blob/main/Pictures/instbias_list1_training_context/tomdolphinleafmodleft_context.png?raw=true</v>
      </c>
      <c r="Z26" s="47" t="str">
        <f t="shared" si="3"/>
        <v>https://github.com/kelly-marshall/DriftDiffusionAdaptation/blob/main/AudioFiles/instbias_list1_training/tomdolphinleaf_nopauses.mp3?raw=true</v>
      </c>
    </row>
    <row r="27" spans="1:26" s="10" customFormat="1" x14ac:dyDescent="0.2">
      <c r="A27" s="10" t="s">
        <v>126</v>
      </c>
      <c r="B27" s="10">
        <v>13</v>
      </c>
      <c r="C27" s="13" t="s">
        <v>403</v>
      </c>
      <c r="D27" s="10" t="s">
        <v>235</v>
      </c>
      <c r="E27" s="10" t="s">
        <v>196</v>
      </c>
      <c r="F27" s="10" t="s">
        <v>196</v>
      </c>
      <c r="G27" s="46" t="s">
        <v>196</v>
      </c>
      <c r="H27" s="13" t="s">
        <v>182</v>
      </c>
      <c r="I27" s="10">
        <v>1</v>
      </c>
      <c r="J27" s="10" t="s">
        <v>233</v>
      </c>
      <c r="L27" s="10" t="s">
        <v>2276</v>
      </c>
      <c r="M27" s="45" t="s">
        <v>2115</v>
      </c>
      <c r="N27" s="45" t="s">
        <v>2116</v>
      </c>
      <c r="O27" s="45" t="s">
        <v>2115</v>
      </c>
      <c r="P27" s="45" t="s">
        <v>2116</v>
      </c>
      <c r="Q27" s="41">
        <f t="shared" si="0"/>
        <v>1</v>
      </c>
      <c r="R27" s="14" t="s">
        <v>1382</v>
      </c>
      <c r="S27" s="14" t="str">
        <f>IF(R27="incongruent","congruent","incongruent")</f>
        <v>incongruent</v>
      </c>
      <c r="T27" s="12" t="s">
        <v>196</v>
      </c>
      <c r="U27" s="10" t="s">
        <v>196</v>
      </c>
      <c r="V27" s="10">
        <v>1</v>
      </c>
      <c r="W27" s="10">
        <v>1846</v>
      </c>
      <c r="X27" s="47" t="str">
        <f t="shared" si="1"/>
        <v>https://github.com/kelly-marshall/DriftDiffusionAdaptation/blob/main/Pictures/instbias_list1_training_context/dolphinleaf.png?raw=true</v>
      </c>
      <c r="Y27" s="47" t="str">
        <f t="shared" si="2"/>
        <v>https://github.com/kelly-marshall/DriftDiffusionAdaptation/blob/main/Pictures/instbias_list1_training_context/dolphinpillow.png?raw=true</v>
      </c>
      <c r="Z27" s="47" t="str">
        <f t="shared" si="3"/>
        <v>https://github.com/kelly-marshall/DriftDiffusionAdaptation/blob/main/AudioFiles/instbias_list1_training/whichtoytomhit.mp3?raw=true</v>
      </c>
    </row>
    <row r="28" spans="1:26" s="10" customFormat="1" x14ac:dyDescent="0.2">
      <c r="A28" s="10" t="s">
        <v>126</v>
      </c>
      <c r="B28" s="10">
        <v>14</v>
      </c>
      <c r="C28" s="10" t="s">
        <v>1032</v>
      </c>
      <c r="D28" s="10" t="s">
        <v>235</v>
      </c>
      <c r="E28" s="10" t="s">
        <v>21</v>
      </c>
      <c r="F28" s="10" t="s">
        <v>134</v>
      </c>
      <c r="G28" s="46" t="s">
        <v>2462</v>
      </c>
      <c r="H28" s="10" t="s">
        <v>2</v>
      </c>
      <c r="I28" s="10">
        <v>1</v>
      </c>
      <c r="J28" s="10" t="s">
        <v>233</v>
      </c>
      <c r="K28" s="10">
        <v>2</v>
      </c>
      <c r="L28" s="10" t="s">
        <v>1969</v>
      </c>
      <c r="M28" s="2" t="s">
        <v>2589</v>
      </c>
      <c r="N28" s="2" t="s">
        <v>2588</v>
      </c>
      <c r="O28" s="2" t="s">
        <v>2588</v>
      </c>
      <c r="P28" s="2" t="s">
        <v>2589</v>
      </c>
      <c r="Q28" s="41">
        <f t="shared" si="0"/>
        <v>2</v>
      </c>
      <c r="R28" s="11" t="s">
        <v>1374</v>
      </c>
      <c r="S28" s="11" t="s">
        <v>1375</v>
      </c>
      <c r="T28" s="12" t="s">
        <v>1380</v>
      </c>
      <c r="U28" s="10" t="s">
        <v>1381</v>
      </c>
      <c r="V28" s="10">
        <v>353</v>
      </c>
      <c r="W28" s="10">
        <v>2105</v>
      </c>
      <c r="X28" s="47" t="str">
        <f t="shared" si="1"/>
        <v>https://github.com/kelly-marshall/DriftDiffusionAdaptation/blob/main/Pictures/instbias_list1_training_context/katecowleafmodright_context.png?raw=true</v>
      </c>
      <c r="Y28" s="47" t="str">
        <f t="shared" si="2"/>
        <v>https://github.com/kelly-marshall/DriftDiffusionAdaptation/blob/main/Pictures/instbias_list1_training_context/katecowleafinstleft_context.png?raw=true</v>
      </c>
      <c r="Z28" s="47" t="str">
        <f t="shared" si="3"/>
        <v>https://github.com/kelly-marshall/DriftDiffusionAdaptation/blob/main/AudioFiles/instbias_list1_training/katecowleaf_nopauses.mp3?raw=true</v>
      </c>
    </row>
    <row r="29" spans="1:26" s="10" customFormat="1" x14ac:dyDescent="0.2">
      <c r="A29" s="10" t="s">
        <v>126</v>
      </c>
      <c r="B29" s="10">
        <v>14</v>
      </c>
      <c r="C29" s="13" t="s">
        <v>1033</v>
      </c>
      <c r="D29" s="10" t="s">
        <v>235</v>
      </c>
      <c r="E29" s="10" t="s">
        <v>196</v>
      </c>
      <c r="F29" s="10" t="s">
        <v>196</v>
      </c>
      <c r="G29" s="46" t="s">
        <v>196</v>
      </c>
      <c r="H29" s="13" t="s">
        <v>182</v>
      </c>
      <c r="I29" s="10">
        <v>1</v>
      </c>
      <c r="J29" s="10" t="s">
        <v>233</v>
      </c>
      <c r="L29" s="10" t="s">
        <v>2277</v>
      </c>
      <c r="M29" s="45" t="s">
        <v>2117</v>
      </c>
      <c r="N29" s="45" t="s">
        <v>2118</v>
      </c>
      <c r="O29" s="45" t="s">
        <v>2117</v>
      </c>
      <c r="P29" s="45" t="s">
        <v>2118</v>
      </c>
      <c r="Q29" s="41">
        <f t="shared" si="0"/>
        <v>1</v>
      </c>
      <c r="R29" s="14" t="s">
        <v>1382</v>
      </c>
      <c r="S29" s="14" t="str">
        <f>IF(R29="incongruent","congruent","incongruent")</f>
        <v>incongruent</v>
      </c>
      <c r="T29" s="12" t="s">
        <v>196</v>
      </c>
      <c r="U29" s="10" t="s">
        <v>196</v>
      </c>
      <c r="V29" s="10">
        <v>1</v>
      </c>
      <c r="W29" s="10">
        <v>1741</v>
      </c>
      <c r="X29" s="47" t="str">
        <f t="shared" si="1"/>
        <v>https://github.com/kelly-marshall/DriftDiffusionAdaptation/blob/main/Pictures/instbias_list1_training_context/cowleaf.png?raw=true</v>
      </c>
      <c r="Y29" s="47" t="str">
        <f t="shared" si="2"/>
        <v>https://github.com/kelly-marshall/DriftDiffusionAdaptation/blob/main/Pictures/instbias_list1_training_context/cowpillow.png?raw=true</v>
      </c>
      <c r="Z29" s="47" t="str">
        <f t="shared" si="3"/>
        <v>https://github.com/kelly-marshall/DriftDiffusionAdaptation/blob/main/AudioFiles/instbias_list1_training/whichtoykatehit.mp3?raw=true</v>
      </c>
    </row>
    <row r="30" spans="1:26" x14ac:dyDescent="0.2">
      <c r="A30" t="s">
        <v>126</v>
      </c>
      <c r="B30">
        <v>15</v>
      </c>
      <c r="C30" t="s">
        <v>355</v>
      </c>
      <c r="D30" t="s">
        <v>235</v>
      </c>
      <c r="E30" t="s">
        <v>22</v>
      </c>
      <c r="F30" t="s">
        <v>134</v>
      </c>
      <c r="G30" s="46" t="s">
        <v>2463</v>
      </c>
      <c r="H30" t="s">
        <v>2</v>
      </c>
      <c r="I30">
        <v>1</v>
      </c>
      <c r="J30" t="s">
        <v>233</v>
      </c>
      <c r="K30">
        <v>3</v>
      </c>
      <c r="L30" t="s">
        <v>1970</v>
      </c>
      <c r="M30" s="2" t="s">
        <v>2591</v>
      </c>
      <c r="N30" s="2" t="s">
        <v>2590</v>
      </c>
      <c r="O30" s="2" t="s">
        <v>2591</v>
      </c>
      <c r="P30" s="2" t="s">
        <v>2590</v>
      </c>
      <c r="Q30" s="41">
        <f t="shared" si="0"/>
        <v>1</v>
      </c>
      <c r="R30" s="5" t="s">
        <v>1375</v>
      </c>
      <c r="S30" s="5" t="s">
        <v>1374</v>
      </c>
      <c r="T30" s="2" t="s">
        <v>1381</v>
      </c>
      <c r="U30" t="s">
        <v>1380</v>
      </c>
      <c r="V30">
        <v>550</v>
      </c>
      <c r="W30">
        <v>2297</v>
      </c>
      <c r="X30" s="47" t="str">
        <f t="shared" si="1"/>
        <v>https://github.com/kelly-marshall/DriftDiffusionAdaptation/blob/main/Pictures/instbias_list1_training_context/tomfoxleafinstright_context.png?raw=true</v>
      </c>
      <c r="Y30" s="47" t="str">
        <f t="shared" si="2"/>
        <v>https://github.com/kelly-marshall/DriftDiffusionAdaptation/blob/main/Pictures/instbias_list1_training_context/tomfoxleafmodleft_context.png?raw=true</v>
      </c>
      <c r="Z30" s="47" t="str">
        <f t="shared" si="3"/>
        <v>https://github.com/kelly-marshall/DriftDiffusionAdaptation/blob/main/AudioFiles/instbias_list1_training/tomfoxleaf_nopauses.mp3?raw=true</v>
      </c>
    </row>
    <row r="31" spans="1:26" x14ac:dyDescent="0.2">
      <c r="A31" t="s">
        <v>126</v>
      </c>
      <c r="B31">
        <v>15</v>
      </c>
      <c r="C31" s="1" t="s">
        <v>180</v>
      </c>
      <c r="D31" t="s">
        <v>235</v>
      </c>
      <c r="E31" t="s">
        <v>196</v>
      </c>
      <c r="F31" t="s">
        <v>196</v>
      </c>
      <c r="G31" s="46" t="s">
        <v>196</v>
      </c>
      <c r="H31" s="1" t="s">
        <v>181</v>
      </c>
      <c r="I31">
        <v>1</v>
      </c>
      <c r="J31" t="s">
        <v>233</v>
      </c>
      <c r="L31" s="3" t="s">
        <v>1944</v>
      </c>
      <c r="M31" s="45" t="s">
        <v>1831</v>
      </c>
      <c r="N31" s="45" t="s">
        <v>1832</v>
      </c>
      <c r="O31" s="45" t="s">
        <v>1832</v>
      </c>
      <c r="P31" s="45" t="s">
        <v>1831</v>
      </c>
      <c r="Q31" s="41">
        <f t="shared" si="0"/>
        <v>2</v>
      </c>
      <c r="R31" s="6" t="s">
        <v>1383</v>
      </c>
      <c r="S31" s="6" t="str">
        <f>IF(R31="incongruent","congruent","incongruent")</f>
        <v>congruent</v>
      </c>
      <c r="T31" s="2" t="s">
        <v>196</v>
      </c>
      <c r="U31" t="s">
        <v>196</v>
      </c>
      <c r="V31" s="3">
        <v>1</v>
      </c>
      <c r="W31" s="3">
        <v>1544</v>
      </c>
      <c r="X31" s="47" t="str">
        <f t="shared" si="1"/>
        <v>https://github.com/kelly-marshall/DriftDiffusionAdaptation/blob/main/Pictures/instbias_list1_training_context/pillow.png?raw=true</v>
      </c>
      <c r="Y31" s="47" t="str">
        <f t="shared" si="2"/>
        <v>https://github.com/kelly-marshall/DriftDiffusionAdaptation/blob/main/Pictures/instbias_list1_training_context/leaf.png?raw=true</v>
      </c>
      <c r="Z31" s="47" t="str">
        <f t="shared" si="3"/>
        <v>https://github.com/kelly-marshall/DriftDiffusionAdaptation/blob/main/AudioFiles/instbias_list1_training/whatdidtomuse.mp3?raw=true</v>
      </c>
    </row>
    <row r="32" spans="1:26" x14ac:dyDescent="0.2">
      <c r="A32" t="s">
        <v>126</v>
      </c>
      <c r="B32">
        <v>16</v>
      </c>
      <c r="C32" t="s">
        <v>1034</v>
      </c>
      <c r="D32" t="s">
        <v>235</v>
      </c>
      <c r="E32" t="s">
        <v>23</v>
      </c>
      <c r="F32" t="s">
        <v>134</v>
      </c>
      <c r="G32" s="46" t="s">
        <v>2464</v>
      </c>
      <c r="H32" t="s">
        <v>2</v>
      </c>
      <c r="I32">
        <v>1</v>
      </c>
      <c r="J32" t="s">
        <v>233</v>
      </c>
      <c r="K32">
        <v>4</v>
      </c>
      <c r="L32" t="s">
        <v>1971</v>
      </c>
      <c r="M32" s="2" t="s">
        <v>2593</v>
      </c>
      <c r="N32" s="2" t="s">
        <v>2592</v>
      </c>
      <c r="O32" s="2" t="s">
        <v>2592</v>
      </c>
      <c r="P32" s="2" t="s">
        <v>2593</v>
      </c>
      <c r="Q32" s="41">
        <f t="shared" si="0"/>
        <v>2</v>
      </c>
      <c r="R32" s="5" t="s">
        <v>1374</v>
      </c>
      <c r="S32" s="5" t="s">
        <v>1375</v>
      </c>
      <c r="T32" s="2" t="s">
        <v>1380</v>
      </c>
      <c r="U32" t="s">
        <v>1381</v>
      </c>
      <c r="V32">
        <v>444</v>
      </c>
      <c r="W32">
        <v>2441</v>
      </c>
      <c r="X32" s="47" t="str">
        <f t="shared" si="1"/>
        <v>https://github.com/kelly-marshall/DriftDiffusionAdaptation/blob/main/Pictures/instbias_list1_training_context/katelionleafmodright_context.png?raw=true</v>
      </c>
      <c r="Y32" s="47" t="str">
        <f t="shared" si="2"/>
        <v>https://github.com/kelly-marshall/DriftDiffusionAdaptation/blob/main/Pictures/instbias_list1_training_context/katelionleafinstleft_context.png?raw=true</v>
      </c>
      <c r="Z32" s="47" t="str">
        <f t="shared" si="3"/>
        <v>https://github.com/kelly-marshall/DriftDiffusionAdaptation/blob/main/AudioFiles/instbias_list1_training/katelionleaf_nopauses.mp3?raw=true</v>
      </c>
    </row>
    <row r="33" spans="1:26" x14ac:dyDescent="0.2">
      <c r="A33" t="s">
        <v>126</v>
      </c>
      <c r="B33">
        <v>16</v>
      </c>
      <c r="C33" s="1" t="s">
        <v>1033</v>
      </c>
      <c r="D33" t="s">
        <v>235</v>
      </c>
      <c r="E33" t="s">
        <v>196</v>
      </c>
      <c r="F33" t="s">
        <v>196</v>
      </c>
      <c r="G33" s="48" t="s">
        <v>196</v>
      </c>
      <c r="H33" s="1" t="s">
        <v>182</v>
      </c>
      <c r="I33">
        <v>1</v>
      </c>
      <c r="J33" t="s">
        <v>233</v>
      </c>
      <c r="L33" s="3" t="s">
        <v>2277</v>
      </c>
      <c r="M33" s="45" t="s">
        <v>2119</v>
      </c>
      <c r="N33" s="45" t="s">
        <v>2120</v>
      </c>
      <c r="O33" s="45" t="s">
        <v>2120</v>
      </c>
      <c r="P33" s="45" t="s">
        <v>2119</v>
      </c>
      <c r="Q33" s="41">
        <f t="shared" si="0"/>
        <v>2</v>
      </c>
      <c r="R33" s="6" t="s">
        <v>1383</v>
      </c>
      <c r="S33" s="6" t="str">
        <f>IF(R33="incongruent","congruent","incongruent")</f>
        <v>congruent</v>
      </c>
      <c r="T33" s="2" t="s">
        <v>196</v>
      </c>
      <c r="U33" t="s">
        <v>196</v>
      </c>
      <c r="V33" s="3">
        <v>1</v>
      </c>
      <c r="W33" s="3">
        <v>1741</v>
      </c>
      <c r="X33" s="47" t="str">
        <f t="shared" si="1"/>
        <v>https://github.com/kelly-marshall/DriftDiffusionAdaptation/blob/main/Pictures/instbias_list1_training_context/lionpillow.png?raw=true</v>
      </c>
      <c r="Y33" s="47" t="str">
        <f t="shared" si="2"/>
        <v>https://github.com/kelly-marshall/DriftDiffusionAdaptation/blob/main/Pictures/instbias_list1_training_context/lionleaf.png?raw=true</v>
      </c>
      <c r="Z33" s="47" t="str">
        <f t="shared" si="3"/>
        <v>https://github.com/kelly-marshall/DriftDiffusionAdaptation/blob/main/AudioFiles/instbias_list1_training/whichtoykatehit.mp3?raw=true</v>
      </c>
    </row>
    <row r="34" spans="1:26" s="10" customFormat="1" x14ac:dyDescent="0.2">
      <c r="A34" s="10" t="s">
        <v>126</v>
      </c>
      <c r="B34" s="10">
        <v>17</v>
      </c>
      <c r="C34" s="10" t="s">
        <v>356</v>
      </c>
      <c r="D34" s="10" t="s">
        <v>235</v>
      </c>
      <c r="E34" s="10" t="s">
        <v>24</v>
      </c>
      <c r="F34" s="10" t="s">
        <v>134</v>
      </c>
      <c r="G34" s="46" t="s">
        <v>2465</v>
      </c>
      <c r="H34" s="10" t="s">
        <v>2</v>
      </c>
      <c r="I34" s="10">
        <v>1</v>
      </c>
      <c r="J34" s="10" t="s">
        <v>233</v>
      </c>
      <c r="K34" s="10">
        <v>5</v>
      </c>
      <c r="L34" s="10" t="s">
        <v>1972</v>
      </c>
      <c r="M34" s="2" t="s">
        <v>2595</v>
      </c>
      <c r="N34" s="2" t="s">
        <v>2594</v>
      </c>
      <c r="O34" s="2" t="s">
        <v>2595</v>
      </c>
      <c r="P34" s="2" t="s">
        <v>2594</v>
      </c>
      <c r="Q34" s="41">
        <f t="shared" si="0"/>
        <v>1</v>
      </c>
      <c r="R34" s="11" t="s">
        <v>1375</v>
      </c>
      <c r="S34" s="11" t="s">
        <v>1374</v>
      </c>
      <c r="T34" s="12" t="s">
        <v>1381</v>
      </c>
      <c r="U34" s="10" t="s">
        <v>1380</v>
      </c>
      <c r="V34" s="10">
        <v>546</v>
      </c>
      <c r="W34" s="10">
        <v>2490</v>
      </c>
      <c r="X34" s="47" t="str">
        <f t="shared" si="1"/>
        <v>https://github.com/kelly-marshall/DriftDiffusionAdaptation/blob/main/Pictures/instbias_list1_training_context/tomfrogleafinstright_context.png?raw=true</v>
      </c>
      <c r="Y34" s="47" t="str">
        <f t="shared" si="2"/>
        <v>https://github.com/kelly-marshall/DriftDiffusionAdaptation/blob/main/Pictures/instbias_list1_training_context/tomfrogleafmodleft_context.png?raw=true</v>
      </c>
      <c r="Z34" s="47" t="str">
        <f t="shared" si="3"/>
        <v>https://github.com/kelly-marshall/DriftDiffusionAdaptation/blob/main/AudioFiles/instbias_list1_training/tomfrogleaf_nopauses.mp3?raw=true</v>
      </c>
    </row>
    <row r="35" spans="1:26" s="10" customFormat="1" x14ac:dyDescent="0.2">
      <c r="A35" s="10" t="s">
        <v>126</v>
      </c>
      <c r="B35" s="10">
        <v>17</v>
      </c>
      <c r="C35" s="13" t="s">
        <v>403</v>
      </c>
      <c r="D35" s="10" t="s">
        <v>235</v>
      </c>
      <c r="E35" s="10" t="s">
        <v>196</v>
      </c>
      <c r="F35" s="10" t="s">
        <v>196</v>
      </c>
      <c r="G35" s="48" t="s">
        <v>196</v>
      </c>
      <c r="H35" s="13" t="s">
        <v>182</v>
      </c>
      <c r="I35" s="10">
        <v>1</v>
      </c>
      <c r="J35" s="10" t="s">
        <v>233</v>
      </c>
      <c r="L35" s="10" t="s">
        <v>2276</v>
      </c>
      <c r="M35" s="45" t="s">
        <v>2121</v>
      </c>
      <c r="N35" s="45" t="s">
        <v>2122</v>
      </c>
      <c r="O35" s="45" t="s">
        <v>2121</v>
      </c>
      <c r="P35" s="45" t="s">
        <v>2122</v>
      </c>
      <c r="Q35" s="41">
        <f t="shared" si="0"/>
        <v>1</v>
      </c>
      <c r="R35" s="14" t="s">
        <v>1382</v>
      </c>
      <c r="S35" s="14" t="str">
        <f>IF(R35="incongruent","congruent","incongruent")</f>
        <v>incongruent</v>
      </c>
      <c r="T35" s="12" t="s">
        <v>196</v>
      </c>
      <c r="U35" s="10" t="s">
        <v>196</v>
      </c>
      <c r="V35" s="10">
        <v>1</v>
      </c>
      <c r="W35" s="10">
        <v>1846</v>
      </c>
      <c r="X35" s="47" t="str">
        <f t="shared" si="1"/>
        <v>https://github.com/kelly-marshall/DriftDiffusionAdaptation/blob/main/Pictures/instbias_list1_training_context/frogleaf.png?raw=true</v>
      </c>
      <c r="Y35" s="47" t="str">
        <f t="shared" si="2"/>
        <v>https://github.com/kelly-marshall/DriftDiffusionAdaptation/blob/main/Pictures/instbias_list1_training_context/frogpillow.png?raw=true</v>
      </c>
      <c r="Z35" s="47" t="str">
        <f t="shared" si="3"/>
        <v>https://github.com/kelly-marshall/DriftDiffusionAdaptation/blob/main/AudioFiles/instbias_list1_training/whichtoytomhit.mp3?raw=true</v>
      </c>
    </row>
    <row r="36" spans="1:26" s="10" customFormat="1" x14ac:dyDescent="0.2">
      <c r="A36" s="10" t="s">
        <v>126</v>
      </c>
      <c r="B36" s="10">
        <v>18</v>
      </c>
      <c r="C36" s="10" t="s">
        <v>1035</v>
      </c>
      <c r="D36" s="10" t="s">
        <v>235</v>
      </c>
      <c r="E36" s="10" t="s">
        <v>25</v>
      </c>
      <c r="F36" s="10" t="s">
        <v>134</v>
      </c>
      <c r="G36" s="46" t="s">
        <v>2466</v>
      </c>
      <c r="H36" s="10" t="s">
        <v>2</v>
      </c>
      <c r="I36" s="10">
        <v>1</v>
      </c>
      <c r="J36" s="10" t="s">
        <v>233</v>
      </c>
      <c r="K36" s="10">
        <v>6</v>
      </c>
      <c r="L36" s="10" t="s">
        <v>1973</v>
      </c>
      <c r="M36" s="2" t="s">
        <v>2597</v>
      </c>
      <c r="N36" s="2" t="s">
        <v>2596</v>
      </c>
      <c r="O36" s="2" t="s">
        <v>2596</v>
      </c>
      <c r="P36" s="2" t="s">
        <v>2597</v>
      </c>
      <c r="Q36" s="41">
        <f t="shared" si="0"/>
        <v>2</v>
      </c>
      <c r="R36" s="11" t="s">
        <v>1374</v>
      </c>
      <c r="S36" s="11" t="s">
        <v>1375</v>
      </c>
      <c r="T36" s="12" t="s">
        <v>1380</v>
      </c>
      <c r="U36" s="10" t="s">
        <v>1381</v>
      </c>
      <c r="V36" s="10">
        <v>370</v>
      </c>
      <c r="W36" s="10">
        <v>2270</v>
      </c>
      <c r="X36" s="47" t="str">
        <f t="shared" si="1"/>
        <v>https://github.com/kelly-marshall/DriftDiffusionAdaptation/blob/main/Pictures/instbias_list1_training_context/kateturtleleafmodright_context.png?raw=true</v>
      </c>
      <c r="Y36" s="47" t="str">
        <f t="shared" si="2"/>
        <v>https://github.com/kelly-marshall/DriftDiffusionAdaptation/blob/main/Pictures/instbias_list1_training_context/kateturtleleafinstleft_context.png?raw=true</v>
      </c>
      <c r="Z36" s="47" t="str">
        <f t="shared" si="3"/>
        <v>https://github.com/kelly-marshall/DriftDiffusionAdaptation/blob/main/AudioFiles/instbias_list1_training/kateturtleleaf_nopauses.mp3?raw=true</v>
      </c>
    </row>
    <row r="37" spans="1:26" s="10" customFormat="1" x14ac:dyDescent="0.2">
      <c r="A37" s="10" t="s">
        <v>126</v>
      </c>
      <c r="B37" s="10">
        <v>18</v>
      </c>
      <c r="C37" s="10" t="s">
        <v>1033</v>
      </c>
      <c r="D37" s="10" t="s">
        <v>235</v>
      </c>
      <c r="E37" s="10" t="s">
        <v>196</v>
      </c>
      <c r="F37" s="10" t="s">
        <v>196</v>
      </c>
      <c r="G37" s="48" t="s">
        <v>196</v>
      </c>
      <c r="H37" s="10" t="s">
        <v>182</v>
      </c>
      <c r="I37" s="10">
        <v>1</v>
      </c>
      <c r="J37" s="10" t="s">
        <v>233</v>
      </c>
      <c r="L37" s="10" t="s">
        <v>2277</v>
      </c>
      <c r="M37" s="45" t="s">
        <v>1833</v>
      </c>
      <c r="N37" s="45" t="s">
        <v>1834</v>
      </c>
      <c r="O37" s="45" t="s">
        <v>1833</v>
      </c>
      <c r="P37" s="45" t="s">
        <v>1834</v>
      </c>
      <c r="Q37" s="41">
        <f t="shared" si="0"/>
        <v>1</v>
      </c>
      <c r="R37" s="14" t="s">
        <v>1382</v>
      </c>
      <c r="S37" s="14" t="str">
        <f>IF(R37="incongruent","congruent","incongruent")</f>
        <v>incongruent</v>
      </c>
      <c r="T37" s="12" t="s">
        <v>196</v>
      </c>
      <c r="U37" s="10" t="s">
        <v>196</v>
      </c>
      <c r="V37" s="10">
        <v>1</v>
      </c>
      <c r="W37" s="10">
        <v>1741</v>
      </c>
      <c r="X37" s="47" t="str">
        <f t="shared" si="1"/>
        <v>https://github.com/kelly-marshall/DriftDiffusionAdaptation/blob/main/Pictures/instbias_list1_training_context/turtleleaf.png?raw=true</v>
      </c>
      <c r="Y37" s="47" t="str">
        <f t="shared" si="2"/>
        <v>https://github.com/kelly-marshall/DriftDiffusionAdaptation/blob/main/Pictures/instbias_list1_training_context/turtlepillow.png?raw=true</v>
      </c>
      <c r="Z37" s="47" t="str">
        <f t="shared" si="3"/>
        <v>https://github.com/kelly-marshall/DriftDiffusionAdaptation/blob/main/AudioFiles/instbias_list1_training/whichtoykatehit.mp3?raw=true</v>
      </c>
    </row>
    <row r="38" spans="1:26" x14ac:dyDescent="0.2">
      <c r="A38" t="s">
        <v>126</v>
      </c>
      <c r="B38">
        <v>19</v>
      </c>
      <c r="C38" t="s">
        <v>546</v>
      </c>
      <c r="D38" t="s">
        <v>235</v>
      </c>
      <c r="E38" t="s">
        <v>26</v>
      </c>
      <c r="F38" t="s">
        <v>508</v>
      </c>
      <c r="G38" s="46" t="s">
        <v>2467</v>
      </c>
      <c r="H38" t="s">
        <v>2</v>
      </c>
      <c r="I38">
        <v>1</v>
      </c>
      <c r="J38" t="s">
        <v>233</v>
      </c>
      <c r="K38">
        <v>7</v>
      </c>
      <c r="L38" t="s">
        <v>1974</v>
      </c>
      <c r="M38" s="2" t="s">
        <v>2599</v>
      </c>
      <c r="N38" s="2" t="s">
        <v>2598</v>
      </c>
      <c r="O38" s="2" t="s">
        <v>2599</v>
      </c>
      <c r="P38" s="2" t="s">
        <v>2598</v>
      </c>
      <c r="Q38" s="41">
        <f t="shared" si="0"/>
        <v>1</v>
      </c>
      <c r="R38" s="5" t="s">
        <v>1375</v>
      </c>
      <c r="S38" s="5" t="s">
        <v>1374</v>
      </c>
      <c r="T38" s="2" t="s">
        <v>1381</v>
      </c>
      <c r="U38" t="s">
        <v>1380</v>
      </c>
      <c r="V38">
        <v>572</v>
      </c>
      <c r="W38">
        <v>2598</v>
      </c>
      <c r="X38" s="47" t="str">
        <f t="shared" si="1"/>
        <v>https://github.com/kelly-marshall/DriftDiffusionAdaptation/blob/main/Pictures/instbias_list1_training_context/tompigpillowinstright_context.png?raw=true</v>
      </c>
      <c r="Y38" s="47" t="str">
        <f t="shared" si="2"/>
        <v>https://github.com/kelly-marshall/DriftDiffusionAdaptation/blob/main/Pictures/instbias_list1_training_context/tompigpillowmodleft_context.png?raw=true</v>
      </c>
      <c r="Z38" s="47" t="str">
        <f t="shared" si="3"/>
        <v>https://github.com/kelly-marshall/DriftDiffusionAdaptation/blob/main/AudioFiles/instbias_list1_training/tompigpillow_nopauses.mp3?raw=true</v>
      </c>
    </row>
    <row r="39" spans="1:26" x14ac:dyDescent="0.2">
      <c r="A39" t="s">
        <v>126</v>
      </c>
      <c r="B39">
        <v>19</v>
      </c>
      <c r="C39" t="s">
        <v>403</v>
      </c>
      <c r="D39" t="s">
        <v>235</v>
      </c>
      <c r="E39" t="s">
        <v>196</v>
      </c>
      <c r="F39" t="s">
        <v>196</v>
      </c>
      <c r="G39" s="48" t="s">
        <v>196</v>
      </c>
      <c r="H39" t="s">
        <v>182</v>
      </c>
      <c r="I39">
        <v>1</v>
      </c>
      <c r="J39" t="s">
        <v>233</v>
      </c>
      <c r="L39" s="3" t="s">
        <v>2276</v>
      </c>
      <c r="M39" s="45" t="s">
        <v>1835</v>
      </c>
      <c r="N39" s="45" t="s">
        <v>1836</v>
      </c>
      <c r="O39" s="45" t="s">
        <v>1836</v>
      </c>
      <c r="P39" s="45" t="s">
        <v>1835</v>
      </c>
      <c r="Q39" s="41">
        <f t="shared" si="0"/>
        <v>2</v>
      </c>
      <c r="R39" s="6" t="s">
        <v>1383</v>
      </c>
      <c r="S39" s="6" t="str">
        <f>IF(R39="incongruent","congruent","incongruent")</f>
        <v>congruent</v>
      </c>
      <c r="T39" s="2" t="s">
        <v>196</v>
      </c>
      <c r="U39" t="s">
        <v>196</v>
      </c>
      <c r="V39" s="3">
        <v>1</v>
      </c>
      <c r="W39" s="3">
        <v>1846</v>
      </c>
      <c r="X39" s="47" t="str">
        <f t="shared" si="1"/>
        <v>https://github.com/kelly-marshall/DriftDiffusionAdaptation/blob/main/Pictures/instbias_list1_training_context/pigleaf.png?raw=true</v>
      </c>
      <c r="Y39" s="47" t="str">
        <f t="shared" si="2"/>
        <v>https://github.com/kelly-marshall/DriftDiffusionAdaptation/blob/main/Pictures/instbias_list1_training_context/pigpillow.png?raw=true</v>
      </c>
      <c r="Z39" s="47" t="str">
        <f t="shared" si="3"/>
        <v>https://github.com/kelly-marshall/DriftDiffusionAdaptation/blob/main/AudioFiles/instbias_list1_training/whichtoytomhit.mp3?raw=true</v>
      </c>
    </row>
    <row r="40" spans="1:26" x14ac:dyDescent="0.2">
      <c r="A40" t="s">
        <v>126</v>
      </c>
      <c r="B40">
        <v>20</v>
      </c>
      <c r="C40" t="s">
        <v>1036</v>
      </c>
      <c r="D40" t="s">
        <v>235</v>
      </c>
      <c r="E40" t="s">
        <v>27</v>
      </c>
      <c r="F40" t="s">
        <v>508</v>
      </c>
      <c r="G40" s="46" t="s">
        <v>2468</v>
      </c>
      <c r="H40" t="s">
        <v>2</v>
      </c>
      <c r="I40">
        <v>1</v>
      </c>
      <c r="J40" t="s">
        <v>233</v>
      </c>
      <c r="K40">
        <v>8</v>
      </c>
      <c r="L40" t="s">
        <v>1975</v>
      </c>
      <c r="M40" s="2" t="s">
        <v>2601</v>
      </c>
      <c r="N40" s="2" t="s">
        <v>2600</v>
      </c>
      <c r="O40" s="2" t="s">
        <v>2600</v>
      </c>
      <c r="P40" s="2" t="s">
        <v>2601</v>
      </c>
      <c r="Q40" s="41">
        <f t="shared" si="0"/>
        <v>2</v>
      </c>
      <c r="R40" s="5" t="s">
        <v>1374</v>
      </c>
      <c r="S40" s="5" t="s">
        <v>1375</v>
      </c>
      <c r="T40" s="2" t="s">
        <v>1380</v>
      </c>
      <c r="U40" t="s">
        <v>1381</v>
      </c>
      <c r="V40">
        <v>399</v>
      </c>
      <c r="W40">
        <v>2306</v>
      </c>
      <c r="X40" s="47" t="str">
        <f t="shared" si="1"/>
        <v>https://github.com/kelly-marshall/DriftDiffusionAdaptation/blob/main/Pictures/instbias_list1_training_context/kategirlpillowmodright_context.png?raw=true</v>
      </c>
      <c r="Y40" s="47" t="str">
        <f t="shared" si="2"/>
        <v>https://github.com/kelly-marshall/DriftDiffusionAdaptation/blob/main/Pictures/instbias_list1_training_context/kategirlpillowinstleft_context.png?raw=true</v>
      </c>
      <c r="Z40" s="47" t="str">
        <f t="shared" si="3"/>
        <v>https://github.com/kelly-marshall/DriftDiffusionAdaptation/blob/main/AudioFiles/instbias_list1_training/kategirlpillow_nopauses.mp3?raw=true</v>
      </c>
    </row>
    <row r="41" spans="1:26" x14ac:dyDescent="0.2">
      <c r="A41" t="s">
        <v>126</v>
      </c>
      <c r="B41">
        <v>20</v>
      </c>
      <c r="C41" s="1" t="s">
        <v>1033</v>
      </c>
      <c r="D41" t="s">
        <v>235</v>
      </c>
      <c r="E41" t="s">
        <v>196</v>
      </c>
      <c r="F41" t="s">
        <v>196</v>
      </c>
      <c r="G41" s="48" t="s">
        <v>196</v>
      </c>
      <c r="H41" s="1" t="s">
        <v>182</v>
      </c>
      <c r="I41">
        <v>1</v>
      </c>
      <c r="J41" t="s">
        <v>233</v>
      </c>
      <c r="L41" s="3" t="s">
        <v>2277</v>
      </c>
      <c r="M41" s="45" t="s">
        <v>2123</v>
      </c>
      <c r="N41" s="45" t="s">
        <v>2124</v>
      </c>
      <c r="O41" s="45" t="s">
        <v>2124</v>
      </c>
      <c r="P41" s="45" t="s">
        <v>2123</v>
      </c>
      <c r="Q41" s="41">
        <f t="shared" si="0"/>
        <v>2</v>
      </c>
      <c r="R41" s="6" t="s">
        <v>1383</v>
      </c>
      <c r="S41" s="6" t="str">
        <f>IF(R41="incongruent","congruent","incongruent")</f>
        <v>congruent</v>
      </c>
      <c r="T41" s="2" t="s">
        <v>196</v>
      </c>
      <c r="U41" t="s">
        <v>196</v>
      </c>
      <c r="V41" s="3">
        <v>1</v>
      </c>
      <c r="W41" s="3">
        <v>1741</v>
      </c>
      <c r="X41" s="47" t="str">
        <f t="shared" si="1"/>
        <v>https://github.com/kelly-marshall/DriftDiffusionAdaptation/blob/main/Pictures/instbias_list1_training_context/girlleaf.png?raw=true</v>
      </c>
      <c r="Y41" s="47" t="str">
        <f t="shared" si="2"/>
        <v>https://github.com/kelly-marshall/DriftDiffusionAdaptation/blob/main/Pictures/instbias_list1_training_context/girlpillow.png?raw=true</v>
      </c>
      <c r="Z41" s="47" t="str">
        <f t="shared" si="3"/>
        <v>https://github.com/kelly-marshall/DriftDiffusionAdaptation/blob/main/AudioFiles/instbias_list1_training/whichtoykatehit.mp3?raw=true</v>
      </c>
    </row>
    <row r="42" spans="1:26" s="10" customFormat="1" x14ac:dyDescent="0.2">
      <c r="A42" s="10" t="s">
        <v>126</v>
      </c>
      <c r="B42" s="10">
        <v>21</v>
      </c>
      <c r="C42" s="10" t="s">
        <v>547</v>
      </c>
      <c r="D42" s="10" t="s">
        <v>235</v>
      </c>
      <c r="E42" s="10" t="s">
        <v>28</v>
      </c>
      <c r="F42" s="10" t="s">
        <v>508</v>
      </c>
      <c r="G42" s="46" t="s">
        <v>2469</v>
      </c>
      <c r="H42" s="10" t="s">
        <v>2</v>
      </c>
      <c r="I42" s="10">
        <v>1</v>
      </c>
      <c r="J42" s="10" t="s">
        <v>233</v>
      </c>
      <c r="K42" s="10">
        <v>9</v>
      </c>
      <c r="L42" s="10" t="s">
        <v>1976</v>
      </c>
      <c r="M42" s="2" t="s">
        <v>2603</v>
      </c>
      <c r="N42" s="2" t="s">
        <v>2602</v>
      </c>
      <c r="O42" s="2" t="s">
        <v>2603</v>
      </c>
      <c r="P42" s="2" t="s">
        <v>2602</v>
      </c>
      <c r="Q42" s="41">
        <f t="shared" si="0"/>
        <v>1</v>
      </c>
      <c r="R42" s="11" t="s">
        <v>1375</v>
      </c>
      <c r="S42" s="11" t="s">
        <v>1374</v>
      </c>
      <c r="T42" s="12" t="s">
        <v>1381</v>
      </c>
      <c r="U42" s="10" t="s">
        <v>1380</v>
      </c>
      <c r="V42" s="10">
        <v>529</v>
      </c>
      <c r="W42" s="10">
        <v>2376</v>
      </c>
      <c r="X42" s="47" t="str">
        <f t="shared" si="1"/>
        <v>https://github.com/kelly-marshall/DriftDiffusionAdaptation/blob/main/Pictures/instbias_list1_training_context/tomwhalepillowinstright_context.png?raw=true</v>
      </c>
      <c r="Y42" s="47" t="str">
        <f t="shared" si="2"/>
        <v>https://github.com/kelly-marshall/DriftDiffusionAdaptation/blob/main/Pictures/instbias_list1_training_context/tomwhalepillowmodleft_context.png?raw=true</v>
      </c>
      <c r="Z42" s="47" t="str">
        <f t="shared" si="3"/>
        <v>https://github.com/kelly-marshall/DriftDiffusionAdaptation/blob/main/AudioFiles/instbias_list1_training/tomwhalepillow_nopauses.mp3?raw=true</v>
      </c>
    </row>
    <row r="43" spans="1:26" s="10" customFormat="1" x14ac:dyDescent="0.2">
      <c r="A43" s="10" t="s">
        <v>126</v>
      </c>
      <c r="B43" s="10">
        <v>21</v>
      </c>
      <c r="C43" s="13" t="s">
        <v>403</v>
      </c>
      <c r="D43" s="10" t="s">
        <v>235</v>
      </c>
      <c r="E43" s="10" t="s">
        <v>196</v>
      </c>
      <c r="F43" s="10" t="s">
        <v>196</v>
      </c>
      <c r="G43" s="48" t="s">
        <v>196</v>
      </c>
      <c r="H43" s="13" t="s">
        <v>182</v>
      </c>
      <c r="I43" s="10">
        <v>1</v>
      </c>
      <c r="J43" s="10" t="s">
        <v>233</v>
      </c>
      <c r="L43" s="10" t="s">
        <v>2276</v>
      </c>
      <c r="M43" s="45" t="s">
        <v>2125</v>
      </c>
      <c r="N43" s="45" t="s">
        <v>2126</v>
      </c>
      <c r="O43" s="45" t="s">
        <v>2125</v>
      </c>
      <c r="P43" s="45" t="s">
        <v>2126</v>
      </c>
      <c r="Q43" s="41">
        <f t="shared" si="0"/>
        <v>1</v>
      </c>
      <c r="R43" s="14" t="s">
        <v>1382</v>
      </c>
      <c r="S43" s="14" t="str">
        <f>IF(R43="incongruent","congruent","incongruent")</f>
        <v>incongruent</v>
      </c>
      <c r="T43" s="12" t="s">
        <v>196</v>
      </c>
      <c r="U43" s="10" t="s">
        <v>196</v>
      </c>
      <c r="V43" s="10">
        <v>1</v>
      </c>
      <c r="W43" s="10">
        <v>1846</v>
      </c>
      <c r="X43" s="47" t="str">
        <f t="shared" si="1"/>
        <v>https://github.com/kelly-marshall/DriftDiffusionAdaptation/blob/main/Pictures/instbias_list1_training_context/whalepillow.png?raw=true</v>
      </c>
      <c r="Y43" s="47" t="str">
        <f t="shared" si="2"/>
        <v>https://github.com/kelly-marshall/DriftDiffusionAdaptation/blob/main/Pictures/instbias_list1_training_context/whaleleaf.png?raw=true</v>
      </c>
      <c r="Z43" s="47" t="str">
        <f t="shared" si="3"/>
        <v>https://github.com/kelly-marshall/DriftDiffusionAdaptation/blob/main/AudioFiles/instbias_list1_training/whichtoytomhit.mp3?raw=true</v>
      </c>
    </row>
    <row r="44" spans="1:26" s="10" customFormat="1" x14ac:dyDescent="0.2">
      <c r="A44" s="10" t="s">
        <v>126</v>
      </c>
      <c r="B44" s="10">
        <v>22</v>
      </c>
      <c r="C44" s="10" t="s">
        <v>1037</v>
      </c>
      <c r="D44" s="10" t="s">
        <v>235</v>
      </c>
      <c r="E44" s="10" t="s">
        <v>29</v>
      </c>
      <c r="F44" s="10" t="s">
        <v>508</v>
      </c>
      <c r="G44" s="46" t="s">
        <v>2470</v>
      </c>
      <c r="H44" s="10" t="s">
        <v>2</v>
      </c>
      <c r="I44" s="10">
        <v>1</v>
      </c>
      <c r="J44" s="10" t="s">
        <v>233</v>
      </c>
      <c r="K44" s="10">
        <v>10</v>
      </c>
      <c r="L44" s="10" t="s">
        <v>1977</v>
      </c>
      <c r="M44" s="2" t="s">
        <v>2605</v>
      </c>
      <c r="N44" s="2" t="s">
        <v>2604</v>
      </c>
      <c r="O44" s="2" t="s">
        <v>2604</v>
      </c>
      <c r="P44" s="2" t="s">
        <v>2605</v>
      </c>
      <c r="Q44" s="41">
        <f t="shared" si="0"/>
        <v>2</v>
      </c>
      <c r="R44" s="11" t="s">
        <v>1374</v>
      </c>
      <c r="S44" s="11" t="s">
        <v>1375</v>
      </c>
      <c r="T44" s="12" t="s">
        <v>1380</v>
      </c>
      <c r="U44" s="10" t="s">
        <v>1381</v>
      </c>
      <c r="V44" s="10">
        <v>372</v>
      </c>
      <c r="W44" s="10">
        <v>2471</v>
      </c>
      <c r="X44" s="47" t="str">
        <f t="shared" si="1"/>
        <v>https://github.com/kelly-marshall/DriftDiffusionAdaptation/blob/main/Pictures/instbias_list1_training_context/kategorillapillowmodright_context.png?raw=true</v>
      </c>
      <c r="Y44" s="47" t="str">
        <f t="shared" si="2"/>
        <v>https://github.com/kelly-marshall/DriftDiffusionAdaptation/blob/main/Pictures/instbias_list1_training_context/kategorillapillowinstleft_context.png?raw=true</v>
      </c>
      <c r="Z44" s="47" t="str">
        <f t="shared" si="3"/>
        <v>https://github.com/kelly-marshall/DriftDiffusionAdaptation/blob/main/AudioFiles/instbias_list1_training/kategorillapillow_nopauses.mp3?raw=true</v>
      </c>
    </row>
    <row r="45" spans="1:26" s="10" customFormat="1" x14ac:dyDescent="0.2">
      <c r="A45" s="10" t="s">
        <v>126</v>
      </c>
      <c r="B45" s="10">
        <v>22</v>
      </c>
      <c r="C45" s="13" t="s">
        <v>1033</v>
      </c>
      <c r="D45" s="10" t="s">
        <v>235</v>
      </c>
      <c r="E45" s="10" t="s">
        <v>196</v>
      </c>
      <c r="F45" s="10" t="s">
        <v>196</v>
      </c>
      <c r="G45" s="48" t="s">
        <v>196</v>
      </c>
      <c r="H45" s="13" t="s">
        <v>182</v>
      </c>
      <c r="I45" s="10">
        <v>1</v>
      </c>
      <c r="J45" s="10" t="s">
        <v>233</v>
      </c>
      <c r="L45" s="10" t="s">
        <v>2277</v>
      </c>
      <c r="M45" s="45" t="s">
        <v>2127</v>
      </c>
      <c r="N45" s="45" t="s">
        <v>2128</v>
      </c>
      <c r="O45" s="45" t="s">
        <v>2127</v>
      </c>
      <c r="P45" s="45" t="s">
        <v>2128</v>
      </c>
      <c r="Q45" s="41">
        <f t="shared" si="0"/>
        <v>1</v>
      </c>
      <c r="R45" s="14" t="s">
        <v>1382</v>
      </c>
      <c r="S45" s="14" t="str">
        <f>IF(R45="incongruent","congruent","incongruent")</f>
        <v>incongruent</v>
      </c>
      <c r="T45" s="12" t="s">
        <v>196</v>
      </c>
      <c r="U45" s="10" t="s">
        <v>196</v>
      </c>
      <c r="V45" s="10">
        <v>1</v>
      </c>
      <c r="W45" s="10">
        <v>1741</v>
      </c>
      <c r="X45" s="47" t="str">
        <f t="shared" si="1"/>
        <v>https://github.com/kelly-marshall/DriftDiffusionAdaptation/blob/main/Pictures/instbias_list1_training_context/gorillapillow.png?raw=true</v>
      </c>
      <c r="Y45" s="47" t="str">
        <f t="shared" si="2"/>
        <v>https://github.com/kelly-marshall/DriftDiffusionAdaptation/blob/main/Pictures/instbias_list1_training_context/gorillaleaf.png?raw=true</v>
      </c>
      <c r="Z45" s="47" t="str">
        <f t="shared" si="3"/>
        <v>https://github.com/kelly-marshall/DriftDiffusionAdaptation/blob/main/AudioFiles/instbias_list1_training/whichtoykatehit.mp3?raw=true</v>
      </c>
    </row>
    <row r="46" spans="1:26" x14ac:dyDescent="0.2">
      <c r="A46" t="s">
        <v>126</v>
      </c>
      <c r="B46">
        <v>23</v>
      </c>
      <c r="C46" t="s">
        <v>548</v>
      </c>
      <c r="D46" t="s">
        <v>235</v>
      </c>
      <c r="E46" t="s">
        <v>30</v>
      </c>
      <c r="F46" t="s">
        <v>508</v>
      </c>
      <c r="G46" s="46" t="s">
        <v>2471</v>
      </c>
      <c r="H46" t="s">
        <v>2</v>
      </c>
      <c r="I46">
        <v>1</v>
      </c>
      <c r="J46" t="s">
        <v>233</v>
      </c>
      <c r="K46">
        <v>11</v>
      </c>
      <c r="L46" t="s">
        <v>1978</v>
      </c>
      <c r="M46" s="2" t="s">
        <v>2607</v>
      </c>
      <c r="N46" s="2" t="s">
        <v>2606</v>
      </c>
      <c r="O46" s="2" t="s">
        <v>2607</v>
      </c>
      <c r="P46" s="2" t="s">
        <v>2606</v>
      </c>
      <c r="Q46" s="41">
        <f t="shared" si="0"/>
        <v>1</v>
      </c>
      <c r="R46" s="5" t="s">
        <v>1375</v>
      </c>
      <c r="S46" s="5" t="s">
        <v>1374</v>
      </c>
      <c r="T46" s="2" t="s">
        <v>1381</v>
      </c>
      <c r="U46" t="s">
        <v>1380</v>
      </c>
      <c r="V46">
        <v>507</v>
      </c>
      <c r="W46">
        <v>2665</v>
      </c>
      <c r="X46" s="47" t="str">
        <f t="shared" si="1"/>
        <v>https://github.com/kelly-marshall/DriftDiffusionAdaptation/blob/main/Pictures/instbias_list1_training_context/tombuffalopillowinstright_context.png?raw=true</v>
      </c>
      <c r="Y46" s="47" t="str">
        <f t="shared" si="2"/>
        <v>https://github.com/kelly-marshall/DriftDiffusionAdaptation/blob/main/Pictures/instbias_list1_training_context/tombuffalopillowmodleft_context.png?raw=true</v>
      </c>
      <c r="Z46" s="47" t="str">
        <f t="shared" si="3"/>
        <v>https://github.com/kelly-marshall/DriftDiffusionAdaptation/blob/main/AudioFiles/instbias_list1_training/tombuffalopillow_nopauses.mp3?raw=true</v>
      </c>
    </row>
    <row r="47" spans="1:26" x14ac:dyDescent="0.2">
      <c r="A47" t="s">
        <v>126</v>
      </c>
      <c r="B47">
        <v>23</v>
      </c>
      <c r="C47" s="1" t="s">
        <v>403</v>
      </c>
      <c r="D47" t="s">
        <v>235</v>
      </c>
      <c r="E47" t="s">
        <v>196</v>
      </c>
      <c r="F47" t="s">
        <v>196</v>
      </c>
      <c r="G47" s="48" t="s">
        <v>196</v>
      </c>
      <c r="H47" s="1" t="s">
        <v>182</v>
      </c>
      <c r="I47">
        <v>1</v>
      </c>
      <c r="J47" t="s">
        <v>233</v>
      </c>
      <c r="L47" s="3" t="s">
        <v>2276</v>
      </c>
      <c r="M47" s="45" t="s">
        <v>2129</v>
      </c>
      <c r="N47" s="45" t="s">
        <v>2130</v>
      </c>
      <c r="O47" s="45" t="s">
        <v>2130</v>
      </c>
      <c r="P47" s="45" t="s">
        <v>2129</v>
      </c>
      <c r="Q47" s="41">
        <f t="shared" si="0"/>
        <v>2</v>
      </c>
      <c r="R47" s="6" t="s">
        <v>1383</v>
      </c>
      <c r="S47" s="6" t="str">
        <f>IF(R47="incongruent","congruent","incongruent")</f>
        <v>congruent</v>
      </c>
      <c r="T47" s="2" t="s">
        <v>196</v>
      </c>
      <c r="U47" t="s">
        <v>196</v>
      </c>
      <c r="V47" s="3">
        <v>1</v>
      </c>
      <c r="W47" s="3">
        <v>1846</v>
      </c>
      <c r="X47" s="47" t="str">
        <f t="shared" si="1"/>
        <v>https://github.com/kelly-marshall/DriftDiffusionAdaptation/blob/main/Pictures/instbias_list1_training_context/buffaloleaf.png?raw=true</v>
      </c>
      <c r="Y47" s="47" t="str">
        <f t="shared" si="2"/>
        <v>https://github.com/kelly-marshall/DriftDiffusionAdaptation/blob/main/Pictures/instbias_list1_training_context/buffalopillow.png?raw=true</v>
      </c>
      <c r="Z47" s="47" t="str">
        <f t="shared" si="3"/>
        <v>https://github.com/kelly-marshall/DriftDiffusionAdaptation/blob/main/AudioFiles/instbias_list1_training/whichtoytomhit.mp3?raw=true</v>
      </c>
    </row>
    <row r="48" spans="1:26" ht="17" customHeight="1" x14ac:dyDescent="0.2">
      <c r="A48" t="s">
        <v>126</v>
      </c>
      <c r="B48">
        <v>24</v>
      </c>
      <c r="C48" t="s">
        <v>1038</v>
      </c>
      <c r="D48" t="s">
        <v>235</v>
      </c>
      <c r="E48" t="s">
        <v>31</v>
      </c>
      <c r="F48" t="s">
        <v>508</v>
      </c>
      <c r="G48" s="46" t="s">
        <v>2472</v>
      </c>
      <c r="H48" t="s">
        <v>2</v>
      </c>
      <c r="I48">
        <v>1</v>
      </c>
      <c r="J48" t="s">
        <v>233</v>
      </c>
      <c r="K48">
        <v>12</v>
      </c>
      <c r="L48" t="s">
        <v>1979</v>
      </c>
      <c r="M48" s="2" t="s">
        <v>2609</v>
      </c>
      <c r="N48" s="2" t="s">
        <v>2608</v>
      </c>
      <c r="O48" s="2" t="s">
        <v>2608</v>
      </c>
      <c r="P48" s="2" t="s">
        <v>2609</v>
      </c>
      <c r="Q48" s="41">
        <f t="shared" si="0"/>
        <v>2</v>
      </c>
      <c r="R48" s="5" t="s">
        <v>1374</v>
      </c>
      <c r="S48" s="5" t="s">
        <v>1375</v>
      </c>
      <c r="T48" s="2" t="s">
        <v>1380</v>
      </c>
      <c r="U48" t="s">
        <v>1381</v>
      </c>
      <c r="V48">
        <v>395</v>
      </c>
      <c r="W48">
        <v>2267</v>
      </c>
      <c r="X48" s="47" t="str">
        <f t="shared" si="1"/>
        <v>https://github.com/kelly-marshall/DriftDiffusionAdaptation/blob/main/Pictures/instbias_list1_training_context/katehawkpillowmodright_context.png?raw=true</v>
      </c>
      <c r="Y48" s="47" t="str">
        <f t="shared" si="2"/>
        <v>https://github.com/kelly-marshall/DriftDiffusionAdaptation/blob/main/Pictures/instbias_list1_training_context/katehawkpillowinstleft_context.png?raw=true</v>
      </c>
      <c r="Z48" s="47" t="str">
        <f t="shared" si="3"/>
        <v>https://github.com/kelly-marshall/DriftDiffusionAdaptation/blob/main/AudioFiles/instbias_list1_training/katehawkpillow_nopauses.mp3?raw=true</v>
      </c>
    </row>
    <row r="49" spans="1:26" x14ac:dyDescent="0.2">
      <c r="A49" t="s">
        <v>126</v>
      </c>
      <c r="B49">
        <v>24</v>
      </c>
      <c r="C49" s="1" t="s">
        <v>762</v>
      </c>
      <c r="D49" t="s">
        <v>235</v>
      </c>
      <c r="E49" t="s">
        <v>196</v>
      </c>
      <c r="F49" t="s">
        <v>196</v>
      </c>
      <c r="G49" s="48" t="s">
        <v>196</v>
      </c>
      <c r="H49" s="1" t="s">
        <v>181</v>
      </c>
      <c r="I49">
        <v>1</v>
      </c>
      <c r="J49" t="s">
        <v>233</v>
      </c>
      <c r="L49" t="s">
        <v>1943</v>
      </c>
      <c r="M49" s="45" t="s">
        <v>1832</v>
      </c>
      <c r="N49" s="45" t="s">
        <v>1831</v>
      </c>
      <c r="O49" s="45" t="s">
        <v>1831</v>
      </c>
      <c r="P49" s="45" t="s">
        <v>1832</v>
      </c>
      <c r="Q49" s="41">
        <f t="shared" si="0"/>
        <v>2</v>
      </c>
      <c r="R49" s="6" t="s">
        <v>1383</v>
      </c>
      <c r="S49" s="6" t="str">
        <f>IF(R49="incongruent","congruent","incongruent")</f>
        <v>congruent</v>
      </c>
      <c r="T49" s="2" t="s">
        <v>196</v>
      </c>
      <c r="U49" t="s">
        <v>196</v>
      </c>
      <c r="V49" s="1">
        <v>1</v>
      </c>
      <c r="W49" s="1">
        <v>1405</v>
      </c>
      <c r="X49" s="47" t="str">
        <f t="shared" si="1"/>
        <v>https://github.com/kelly-marshall/DriftDiffusionAdaptation/blob/main/Pictures/instbias_list1_training_context/leaf.png?raw=true</v>
      </c>
      <c r="Y49" s="47" t="str">
        <f t="shared" si="2"/>
        <v>https://github.com/kelly-marshall/DriftDiffusionAdaptation/blob/main/Pictures/instbias_list1_training_context/pillow.png?raw=true</v>
      </c>
      <c r="Z49" s="47" t="str">
        <f t="shared" si="3"/>
        <v>https://github.com/kelly-marshall/DriftDiffusionAdaptation/blob/main/AudioFiles/instbias_list1_training/whatdidkateuse.mp3?raw=true</v>
      </c>
    </row>
    <row r="50" spans="1:26" s="15" customFormat="1" x14ac:dyDescent="0.2">
      <c r="A50" s="15" t="s">
        <v>126</v>
      </c>
      <c r="B50" s="15">
        <v>25</v>
      </c>
      <c r="C50" s="15" t="s">
        <v>357</v>
      </c>
      <c r="D50" s="15" t="s">
        <v>237</v>
      </c>
      <c r="E50" s="15" t="s">
        <v>18</v>
      </c>
      <c r="F50" s="15" t="s">
        <v>129</v>
      </c>
      <c r="G50" s="46" t="s">
        <v>2449</v>
      </c>
      <c r="H50" s="15" t="s">
        <v>2</v>
      </c>
      <c r="I50" s="15">
        <v>1</v>
      </c>
      <c r="J50" s="15" t="s">
        <v>233</v>
      </c>
      <c r="K50" s="15">
        <v>1</v>
      </c>
      <c r="L50" s="15" t="s">
        <v>1980</v>
      </c>
      <c r="M50" s="2" t="s">
        <v>2855</v>
      </c>
      <c r="N50" s="2" t="s">
        <v>2856</v>
      </c>
      <c r="O50" s="2" t="s">
        <v>2856</v>
      </c>
      <c r="P50" s="2" t="s">
        <v>2855</v>
      </c>
      <c r="Q50" s="41">
        <f t="shared" si="0"/>
        <v>2</v>
      </c>
      <c r="R50" s="16" t="s">
        <v>1374</v>
      </c>
      <c r="S50" s="16" t="s">
        <v>1375</v>
      </c>
      <c r="T50" s="17" t="s">
        <v>1380</v>
      </c>
      <c r="U50" s="15" t="s">
        <v>1381</v>
      </c>
      <c r="V50" s="15">
        <v>549</v>
      </c>
      <c r="W50" s="15">
        <v>3837</v>
      </c>
      <c r="X50" s="47" t="str">
        <f t="shared" si="1"/>
        <v>https://github.com/kelly-marshall/DriftDiffusionAdaptation/blob/main/Pictures/instbias_list1_training_context/tomdolphinwateringcanmodright_context.png?raw=true</v>
      </c>
      <c r="Y50" s="47" t="str">
        <f t="shared" si="2"/>
        <v>https://github.com/kelly-marshall/DriftDiffusionAdaptation/blob/main/Pictures/instbias_list1_training_context/tomdolphinwateringcaninstleft_context.png?raw=true</v>
      </c>
      <c r="Z50" s="47" t="str">
        <f t="shared" si="3"/>
        <v>https://github.com/kelly-marshall/DriftDiffusionAdaptation/blob/main/AudioFiles/instbias_list1_training/tomdolphinwateringcan_nopauses.mp3?raw=true</v>
      </c>
    </row>
    <row r="51" spans="1:26" s="15" customFormat="1" x14ac:dyDescent="0.2">
      <c r="A51" s="15" t="s">
        <v>126</v>
      </c>
      <c r="B51" s="15">
        <v>25</v>
      </c>
      <c r="C51" s="18" t="s">
        <v>404</v>
      </c>
      <c r="D51" s="15" t="s">
        <v>237</v>
      </c>
      <c r="E51" s="15" t="s">
        <v>196</v>
      </c>
      <c r="F51" s="15" t="s">
        <v>196</v>
      </c>
      <c r="G51" s="46" t="s">
        <v>196</v>
      </c>
      <c r="H51" s="18" t="s">
        <v>182</v>
      </c>
      <c r="I51" s="15">
        <v>1</v>
      </c>
      <c r="J51" s="15" t="s">
        <v>233</v>
      </c>
      <c r="L51" s="15" t="s">
        <v>2278</v>
      </c>
      <c r="M51" s="45" t="s">
        <v>2131</v>
      </c>
      <c r="N51" s="45" t="s">
        <v>2132</v>
      </c>
      <c r="O51" s="45" t="s">
        <v>2131</v>
      </c>
      <c r="P51" s="45" t="s">
        <v>2132</v>
      </c>
      <c r="Q51" s="41">
        <f t="shared" si="0"/>
        <v>1</v>
      </c>
      <c r="R51" s="19" t="s">
        <v>1382</v>
      </c>
      <c r="S51" s="19" t="str">
        <f>IF(R51="incongruent","congruent","incongruent")</f>
        <v>incongruent</v>
      </c>
      <c r="T51" s="17" t="s">
        <v>196</v>
      </c>
      <c r="U51" s="15" t="s">
        <v>196</v>
      </c>
      <c r="V51" s="15">
        <v>1</v>
      </c>
      <c r="W51" s="15">
        <v>2067</v>
      </c>
      <c r="X51" s="47" t="str">
        <f t="shared" si="1"/>
        <v>https://github.com/kelly-marshall/DriftDiffusionAdaptation/blob/main/Pictures/instbias_list1_training_context/dolphinwateringcan.png?raw=true</v>
      </c>
      <c r="Y51" s="47" t="str">
        <f t="shared" si="2"/>
        <v>https://github.com/kelly-marshall/DriftDiffusionAdaptation/blob/main/Pictures/instbias_list1_training_context/dolphinpan.png?raw=true</v>
      </c>
      <c r="Z51" s="47" t="str">
        <f t="shared" si="3"/>
        <v>https://github.com/kelly-marshall/DriftDiffusionAdaptation/blob/main/AudioFiles/instbias_list1_training/whichtoytomknockon.mp3?raw=true</v>
      </c>
    </row>
    <row r="52" spans="1:26" s="15" customFormat="1" x14ac:dyDescent="0.2">
      <c r="A52" s="15" t="s">
        <v>126</v>
      </c>
      <c r="B52" s="15">
        <v>26</v>
      </c>
      <c r="C52" s="15" t="s">
        <v>1039</v>
      </c>
      <c r="D52" s="15" t="s">
        <v>237</v>
      </c>
      <c r="E52" s="15" t="s">
        <v>21</v>
      </c>
      <c r="F52" s="15" t="s">
        <v>129</v>
      </c>
      <c r="G52" s="46" t="s">
        <v>2450</v>
      </c>
      <c r="H52" s="15" t="s">
        <v>2</v>
      </c>
      <c r="I52" s="15">
        <v>1</v>
      </c>
      <c r="J52" s="15" t="s">
        <v>233</v>
      </c>
      <c r="K52" s="15">
        <v>2</v>
      </c>
      <c r="L52" s="15" t="s">
        <v>1981</v>
      </c>
      <c r="M52" s="2" t="s">
        <v>2857</v>
      </c>
      <c r="N52" s="2" t="s">
        <v>2858</v>
      </c>
      <c r="O52" s="2" t="s">
        <v>2857</v>
      </c>
      <c r="P52" s="2" t="s">
        <v>2858</v>
      </c>
      <c r="Q52" s="41">
        <f t="shared" si="0"/>
        <v>1</v>
      </c>
      <c r="R52" s="16" t="s">
        <v>1375</v>
      </c>
      <c r="S52" s="16" t="s">
        <v>1374</v>
      </c>
      <c r="T52" s="17" t="s">
        <v>1381</v>
      </c>
      <c r="U52" s="15" t="s">
        <v>1380</v>
      </c>
      <c r="V52" s="15">
        <v>386</v>
      </c>
      <c r="W52" s="15">
        <v>3263</v>
      </c>
      <c r="X52" s="47" t="str">
        <f t="shared" si="1"/>
        <v>https://github.com/kelly-marshall/DriftDiffusionAdaptation/blob/main/Pictures/instbias_list1_training_context/katecowwateringcaninstright_context.png?raw=true</v>
      </c>
      <c r="Y52" s="47" t="str">
        <f t="shared" si="2"/>
        <v>https://github.com/kelly-marshall/DriftDiffusionAdaptation/blob/main/Pictures/instbias_list1_training_context/katecowwateringcanmodleft_context.png?raw=true</v>
      </c>
      <c r="Z52" s="47" t="str">
        <f t="shared" si="3"/>
        <v>https://github.com/kelly-marshall/DriftDiffusionAdaptation/blob/main/AudioFiles/instbias_list1_training/katecowwateringcan_nopauses.mp3?raw=true</v>
      </c>
    </row>
    <row r="53" spans="1:26" s="15" customFormat="1" x14ac:dyDescent="0.2">
      <c r="A53" s="15" t="s">
        <v>126</v>
      </c>
      <c r="B53" s="15">
        <v>26</v>
      </c>
      <c r="C53" s="18" t="s">
        <v>1040</v>
      </c>
      <c r="D53" s="15" t="s">
        <v>237</v>
      </c>
      <c r="E53" s="15" t="s">
        <v>196</v>
      </c>
      <c r="F53" s="15" t="s">
        <v>196</v>
      </c>
      <c r="G53" s="46" t="s">
        <v>196</v>
      </c>
      <c r="H53" s="18" t="s">
        <v>182</v>
      </c>
      <c r="I53" s="15">
        <v>1</v>
      </c>
      <c r="J53" s="15" t="s">
        <v>233</v>
      </c>
      <c r="L53" s="15" t="s">
        <v>2279</v>
      </c>
      <c r="M53" s="45" t="s">
        <v>2133</v>
      </c>
      <c r="N53" s="45" t="s">
        <v>2134</v>
      </c>
      <c r="O53" s="45" t="s">
        <v>2133</v>
      </c>
      <c r="P53" s="45" t="s">
        <v>2134</v>
      </c>
      <c r="Q53" s="41">
        <f t="shared" si="0"/>
        <v>1</v>
      </c>
      <c r="R53" s="19" t="s">
        <v>1382</v>
      </c>
      <c r="S53" s="19" t="str">
        <f>IF(R53="incongruent","congruent","incongruent")</f>
        <v>incongruent</v>
      </c>
      <c r="T53" s="17" t="s">
        <v>196</v>
      </c>
      <c r="U53" s="15" t="s">
        <v>196</v>
      </c>
      <c r="V53" s="15">
        <v>1</v>
      </c>
      <c r="W53" s="15">
        <v>2055</v>
      </c>
      <c r="X53" s="47" t="str">
        <f t="shared" si="1"/>
        <v>https://github.com/kelly-marshall/DriftDiffusionAdaptation/blob/main/Pictures/instbias_list1_training_context/cowwateringcan.png?raw=true</v>
      </c>
      <c r="Y53" s="47" t="str">
        <f t="shared" si="2"/>
        <v>https://github.com/kelly-marshall/DriftDiffusionAdaptation/blob/main/Pictures/instbias_list1_training_context/cowpan.png?raw=true</v>
      </c>
      <c r="Z53" s="47" t="str">
        <f t="shared" si="3"/>
        <v>https://github.com/kelly-marshall/DriftDiffusionAdaptation/blob/main/AudioFiles/instbias_list1_training/whichtoykateknockon.mp3?raw=true</v>
      </c>
    </row>
    <row r="54" spans="1:26" x14ac:dyDescent="0.2">
      <c r="A54" t="s">
        <v>126</v>
      </c>
      <c r="B54">
        <v>27</v>
      </c>
      <c r="C54" t="s">
        <v>358</v>
      </c>
      <c r="D54" t="s">
        <v>237</v>
      </c>
      <c r="E54" t="s">
        <v>22</v>
      </c>
      <c r="F54" t="s">
        <v>129</v>
      </c>
      <c r="G54" s="46" t="s">
        <v>2451</v>
      </c>
      <c r="H54" t="s">
        <v>2</v>
      </c>
      <c r="I54">
        <v>1</v>
      </c>
      <c r="J54" t="s">
        <v>233</v>
      </c>
      <c r="K54">
        <v>3</v>
      </c>
      <c r="L54" t="s">
        <v>1982</v>
      </c>
      <c r="M54" s="2" t="s">
        <v>2859</v>
      </c>
      <c r="N54" s="2" t="s">
        <v>2860</v>
      </c>
      <c r="O54" s="2" t="s">
        <v>2860</v>
      </c>
      <c r="P54" s="2" t="s">
        <v>2859</v>
      </c>
      <c r="Q54" s="41">
        <f t="shared" si="0"/>
        <v>2</v>
      </c>
      <c r="R54" s="5" t="s">
        <v>1374</v>
      </c>
      <c r="S54" s="5" t="s">
        <v>1375</v>
      </c>
      <c r="T54" s="2" t="s">
        <v>1380</v>
      </c>
      <c r="U54" t="s">
        <v>1381</v>
      </c>
      <c r="V54">
        <v>543</v>
      </c>
      <c r="W54">
        <v>3655</v>
      </c>
      <c r="X54" s="47" t="str">
        <f t="shared" si="1"/>
        <v>https://github.com/kelly-marshall/DriftDiffusionAdaptation/blob/main/Pictures/instbias_list1_training_context/tomfoxwateringcanmodright_context.png?raw=true</v>
      </c>
      <c r="Y54" s="47" t="str">
        <f t="shared" si="2"/>
        <v>https://github.com/kelly-marshall/DriftDiffusionAdaptation/blob/main/Pictures/instbias_list1_training_context/tomfoxwateringcaninstleft_context.png?raw=true</v>
      </c>
      <c r="Z54" s="47" t="str">
        <f t="shared" si="3"/>
        <v>https://github.com/kelly-marshall/DriftDiffusionAdaptation/blob/main/AudioFiles/instbias_list1_training/tomfoxwateringcan_nopauses.mp3?raw=true</v>
      </c>
    </row>
    <row r="55" spans="1:26" x14ac:dyDescent="0.2">
      <c r="A55" t="s">
        <v>126</v>
      </c>
      <c r="B55">
        <v>27</v>
      </c>
      <c r="C55" s="1" t="s">
        <v>404</v>
      </c>
      <c r="D55" t="s">
        <v>237</v>
      </c>
      <c r="E55" t="s">
        <v>196</v>
      </c>
      <c r="F55" t="s">
        <v>196</v>
      </c>
      <c r="G55" s="46" t="s">
        <v>196</v>
      </c>
      <c r="H55" s="1" t="s">
        <v>182</v>
      </c>
      <c r="I55">
        <v>1</v>
      </c>
      <c r="J55" t="s">
        <v>233</v>
      </c>
      <c r="L55" s="3" t="s">
        <v>2278</v>
      </c>
      <c r="M55" s="45" t="s">
        <v>2135</v>
      </c>
      <c r="N55" s="45" t="s">
        <v>2136</v>
      </c>
      <c r="O55" s="45" t="s">
        <v>2136</v>
      </c>
      <c r="P55" s="45" t="s">
        <v>2135</v>
      </c>
      <c r="Q55" s="41">
        <f t="shared" si="0"/>
        <v>2</v>
      </c>
      <c r="R55" s="6" t="s">
        <v>1383</v>
      </c>
      <c r="S55" s="6" t="str">
        <f>IF(R55="incongruent","congruent","incongruent")</f>
        <v>congruent</v>
      </c>
      <c r="T55" s="2" t="s">
        <v>196</v>
      </c>
      <c r="U55" t="s">
        <v>196</v>
      </c>
      <c r="V55" s="3">
        <v>1</v>
      </c>
      <c r="W55" s="3">
        <v>2067</v>
      </c>
      <c r="X55" s="47" t="str">
        <f t="shared" si="1"/>
        <v>https://github.com/kelly-marshall/DriftDiffusionAdaptation/blob/main/Pictures/instbias_list1_training_context/foxpan.png?raw=true</v>
      </c>
      <c r="Y55" s="47" t="str">
        <f t="shared" si="2"/>
        <v>https://github.com/kelly-marshall/DriftDiffusionAdaptation/blob/main/Pictures/instbias_list1_training_context/foxwateringcan.png?raw=true</v>
      </c>
      <c r="Z55" s="47" t="str">
        <f t="shared" si="3"/>
        <v>https://github.com/kelly-marshall/DriftDiffusionAdaptation/blob/main/AudioFiles/instbias_list1_training/whichtoytomknockon.mp3?raw=true</v>
      </c>
    </row>
    <row r="56" spans="1:26" x14ac:dyDescent="0.2">
      <c r="A56" t="s">
        <v>126</v>
      </c>
      <c r="B56">
        <v>28</v>
      </c>
      <c r="C56" t="s">
        <v>1041</v>
      </c>
      <c r="D56" t="s">
        <v>237</v>
      </c>
      <c r="E56" t="s">
        <v>23</v>
      </c>
      <c r="F56" t="s">
        <v>129</v>
      </c>
      <c r="G56" s="46" t="s">
        <v>2452</v>
      </c>
      <c r="H56" t="s">
        <v>2</v>
      </c>
      <c r="I56">
        <v>1</v>
      </c>
      <c r="J56" t="s">
        <v>233</v>
      </c>
      <c r="K56">
        <v>4</v>
      </c>
      <c r="L56" t="s">
        <v>1983</v>
      </c>
      <c r="M56" s="2" t="s">
        <v>2861</v>
      </c>
      <c r="N56" s="2" t="s">
        <v>2862</v>
      </c>
      <c r="O56" s="2" t="s">
        <v>2861</v>
      </c>
      <c r="P56" s="2" t="s">
        <v>2862</v>
      </c>
      <c r="Q56" s="41">
        <f t="shared" si="0"/>
        <v>1</v>
      </c>
      <c r="R56" s="5" t="s">
        <v>1375</v>
      </c>
      <c r="S56" s="5" t="s">
        <v>1374</v>
      </c>
      <c r="T56" s="2" t="s">
        <v>1381</v>
      </c>
      <c r="U56" t="s">
        <v>1380</v>
      </c>
      <c r="V56" s="3">
        <v>350</v>
      </c>
      <c r="W56" s="3">
        <v>3501</v>
      </c>
      <c r="X56" s="47" t="str">
        <f t="shared" si="1"/>
        <v>https://github.com/kelly-marshall/DriftDiffusionAdaptation/blob/main/Pictures/instbias_list1_training_context/katelionwateringcaninstright_context.png?raw=true</v>
      </c>
      <c r="Y56" s="47" t="str">
        <f t="shared" si="2"/>
        <v>https://github.com/kelly-marshall/DriftDiffusionAdaptation/blob/main/Pictures/instbias_list1_training_context/katelionwateringcanmodleft_context.png?raw=true</v>
      </c>
      <c r="Z56" s="47" t="str">
        <f t="shared" si="3"/>
        <v>https://github.com/kelly-marshall/DriftDiffusionAdaptation/blob/main/AudioFiles/instbias_list1_training/katelionwateringcan_nopauses.mp3?raw=true</v>
      </c>
    </row>
    <row r="57" spans="1:26" x14ac:dyDescent="0.2">
      <c r="A57" t="s">
        <v>126</v>
      </c>
      <c r="B57">
        <v>28</v>
      </c>
      <c r="C57" t="s">
        <v>1040</v>
      </c>
      <c r="D57" t="s">
        <v>237</v>
      </c>
      <c r="E57" t="s">
        <v>196</v>
      </c>
      <c r="F57" t="s">
        <v>196</v>
      </c>
      <c r="G57" s="46" t="s">
        <v>196</v>
      </c>
      <c r="H57" t="s">
        <v>182</v>
      </c>
      <c r="I57">
        <v>1</v>
      </c>
      <c r="J57" t="s">
        <v>233</v>
      </c>
      <c r="L57" s="3" t="s">
        <v>2279</v>
      </c>
      <c r="M57" s="45" t="s">
        <v>1839</v>
      </c>
      <c r="N57" s="45" t="s">
        <v>1840</v>
      </c>
      <c r="O57" s="45" t="s">
        <v>1840</v>
      </c>
      <c r="P57" s="45" t="s">
        <v>1839</v>
      </c>
      <c r="Q57" s="41">
        <f t="shared" si="0"/>
        <v>2</v>
      </c>
      <c r="R57" s="6" t="s">
        <v>1383</v>
      </c>
      <c r="S57" s="6" t="str">
        <f>IF(R57="incongruent","congruent","incongruent")</f>
        <v>congruent</v>
      </c>
      <c r="T57" s="2" t="s">
        <v>196</v>
      </c>
      <c r="U57" t="s">
        <v>196</v>
      </c>
      <c r="V57" s="3">
        <v>1</v>
      </c>
      <c r="W57" s="3">
        <v>2055</v>
      </c>
      <c r="X57" s="47" t="str">
        <f t="shared" si="1"/>
        <v>https://github.com/kelly-marshall/DriftDiffusionAdaptation/blob/main/Pictures/instbias_list1_training_context/lionpan.png?raw=true</v>
      </c>
      <c r="Y57" s="47" t="str">
        <f t="shared" si="2"/>
        <v>https://github.com/kelly-marshall/DriftDiffusionAdaptation/blob/main/Pictures/instbias_list1_training_context/lionwateringcan.png?raw=true</v>
      </c>
      <c r="Z57" s="47" t="str">
        <f t="shared" si="3"/>
        <v>https://github.com/kelly-marshall/DriftDiffusionAdaptation/blob/main/AudioFiles/instbias_list1_training/whichtoykateknockon.mp3?raw=true</v>
      </c>
    </row>
    <row r="58" spans="1:26" s="15" customFormat="1" x14ac:dyDescent="0.2">
      <c r="A58" s="15" t="s">
        <v>126</v>
      </c>
      <c r="B58" s="15">
        <v>29</v>
      </c>
      <c r="C58" s="15" t="s">
        <v>359</v>
      </c>
      <c r="D58" s="15" t="s">
        <v>237</v>
      </c>
      <c r="E58" s="15" t="s">
        <v>24</v>
      </c>
      <c r="F58" s="15" t="s">
        <v>129</v>
      </c>
      <c r="G58" s="46" t="s">
        <v>2453</v>
      </c>
      <c r="H58" s="15" t="s">
        <v>2</v>
      </c>
      <c r="I58" s="15">
        <v>1</v>
      </c>
      <c r="J58" s="15" t="s">
        <v>233</v>
      </c>
      <c r="K58" s="15">
        <v>5</v>
      </c>
      <c r="L58" s="15" t="s">
        <v>1984</v>
      </c>
      <c r="M58" s="2" t="s">
        <v>2863</v>
      </c>
      <c r="N58" s="2" t="s">
        <v>2864</v>
      </c>
      <c r="O58" s="2" t="s">
        <v>2864</v>
      </c>
      <c r="P58" s="2" t="s">
        <v>2863</v>
      </c>
      <c r="Q58" s="41">
        <f t="shared" si="0"/>
        <v>2</v>
      </c>
      <c r="R58" s="16" t="s">
        <v>1374</v>
      </c>
      <c r="S58" s="16" t="s">
        <v>1375</v>
      </c>
      <c r="T58" s="17" t="s">
        <v>1380</v>
      </c>
      <c r="U58" s="15" t="s">
        <v>1381</v>
      </c>
      <c r="V58" s="15">
        <v>551</v>
      </c>
      <c r="W58" s="15">
        <v>3555</v>
      </c>
      <c r="X58" s="47" t="str">
        <f t="shared" si="1"/>
        <v>https://github.com/kelly-marshall/DriftDiffusionAdaptation/blob/main/Pictures/instbias_list1_training_context/tomfrogwateringcanmodright_context.png?raw=true</v>
      </c>
      <c r="Y58" s="47" t="str">
        <f t="shared" si="2"/>
        <v>https://github.com/kelly-marshall/DriftDiffusionAdaptation/blob/main/Pictures/instbias_list1_training_context/tomfrogwateringcaninstleft_context.png?raw=true</v>
      </c>
      <c r="Z58" s="47" t="str">
        <f t="shared" si="3"/>
        <v>https://github.com/kelly-marshall/DriftDiffusionAdaptation/blob/main/AudioFiles/instbias_list1_training/tomfrogwateringcan_nopauses.mp3?raw=true</v>
      </c>
    </row>
    <row r="59" spans="1:26" s="15" customFormat="1" x14ac:dyDescent="0.2">
      <c r="A59" s="15" t="s">
        <v>126</v>
      </c>
      <c r="B59" s="15">
        <v>29</v>
      </c>
      <c r="C59" s="18" t="s">
        <v>404</v>
      </c>
      <c r="D59" s="15" t="s">
        <v>237</v>
      </c>
      <c r="E59" s="15" t="s">
        <v>196</v>
      </c>
      <c r="F59" s="15" t="s">
        <v>196</v>
      </c>
      <c r="G59" s="46" t="s">
        <v>196</v>
      </c>
      <c r="H59" s="18" t="s">
        <v>182</v>
      </c>
      <c r="I59" s="15">
        <v>1</v>
      </c>
      <c r="J59" s="15" t="s">
        <v>233</v>
      </c>
      <c r="L59" s="15" t="s">
        <v>2278</v>
      </c>
      <c r="M59" s="45" t="s">
        <v>2137</v>
      </c>
      <c r="N59" s="45" t="s">
        <v>2138</v>
      </c>
      <c r="O59" s="45" t="s">
        <v>2137</v>
      </c>
      <c r="P59" s="45" t="s">
        <v>2138</v>
      </c>
      <c r="Q59" s="41">
        <f t="shared" si="0"/>
        <v>1</v>
      </c>
      <c r="R59" s="19" t="s">
        <v>1382</v>
      </c>
      <c r="S59" s="19" t="str">
        <f>IF(R59="incongruent","congruent","incongruent")</f>
        <v>incongruent</v>
      </c>
      <c r="T59" s="17" t="s">
        <v>196</v>
      </c>
      <c r="U59" s="15" t="s">
        <v>196</v>
      </c>
      <c r="V59" s="15">
        <v>1</v>
      </c>
      <c r="W59" s="15">
        <v>2067</v>
      </c>
      <c r="X59" s="47" t="str">
        <f t="shared" si="1"/>
        <v>https://github.com/kelly-marshall/DriftDiffusionAdaptation/blob/main/Pictures/instbias_list1_training_context/frogwateringcan.png?raw=true</v>
      </c>
      <c r="Y59" s="47" t="str">
        <f t="shared" si="2"/>
        <v>https://github.com/kelly-marshall/DriftDiffusionAdaptation/blob/main/Pictures/instbias_list1_training_context/frogpan.png?raw=true</v>
      </c>
      <c r="Z59" s="47" t="str">
        <f t="shared" si="3"/>
        <v>https://github.com/kelly-marshall/DriftDiffusionAdaptation/blob/main/AudioFiles/instbias_list1_training/whichtoytomknockon.mp3?raw=true</v>
      </c>
    </row>
    <row r="60" spans="1:26" s="15" customFormat="1" x14ac:dyDescent="0.2">
      <c r="A60" s="15" t="s">
        <v>126</v>
      </c>
      <c r="B60" s="15">
        <v>30</v>
      </c>
      <c r="C60" s="15" t="s">
        <v>1042</v>
      </c>
      <c r="D60" s="15" t="s">
        <v>237</v>
      </c>
      <c r="E60" s="15" t="s">
        <v>25</v>
      </c>
      <c r="F60" s="15" t="s">
        <v>129</v>
      </c>
      <c r="G60" s="46" t="s">
        <v>2454</v>
      </c>
      <c r="H60" s="15" t="s">
        <v>2</v>
      </c>
      <c r="I60" s="15">
        <v>1</v>
      </c>
      <c r="J60" s="15" t="s">
        <v>233</v>
      </c>
      <c r="K60" s="15">
        <v>6</v>
      </c>
      <c r="L60" s="15" t="s">
        <v>1985</v>
      </c>
      <c r="M60" s="2" t="s">
        <v>2865</v>
      </c>
      <c r="N60" s="2" t="s">
        <v>2866</v>
      </c>
      <c r="O60" s="2" t="s">
        <v>2865</v>
      </c>
      <c r="P60" s="2" t="s">
        <v>2866</v>
      </c>
      <c r="Q60" s="41">
        <f t="shared" si="0"/>
        <v>1</v>
      </c>
      <c r="R60" s="16" t="s">
        <v>1375</v>
      </c>
      <c r="S60" s="16" t="s">
        <v>1374</v>
      </c>
      <c r="T60" s="17" t="s">
        <v>1381</v>
      </c>
      <c r="U60" s="15" t="s">
        <v>1380</v>
      </c>
      <c r="V60" s="15">
        <v>352</v>
      </c>
      <c r="W60" s="15">
        <v>3300</v>
      </c>
      <c r="X60" s="47" t="str">
        <f t="shared" si="1"/>
        <v>https://github.com/kelly-marshall/DriftDiffusionAdaptation/blob/main/Pictures/instbias_list1_training_context/kateturtlewateringcaninstright_context.png?raw=true</v>
      </c>
      <c r="Y60" s="47" t="str">
        <f t="shared" si="2"/>
        <v>https://github.com/kelly-marshall/DriftDiffusionAdaptation/blob/main/Pictures/instbias_list1_training_context/kateturtlewateringcanmodleft_context.png?raw=true</v>
      </c>
      <c r="Z60" s="47" t="str">
        <f t="shared" si="3"/>
        <v>https://github.com/kelly-marshall/DriftDiffusionAdaptation/blob/main/AudioFiles/instbias_list1_training/kateturtlewateringcan_nopauses.mp3?raw=true</v>
      </c>
    </row>
    <row r="61" spans="1:26" s="15" customFormat="1" x14ac:dyDescent="0.2">
      <c r="A61" s="15" t="s">
        <v>126</v>
      </c>
      <c r="B61" s="15">
        <v>30</v>
      </c>
      <c r="C61" s="18" t="s">
        <v>1040</v>
      </c>
      <c r="D61" s="15" t="s">
        <v>237</v>
      </c>
      <c r="E61" s="15" t="s">
        <v>196</v>
      </c>
      <c r="F61" s="15" t="s">
        <v>196</v>
      </c>
      <c r="G61" s="46" t="s">
        <v>196</v>
      </c>
      <c r="H61" s="18" t="s">
        <v>182</v>
      </c>
      <c r="I61" s="15">
        <v>1</v>
      </c>
      <c r="J61" s="15" t="s">
        <v>233</v>
      </c>
      <c r="L61" s="15" t="s">
        <v>2279</v>
      </c>
      <c r="M61" s="45" t="s">
        <v>2139</v>
      </c>
      <c r="N61" s="45" t="s">
        <v>2140</v>
      </c>
      <c r="O61" s="45" t="s">
        <v>2139</v>
      </c>
      <c r="P61" s="45" t="s">
        <v>2140</v>
      </c>
      <c r="Q61" s="41">
        <f t="shared" si="0"/>
        <v>1</v>
      </c>
      <c r="R61" s="19" t="s">
        <v>1382</v>
      </c>
      <c r="S61" s="19" t="str">
        <f>IF(R61="incongruent","congruent","incongruent")</f>
        <v>incongruent</v>
      </c>
      <c r="T61" s="17" t="s">
        <v>196</v>
      </c>
      <c r="U61" s="15" t="s">
        <v>196</v>
      </c>
      <c r="V61" s="15">
        <v>1</v>
      </c>
      <c r="W61" s="15">
        <v>2055</v>
      </c>
      <c r="X61" s="47" t="str">
        <f t="shared" si="1"/>
        <v>https://github.com/kelly-marshall/DriftDiffusionAdaptation/blob/main/Pictures/instbias_list1_training_context/turtlewateringcan.png?raw=true</v>
      </c>
      <c r="Y61" s="47" t="str">
        <f t="shared" si="2"/>
        <v>https://github.com/kelly-marshall/DriftDiffusionAdaptation/blob/main/Pictures/instbias_list1_training_context/turtlepan.png?raw=true</v>
      </c>
      <c r="Z61" s="47" t="str">
        <f t="shared" si="3"/>
        <v>https://github.com/kelly-marshall/DriftDiffusionAdaptation/blob/main/AudioFiles/instbias_list1_training/whichtoykateknockon.mp3?raw=true</v>
      </c>
    </row>
    <row r="62" spans="1:26" x14ac:dyDescent="0.2">
      <c r="A62" t="s">
        <v>126</v>
      </c>
      <c r="B62">
        <v>31</v>
      </c>
      <c r="C62" t="s">
        <v>549</v>
      </c>
      <c r="D62" t="s">
        <v>237</v>
      </c>
      <c r="E62" t="s">
        <v>26</v>
      </c>
      <c r="F62" t="s">
        <v>512</v>
      </c>
      <c r="G62" s="46" t="s">
        <v>2455</v>
      </c>
      <c r="H62" t="s">
        <v>2</v>
      </c>
      <c r="I62">
        <v>1</v>
      </c>
      <c r="J62" t="s">
        <v>233</v>
      </c>
      <c r="K62">
        <v>7</v>
      </c>
      <c r="L62" t="s">
        <v>1986</v>
      </c>
      <c r="M62" s="2" t="s">
        <v>2867</v>
      </c>
      <c r="N62" s="2" t="s">
        <v>2868</v>
      </c>
      <c r="O62" s="2" t="s">
        <v>2868</v>
      </c>
      <c r="P62" s="2" t="s">
        <v>2867</v>
      </c>
      <c r="Q62" s="41">
        <f t="shared" si="0"/>
        <v>2</v>
      </c>
      <c r="R62" s="5" t="s">
        <v>1374</v>
      </c>
      <c r="S62" s="5" t="s">
        <v>1375</v>
      </c>
      <c r="T62" s="2" t="s">
        <v>1380</v>
      </c>
      <c r="U62" t="s">
        <v>1381</v>
      </c>
      <c r="V62">
        <v>560</v>
      </c>
      <c r="W62">
        <v>2907</v>
      </c>
      <c r="X62" s="47" t="str">
        <f t="shared" si="1"/>
        <v>https://github.com/kelly-marshall/DriftDiffusionAdaptation/blob/main/Pictures/instbias_list1_training_context/tompigpanmodright_context.png?raw=true</v>
      </c>
      <c r="Y62" s="47" t="str">
        <f t="shared" si="2"/>
        <v>https://github.com/kelly-marshall/DriftDiffusionAdaptation/blob/main/Pictures/instbias_list1_training_context/tompigpaninstleft_context.png?raw=true</v>
      </c>
      <c r="Z62" s="47" t="str">
        <f t="shared" si="3"/>
        <v>https://github.com/kelly-marshall/DriftDiffusionAdaptation/blob/main/AudioFiles/instbias_list1_training/tompigpan_nopauses.mp3?raw=true</v>
      </c>
    </row>
    <row r="63" spans="1:26" x14ac:dyDescent="0.2">
      <c r="A63" t="s">
        <v>126</v>
      </c>
      <c r="B63">
        <v>31</v>
      </c>
      <c r="C63" s="1" t="s">
        <v>404</v>
      </c>
      <c r="D63" t="s">
        <v>237</v>
      </c>
      <c r="E63" t="s">
        <v>196</v>
      </c>
      <c r="F63" t="s">
        <v>196</v>
      </c>
      <c r="G63" s="46" t="s">
        <v>196</v>
      </c>
      <c r="H63" s="1" t="s">
        <v>182</v>
      </c>
      <c r="I63">
        <v>1</v>
      </c>
      <c r="J63" t="s">
        <v>233</v>
      </c>
      <c r="L63" s="3" t="s">
        <v>2278</v>
      </c>
      <c r="M63" s="45" t="s">
        <v>2141</v>
      </c>
      <c r="N63" s="45" t="s">
        <v>2142</v>
      </c>
      <c r="O63" s="45" t="s">
        <v>2142</v>
      </c>
      <c r="P63" s="45" t="s">
        <v>2141</v>
      </c>
      <c r="Q63" s="41">
        <f t="shared" si="0"/>
        <v>2</v>
      </c>
      <c r="R63" s="6" t="s">
        <v>1383</v>
      </c>
      <c r="S63" s="6" t="str">
        <f>IF(R63="incongruent","congruent","incongruent")</f>
        <v>congruent</v>
      </c>
      <c r="T63" s="2" t="s">
        <v>196</v>
      </c>
      <c r="U63" t="s">
        <v>196</v>
      </c>
      <c r="V63" s="3">
        <v>1</v>
      </c>
      <c r="W63" s="3">
        <v>2067</v>
      </c>
      <c r="X63" s="47" t="str">
        <f t="shared" si="1"/>
        <v>https://github.com/kelly-marshall/DriftDiffusionAdaptation/blob/main/Pictures/instbias_list1_training_context/pigwateringcan.png?raw=true</v>
      </c>
      <c r="Y63" s="47" t="str">
        <f t="shared" si="2"/>
        <v>https://github.com/kelly-marshall/DriftDiffusionAdaptation/blob/main/Pictures/instbias_list1_training_context/pigpan.png?raw=true</v>
      </c>
      <c r="Z63" s="47" t="str">
        <f t="shared" si="3"/>
        <v>https://github.com/kelly-marshall/DriftDiffusionAdaptation/blob/main/AudioFiles/instbias_list1_training/whichtoytomknockon.mp3?raw=true</v>
      </c>
    </row>
    <row r="64" spans="1:26" x14ac:dyDescent="0.2">
      <c r="A64" t="s">
        <v>126</v>
      </c>
      <c r="B64">
        <v>32</v>
      </c>
      <c r="C64" t="s">
        <v>1043</v>
      </c>
      <c r="D64" t="s">
        <v>237</v>
      </c>
      <c r="E64" t="s">
        <v>27</v>
      </c>
      <c r="F64" t="s">
        <v>512</v>
      </c>
      <c r="G64" s="46" t="s">
        <v>2456</v>
      </c>
      <c r="H64" t="s">
        <v>2</v>
      </c>
      <c r="I64">
        <v>1</v>
      </c>
      <c r="J64" t="s">
        <v>233</v>
      </c>
      <c r="K64">
        <v>8</v>
      </c>
      <c r="L64" t="s">
        <v>1987</v>
      </c>
      <c r="M64" s="2" t="s">
        <v>2869</v>
      </c>
      <c r="N64" s="2" t="s">
        <v>2870</v>
      </c>
      <c r="O64" s="2" t="s">
        <v>2869</v>
      </c>
      <c r="P64" s="2" t="s">
        <v>2870</v>
      </c>
      <c r="Q64" s="41">
        <f t="shared" si="0"/>
        <v>1</v>
      </c>
      <c r="R64" s="5" t="s">
        <v>1375</v>
      </c>
      <c r="S64" s="5" t="s">
        <v>1374</v>
      </c>
      <c r="T64" s="2" t="s">
        <v>1381</v>
      </c>
      <c r="U64" t="s">
        <v>1380</v>
      </c>
      <c r="V64">
        <v>360</v>
      </c>
      <c r="W64">
        <v>2648</v>
      </c>
      <c r="X64" s="47" t="str">
        <f t="shared" si="1"/>
        <v>https://github.com/kelly-marshall/DriftDiffusionAdaptation/blob/main/Pictures/instbias_list1_training_context/kategirlpaninstright_context.png?raw=true</v>
      </c>
      <c r="Y64" s="47" t="str">
        <f t="shared" si="2"/>
        <v>https://github.com/kelly-marshall/DriftDiffusionAdaptation/blob/main/Pictures/instbias_list1_training_context/kategirlpanmodleft_context.png?raw=true</v>
      </c>
      <c r="Z64" s="47" t="str">
        <f t="shared" si="3"/>
        <v>https://github.com/kelly-marshall/DriftDiffusionAdaptation/blob/main/AudioFiles/instbias_list1_training/kategirlpan_nopauses.mp3?raw=true</v>
      </c>
    </row>
    <row r="65" spans="1:26" x14ac:dyDescent="0.2">
      <c r="A65" t="s">
        <v>126</v>
      </c>
      <c r="B65">
        <v>32</v>
      </c>
      <c r="C65" s="1" t="s">
        <v>1040</v>
      </c>
      <c r="D65" t="s">
        <v>237</v>
      </c>
      <c r="E65" t="s">
        <v>196</v>
      </c>
      <c r="F65" t="s">
        <v>196</v>
      </c>
      <c r="G65" s="46" t="s">
        <v>196</v>
      </c>
      <c r="H65" s="1" t="s">
        <v>182</v>
      </c>
      <c r="I65">
        <v>1</v>
      </c>
      <c r="J65" t="s">
        <v>233</v>
      </c>
      <c r="L65" s="3" t="s">
        <v>2279</v>
      </c>
      <c r="M65" s="45" t="s">
        <v>2143</v>
      </c>
      <c r="N65" s="45" t="s">
        <v>2144</v>
      </c>
      <c r="O65" s="45" t="s">
        <v>2144</v>
      </c>
      <c r="P65" s="45" t="s">
        <v>2143</v>
      </c>
      <c r="Q65" s="41">
        <f t="shared" si="0"/>
        <v>2</v>
      </c>
      <c r="R65" s="6" t="s">
        <v>1383</v>
      </c>
      <c r="S65" s="6" t="str">
        <f>IF(R65="incongruent","congruent","incongruent")</f>
        <v>congruent</v>
      </c>
      <c r="T65" s="2" t="s">
        <v>196</v>
      </c>
      <c r="U65" t="s">
        <v>196</v>
      </c>
      <c r="V65" s="3">
        <v>1</v>
      </c>
      <c r="W65" s="3">
        <v>2055</v>
      </c>
      <c r="X65" s="47" t="str">
        <f t="shared" si="1"/>
        <v>https://github.com/kelly-marshall/DriftDiffusionAdaptation/blob/main/Pictures/instbias_list1_training_context/girlwateringcan.png?raw=true</v>
      </c>
      <c r="Y65" s="47" t="str">
        <f t="shared" si="2"/>
        <v>https://github.com/kelly-marshall/DriftDiffusionAdaptation/blob/main/Pictures/instbias_list1_training_context/girlpan.png?raw=true</v>
      </c>
      <c r="Z65" s="47" t="str">
        <f t="shared" si="3"/>
        <v>https://github.com/kelly-marshall/DriftDiffusionAdaptation/blob/main/AudioFiles/instbias_list1_training/whichtoykateknockon.mp3?raw=true</v>
      </c>
    </row>
    <row r="66" spans="1:26" s="15" customFormat="1" x14ac:dyDescent="0.2">
      <c r="A66" s="15" t="s">
        <v>126</v>
      </c>
      <c r="B66" s="15">
        <v>33</v>
      </c>
      <c r="C66" s="15" t="s">
        <v>550</v>
      </c>
      <c r="D66" s="15" t="s">
        <v>237</v>
      </c>
      <c r="E66" s="15" t="s">
        <v>28</v>
      </c>
      <c r="F66" s="15" t="s">
        <v>512</v>
      </c>
      <c r="G66" s="46" t="s">
        <v>2457</v>
      </c>
      <c r="H66" s="15" t="s">
        <v>2</v>
      </c>
      <c r="I66" s="15">
        <v>1</v>
      </c>
      <c r="J66" s="15" t="s">
        <v>233</v>
      </c>
      <c r="K66" s="15">
        <v>9</v>
      </c>
      <c r="L66" s="15" t="s">
        <v>1988</v>
      </c>
      <c r="M66" s="2" t="s">
        <v>2871</v>
      </c>
      <c r="N66" s="2" t="s">
        <v>2872</v>
      </c>
      <c r="O66" s="2" t="s">
        <v>2872</v>
      </c>
      <c r="P66" s="2" t="s">
        <v>2871</v>
      </c>
      <c r="Q66" s="41">
        <f t="shared" si="0"/>
        <v>2</v>
      </c>
      <c r="R66" s="16" t="s">
        <v>1374</v>
      </c>
      <c r="S66" s="16" t="s">
        <v>1375</v>
      </c>
      <c r="T66" s="17" t="s">
        <v>1380</v>
      </c>
      <c r="U66" s="15" t="s">
        <v>1381</v>
      </c>
      <c r="V66" s="15">
        <v>546</v>
      </c>
      <c r="W66" s="15">
        <v>2785</v>
      </c>
      <c r="X66" s="47" t="str">
        <f t="shared" si="1"/>
        <v>https://github.com/kelly-marshall/DriftDiffusionAdaptation/blob/main/Pictures/instbias_list1_training_context/tomwhalepanmodright_context.png?raw=true</v>
      </c>
      <c r="Y66" s="47" t="str">
        <f t="shared" si="2"/>
        <v>https://github.com/kelly-marshall/DriftDiffusionAdaptation/blob/main/Pictures/instbias_list1_training_context/tomwhalepaninstleft_context.png?raw=true</v>
      </c>
      <c r="Z66" s="47" t="str">
        <f t="shared" si="3"/>
        <v>https://github.com/kelly-marshall/DriftDiffusionAdaptation/blob/main/AudioFiles/instbias_list1_training/tomwhalepan_nopauses.mp3?raw=true</v>
      </c>
    </row>
    <row r="67" spans="1:26" s="15" customFormat="1" x14ac:dyDescent="0.2">
      <c r="A67" s="15" t="s">
        <v>126</v>
      </c>
      <c r="B67" s="15">
        <v>33</v>
      </c>
      <c r="C67" s="18" t="s">
        <v>404</v>
      </c>
      <c r="D67" s="15" t="s">
        <v>237</v>
      </c>
      <c r="E67" s="15" t="s">
        <v>196</v>
      </c>
      <c r="F67" s="15" t="s">
        <v>196</v>
      </c>
      <c r="G67" s="46" t="s">
        <v>196</v>
      </c>
      <c r="H67" s="18" t="s">
        <v>182</v>
      </c>
      <c r="I67" s="15">
        <v>1</v>
      </c>
      <c r="J67" s="15" t="s">
        <v>233</v>
      </c>
      <c r="L67" s="15" t="s">
        <v>2278</v>
      </c>
      <c r="M67" s="45" t="s">
        <v>2145</v>
      </c>
      <c r="N67" s="45" t="s">
        <v>2146</v>
      </c>
      <c r="O67" s="45" t="s">
        <v>2145</v>
      </c>
      <c r="P67" s="45" t="s">
        <v>2146</v>
      </c>
      <c r="Q67" s="41">
        <f t="shared" ref="Q67:Q130" si="4">IF(OR(R67="inst", R67="congruent"),1,2)</f>
        <v>1</v>
      </c>
      <c r="R67" s="19" t="s">
        <v>1382</v>
      </c>
      <c r="S67" s="19" t="str">
        <f>IF(R67="incongruent","congruent","incongruent")</f>
        <v>incongruent</v>
      </c>
      <c r="T67" s="17" t="s">
        <v>196</v>
      </c>
      <c r="U67" s="15" t="s">
        <v>196</v>
      </c>
      <c r="V67" s="15">
        <v>1</v>
      </c>
      <c r="W67" s="15">
        <v>2067</v>
      </c>
      <c r="X67" s="47" t="str">
        <f t="shared" ref="X67:X130" si="5">_xlfn.CONCAT("https://github.com/kelly-marshall/DriftDiffusionAdaptation/blob/main/Pictures/instbias_list1_training_context/",O67,"?raw=true")</f>
        <v>https://github.com/kelly-marshall/DriftDiffusionAdaptation/blob/main/Pictures/instbias_list1_training_context/whalepan.png?raw=true</v>
      </c>
      <c r="Y67" s="47" t="str">
        <f t="shared" ref="Y67:Y130" si="6">_xlfn.CONCAT("https://github.com/kelly-marshall/DriftDiffusionAdaptation/blob/main/Pictures/instbias_list1_training_context/",P67,"?raw=true")</f>
        <v>https://github.com/kelly-marshall/DriftDiffusionAdaptation/blob/main/Pictures/instbias_list1_training_context/whalewateringcan.png?raw=true</v>
      </c>
      <c r="Z67" s="47" t="str">
        <f t="shared" ref="Z67:Z130" si="7">_xlfn.CONCAT("https://github.com/kelly-marshall/DriftDiffusionAdaptation/blob/main/AudioFiles/instbias_list1_training/",L67,"?raw=true")</f>
        <v>https://github.com/kelly-marshall/DriftDiffusionAdaptation/blob/main/AudioFiles/instbias_list1_training/whichtoytomknockon.mp3?raw=true</v>
      </c>
    </row>
    <row r="68" spans="1:26" s="15" customFormat="1" x14ac:dyDescent="0.2">
      <c r="A68" s="15" t="s">
        <v>126</v>
      </c>
      <c r="B68" s="15">
        <v>34</v>
      </c>
      <c r="C68" s="15" t="s">
        <v>1044</v>
      </c>
      <c r="D68" s="15" t="s">
        <v>237</v>
      </c>
      <c r="E68" s="15" t="s">
        <v>29</v>
      </c>
      <c r="F68" s="15" t="s">
        <v>512</v>
      </c>
      <c r="G68" s="46" t="s">
        <v>2458</v>
      </c>
      <c r="H68" s="15" t="s">
        <v>2</v>
      </c>
      <c r="I68" s="15">
        <v>1</v>
      </c>
      <c r="J68" s="15" t="s">
        <v>233</v>
      </c>
      <c r="K68" s="15">
        <v>10</v>
      </c>
      <c r="L68" s="15" t="s">
        <v>1989</v>
      </c>
      <c r="M68" s="2" t="s">
        <v>2873</v>
      </c>
      <c r="N68" s="2" t="s">
        <v>2874</v>
      </c>
      <c r="O68" s="2" t="s">
        <v>2873</v>
      </c>
      <c r="P68" s="2" t="s">
        <v>2874</v>
      </c>
      <c r="Q68" s="41">
        <f t="shared" si="4"/>
        <v>1</v>
      </c>
      <c r="R68" s="16" t="s">
        <v>1375</v>
      </c>
      <c r="S68" s="16" t="s">
        <v>1374</v>
      </c>
      <c r="T68" s="17" t="s">
        <v>1381</v>
      </c>
      <c r="U68" s="15" t="s">
        <v>1380</v>
      </c>
      <c r="V68" s="15">
        <v>389</v>
      </c>
      <c r="W68" s="15">
        <v>3047</v>
      </c>
      <c r="X68" s="47" t="str">
        <f t="shared" si="5"/>
        <v>https://github.com/kelly-marshall/DriftDiffusionAdaptation/blob/main/Pictures/instbias_list1_training_context/kategorillapaninstright_context.png?raw=true</v>
      </c>
      <c r="Y68" s="47" t="str">
        <f t="shared" si="6"/>
        <v>https://github.com/kelly-marshall/DriftDiffusionAdaptation/blob/main/Pictures/instbias_list1_training_context/kategorillapanmodleft_context.png?raw=true</v>
      </c>
      <c r="Z68" s="47" t="str">
        <f t="shared" si="7"/>
        <v>https://github.com/kelly-marshall/DriftDiffusionAdaptation/blob/main/AudioFiles/instbias_list1_training/kategorillapan_nopauses.mp3?raw=true</v>
      </c>
    </row>
    <row r="69" spans="1:26" s="15" customFormat="1" x14ac:dyDescent="0.2">
      <c r="A69" s="15" t="s">
        <v>126</v>
      </c>
      <c r="B69" s="15">
        <v>34</v>
      </c>
      <c r="C69" s="18" t="s">
        <v>762</v>
      </c>
      <c r="D69" s="15" t="s">
        <v>237</v>
      </c>
      <c r="E69" s="15" t="s">
        <v>196</v>
      </c>
      <c r="F69" s="15" t="s">
        <v>196</v>
      </c>
      <c r="G69" s="46" t="s">
        <v>196</v>
      </c>
      <c r="H69" s="18" t="s">
        <v>181</v>
      </c>
      <c r="I69" s="15">
        <v>1</v>
      </c>
      <c r="J69" s="15" t="s">
        <v>233</v>
      </c>
      <c r="L69" s="15" t="s">
        <v>1943</v>
      </c>
      <c r="M69" s="45" t="s">
        <v>1838</v>
      </c>
      <c r="N69" s="45" t="s">
        <v>1837</v>
      </c>
      <c r="O69" s="45" t="s">
        <v>1838</v>
      </c>
      <c r="P69" s="45" t="s">
        <v>1837</v>
      </c>
      <c r="Q69" s="41">
        <f t="shared" si="4"/>
        <v>1</v>
      </c>
      <c r="R69" s="19" t="s">
        <v>1382</v>
      </c>
      <c r="S69" s="19" t="str">
        <f>IF(R69="incongruent","congruent","incongruent")</f>
        <v>incongruent</v>
      </c>
      <c r="T69" s="17" t="s">
        <v>196</v>
      </c>
      <c r="U69" s="15" t="s">
        <v>196</v>
      </c>
      <c r="V69" s="1">
        <v>1</v>
      </c>
      <c r="W69" s="1">
        <v>1405</v>
      </c>
      <c r="X69" s="47" t="str">
        <f t="shared" si="5"/>
        <v>https://github.com/kelly-marshall/DriftDiffusionAdaptation/blob/main/Pictures/instbias_list1_training_context/pan.png?raw=true</v>
      </c>
      <c r="Y69" s="47" t="str">
        <f t="shared" si="6"/>
        <v>https://github.com/kelly-marshall/DriftDiffusionAdaptation/blob/main/Pictures/instbias_list1_training_context/wateringcan.png?raw=true</v>
      </c>
      <c r="Z69" s="47" t="str">
        <f t="shared" si="7"/>
        <v>https://github.com/kelly-marshall/DriftDiffusionAdaptation/blob/main/AudioFiles/instbias_list1_training/whatdidkateuse.mp3?raw=true</v>
      </c>
    </row>
    <row r="70" spans="1:26" x14ac:dyDescent="0.2">
      <c r="A70" t="s">
        <v>126</v>
      </c>
      <c r="B70">
        <v>35</v>
      </c>
      <c r="C70" t="s">
        <v>551</v>
      </c>
      <c r="D70" t="s">
        <v>237</v>
      </c>
      <c r="E70" t="s">
        <v>30</v>
      </c>
      <c r="F70" t="s">
        <v>512</v>
      </c>
      <c r="G70" s="46" t="s">
        <v>2459</v>
      </c>
      <c r="H70" t="s">
        <v>2</v>
      </c>
      <c r="I70">
        <v>1</v>
      </c>
      <c r="J70" t="s">
        <v>233</v>
      </c>
      <c r="K70">
        <v>11</v>
      </c>
      <c r="L70" t="s">
        <v>1990</v>
      </c>
      <c r="M70" s="2" t="s">
        <v>2875</v>
      </c>
      <c r="N70" s="2" t="s">
        <v>2876</v>
      </c>
      <c r="O70" s="2" t="s">
        <v>2876</v>
      </c>
      <c r="P70" s="2" t="s">
        <v>2875</v>
      </c>
      <c r="Q70" s="41">
        <f t="shared" si="4"/>
        <v>2</v>
      </c>
      <c r="R70" s="5" t="s">
        <v>1374</v>
      </c>
      <c r="S70" s="5" t="s">
        <v>1375</v>
      </c>
      <c r="T70" s="2" t="s">
        <v>1380</v>
      </c>
      <c r="U70" t="s">
        <v>1381</v>
      </c>
      <c r="V70">
        <v>515</v>
      </c>
      <c r="W70">
        <v>3168</v>
      </c>
      <c r="X70" s="47" t="str">
        <f t="shared" si="5"/>
        <v>https://github.com/kelly-marshall/DriftDiffusionAdaptation/blob/main/Pictures/instbias_list1_training_context/tombuffalopanmodright_context.png?raw=true</v>
      </c>
      <c r="Y70" s="47" t="str">
        <f t="shared" si="6"/>
        <v>https://github.com/kelly-marshall/DriftDiffusionAdaptation/blob/main/Pictures/instbias_list1_training_context/tombuffalopaninstleft_context.png?raw=true</v>
      </c>
      <c r="Z70" s="47" t="str">
        <f t="shared" si="7"/>
        <v>https://github.com/kelly-marshall/DriftDiffusionAdaptation/blob/main/AudioFiles/instbias_list1_training/tombuffalopan_nopauses.mp3?raw=true</v>
      </c>
    </row>
    <row r="71" spans="1:26" x14ac:dyDescent="0.2">
      <c r="A71" t="s">
        <v>126</v>
      </c>
      <c r="B71">
        <v>35</v>
      </c>
      <c r="C71" t="s">
        <v>180</v>
      </c>
      <c r="D71" t="s">
        <v>237</v>
      </c>
      <c r="E71" t="s">
        <v>196</v>
      </c>
      <c r="F71" t="s">
        <v>196</v>
      </c>
      <c r="G71" s="46" t="s">
        <v>196</v>
      </c>
      <c r="H71" t="s">
        <v>181</v>
      </c>
      <c r="I71">
        <v>1</v>
      </c>
      <c r="J71" t="s">
        <v>233</v>
      </c>
      <c r="L71" s="3" t="s">
        <v>1944</v>
      </c>
      <c r="M71" s="45" t="s">
        <v>1838</v>
      </c>
      <c r="N71" s="45" t="s">
        <v>1837</v>
      </c>
      <c r="O71" s="45" t="s">
        <v>1837</v>
      </c>
      <c r="P71" s="45" t="s">
        <v>1838</v>
      </c>
      <c r="Q71" s="41">
        <f t="shared" si="4"/>
        <v>2</v>
      </c>
      <c r="R71" s="6" t="s">
        <v>1383</v>
      </c>
      <c r="S71" s="6" t="str">
        <f>IF(R71="incongruent","congruent","incongruent")</f>
        <v>congruent</v>
      </c>
      <c r="T71" s="2" t="s">
        <v>196</v>
      </c>
      <c r="U71" t="s">
        <v>196</v>
      </c>
      <c r="V71" s="3">
        <v>1</v>
      </c>
      <c r="W71" s="3">
        <v>1544</v>
      </c>
      <c r="X71" s="47" t="str">
        <f t="shared" si="5"/>
        <v>https://github.com/kelly-marshall/DriftDiffusionAdaptation/blob/main/Pictures/instbias_list1_training_context/wateringcan.png?raw=true</v>
      </c>
      <c r="Y71" s="47" t="str">
        <f t="shared" si="6"/>
        <v>https://github.com/kelly-marshall/DriftDiffusionAdaptation/blob/main/Pictures/instbias_list1_training_context/pan.png?raw=true</v>
      </c>
      <c r="Z71" s="47" t="str">
        <f t="shared" si="7"/>
        <v>https://github.com/kelly-marshall/DriftDiffusionAdaptation/blob/main/AudioFiles/instbias_list1_training/whatdidtomuse.mp3?raw=true</v>
      </c>
    </row>
    <row r="72" spans="1:26" x14ac:dyDescent="0.2">
      <c r="A72" t="s">
        <v>126</v>
      </c>
      <c r="B72">
        <v>36</v>
      </c>
      <c r="C72" t="s">
        <v>1045</v>
      </c>
      <c r="D72" t="s">
        <v>237</v>
      </c>
      <c r="E72" t="s">
        <v>31</v>
      </c>
      <c r="F72" t="s">
        <v>512</v>
      </c>
      <c r="G72" s="46" t="s">
        <v>2460</v>
      </c>
      <c r="H72" t="s">
        <v>2</v>
      </c>
      <c r="I72">
        <v>1</v>
      </c>
      <c r="J72" t="s">
        <v>233</v>
      </c>
      <c r="K72">
        <v>12</v>
      </c>
      <c r="L72" t="s">
        <v>1991</v>
      </c>
      <c r="M72" s="2" t="s">
        <v>2881</v>
      </c>
      <c r="N72" s="2" t="s">
        <v>2882</v>
      </c>
      <c r="O72" s="2" t="s">
        <v>2881</v>
      </c>
      <c r="P72" s="2" t="s">
        <v>2882</v>
      </c>
      <c r="Q72" s="41">
        <f t="shared" si="4"/>
        <v>1</v>
      </c>
      <c r="R72" s="5" t="s">
        <v>1375</v>
      </c>
      <c r="S72" s="5" t="s">
        <v>1374</v>
      </c>
      <c r="T72" s="2" t="s">
        <v>1381</v>
      </c>
      <c r="U72" t="s">
        <v>1380</v>
      </c>
      <c r="V72">
        <v>443</v>
      </c>
      <c r="W72">
        <v>2751</v>
      </c>
      <c r="X72" s="47" t="str">
        <f t="shared" si="5"/>
        <v>https://github.com/kelly-marshall/DriftDiffusionAdaptation/blob/main/Pictures/instbias_list1_training_context/katehawkpaninstright_context.png?raw=true</v>
      </c>
      <c r="Y72" s="47" t="str">
        <f t="shared" si="6"/>
        <v>https://github.com/kelly-marshall/DriftDiffusionAdaptation/blob/main/Pictures/instbias_list1_training_context/katehawkpanmodleft_context.png?raw=true</v>
      </c>
      <c r="Z72" s="47" t="str">
        <f t="shared" si="7"/>
        <v>https://github.com/kelly-marshall/DriftDiffusionAdaptation/blob/main/AudioFiles/instbias_list1_training/katehawkpan_nopauses.mp3?raw=true</v>
      </c>
    </row>
    <row r="73" spans="1:26" x14ac:dyDescent="0.2">
      <c r="A73" t="s">
        <v>126</v>
      </c>
      <c r="B73">
        <v>36</v>
      </c>
      <c r="C73" s="1" t="s">
        <v>1040</v>
      </c>
      <c r="D73" t="s">
        <v>237</v>
      </c>
      <c r="E73" t="s">
        <v>196</v>
      </c>
      <c r="F73" t="s">
        <v>196</v>
      </c>
      <c r="G73" s="46" t="s">
        <v>196</v>
      </c>
      <c r="H73" s="1" t="s">
        <v>182</v>
      </c>
      <c r="I73">
        <v>1</v>
      </c>
      <c r="J73" t="s">
        <v>233</v>
      </c>
      <c r="L73" s="3" t="s">
        <v>2279</v>
      </c>
      <c r="M73" s="45" t="s">
        <v>2147</v>
      </c>
      <c r="N73" s="45" t="s">
        <v>2148</v>
      </c>
      <c r="O73" s="45" t="s">
        <v>2148</v>
      </c>
      <c r="P73" s="45" t="s">
        <v>2147</v>
      </c>
      <c r="Q73" s="41">
        <f t="shared" si="4"/>
        <v>2</v>
      </c>
      <c r="R73" s="6" t="s">
        <v>1383</v>
      </c>
      <c r="S73" s="6" t="str">
        <f>IF(R73="incongruent","congruent","incongruent")</f>
        <v>congruent</v>
      </c>
      <c r="T73" s="2" t="s">
        <v>196</v>
      </c>
      <c r="U73" t="s">
        <v>196</v>
      </c>
      <c r="V73" s="3">
        <v>1</v>
      </c>
      <c r="W73" s="3">
        <v>2055</v>
      </c>
      <c r="X73" s="47" t="str">
        <f t="shared" si="5"/>
        <v>https://github.com/kelly-marshall/DriftDiffusionAdaptation/blob/main/Pictures/instbias_list1_training_context/hawkwateringcan.png?raw=true</v>
      </c>
      <c r="Y73" s="47" t="str">
        <f t="shared" si="6"/>
        <v>https://github.com/kelly-marshall/DriftDiffusionAdaptation/blob/main/Pictures/instbias_list1_training_context/hawkpan.png?raw=true</v>
      </c>
      <c r="Z73" s="47" t="str">
        <f t="shared" si="7"/>
        <v>https://github.com/kelly-marshall/DriftDiffusionAdaptation/blob/main/AudioFiles/instbias_list1_training/whichtoykateknockon.mp3?raw=true</v>
      </c>
    </row>
    <row r="74" spans="1:26" s="20" customFormat="1" x14ac:dyDescent="0.2">
      <c r="A74" s="20" t="s">
        <v>126</v>
      </c>
      <c r="B74" s="20">
        <v>37</v>
      </c>
      <c r="C74" s="20" t="s">
        <v>360</v>
      </c>
      <c r="D74" s="20" t="s">
        <v>236</v>
      </c>
      <c r="E74" s="20" t="s">
        <v>18</v>
      </c>
      <c r="F74" s="20" t="s">
        <v>138</v>
      </c>
      <c r="G74" s="46" t="s">
        <v>2461</v>
      </c>
      <c r="H74" s="20" t="s">
        <v>2</v>
      </c>
      <c r="I74" s="20">
        <v>1</v>
      </c>
      <c r="J74" s="20" t="s">
        <v>233</v>
      </c>
      <c r="K74" s="20">
        <v>1</v>
      </c>
      <c r="L74" s="20" t="s">
        <v>1992</v>
      </c>
      <c r="M74" s="2" t="s">
        <v>2877</v>
      </c>
      <c r="N74" s="2" t="s">
        <v>2878</v>
      </c>
      <c r="O74" s="2" t="s">
        <v>2877</v>
      </c>
      <c r="P74" s="2" t="s">
        <v>2878</v>
      </c>
      <c r="Q74" s="41">
        <f t="shared" si="4"/>
        <v>1</v>
      </c>
      <c r="R74" s="21" t="s">
        <v>1375</v>
      </c>
      <c r="S74" s="21" t="s">
        <v>1374</v>
      </c>
      <c r="T74" s="22" t="s">
        <v>1381</v>
      </c>
      <c r="U74" s="20" t="s">
        <v>1380</v>
      </c>
      <c r="V74" s="20">
        <v>556</v>
      </c>
      <c r="W74" s="20">
        <v>2766</v>
      </c>
      <c r="X74" s="47" t="str">
        <f t="shared" si="5"/>
        <v>https://github.com/kelly-marshall/DriftDiffusionAdaptation/blob/main/Pictures/instbias_list1_training_context/tomdolphintapeinstright_context.png?raw=true</v>
      </c>
      <c r="Y74" s="47" t="str">
        <f t="shared" si="6"/>
        <v>https://github.com/kelly-marshall/DriftDiffusionAdaptation/blob/main/Pictures/instbias_list1_training_context/tomdolphintapemodleft_context.png?raw=true</v>
      </c>
      <c r="Z74" s="47" t="str">
        <f t="shared" si="7"/>
        <v>https://github.com/kelly-marshall/DriftDiffusionAdaptation/blob/main/AudioFiles/instbias_list1_training/tomdolphintape_nopauses.mp3?raw=true</v>
      </c>
    </row>
    <row r="75" spans="1:26" s="20" customFormat="1" x14ac:dyDescent="0.2">
      <c r="A75" s="20" t="s">
        <v>126</v>
      </c>
      <c r="B75" s="20">
        <v>37</v>
      </c>
      <c r="C75" s="23" t="s">
        <v>405</v>
      </c>
      <c r="D75" s="20" t="s">
        <v>236</v>
      </c>
      <c r="E75" s="20" t="s">
        <v>196</v>
      </c>
      <c r="F75" s="20" t="s">
        <v>196</v>
      </c>
      <c r="G75" s="46" t="s">
        <v>196</v>
      </c>
      <c r="H75" s="23" t="s">
        <v>182</v>
      </c>
      <c r="I75" s="20">
        <v>1</v>
      </c>
      <c r="J75" s="20" t="s">
        <v>233</v>
      </c>
      <c r="L75" s="20" t="s">
        <v>2280</v>
      </c>
      <c r="M75" s="45" t="s">
        <v>2149</v>
      </c>
      <c r="N75" s="45" t="s">
        <v>2150</v>
      </c>
      <c r="O75" s="45" t="s">
        <v>2149</v>
      </c>
      <c r="P75" s="45" t="s">
        <v>2150</v>
      </c>
      <c r="Q75" s="41">
        <f t="shared" si="4"/>
        <v>1</v>
      </c>
      <c r="R75" s="24" t="s">
        <v>1382</v>
      </c>
      <c r="S75" s="24" t="str">
        <f>IF(R75="incongruent","congruent","incongruent")</f>
        <v>incongruent</v>
      </c>
      <c r="T75" s="22" t="s">
        <v>196</v>
      </c>
      <c r="U75" s="20" t="s">
        <v>196</v>
      </c>
      <c r="V75" s="20">
        <v>1</v>
      </c>
      <c r="W75" s="20">
        <v>1974</v>
      </c>
      <c r="X75" s="47" t="str">
        <f t="shared" si="5"/>
        <v>https://github.com/kelly-marshall/DriftDiffusionAdaptation/blob/main/Pictures/instbias_list1_training_context/dolphintape.png?raw=true</v>
      </c>
      <c r="Y75" s="47" t="str">
        <f t="shared" si="6"/>
        <v>https://github.com/kelly-marshall/DriftDiffusionAdaptation/blob/main/Pictures/instbias_list1_training_context/dolphinstickynote.png?raw=true</v>
      </c>
      <c r="Z75" s="47" t="str">
        <f t="shared" si="7"/>
        <v>https://github.com/kelly-marshall/DriftDiffusionAdaptation/blob/main/AudioFiles/instbias_list1_training/whichtoytomhammer.mp3?raw=true</v>
      </c>
    </row>
    <row r="76" spans="1:26" s="20" customFormat="1" x14ac:dyDescent="0.2">
      <c r="A76" s="20" t="s">
        <v>126</v>
      </c>
      <c r="B76" s="20">
        <v>38</v>
      </c>
      <c r="C76" s="20" t="s">
        <v>1046</v>
      </c>
      <c r="D76" s="20" t="s">
        <v>236</v>
      </c>
      <c r="E76" s="20" t="s">
        <v>21</v>
      </c>
      <c r="F76" s="20" t="s">
        <v>138</v>
      </c>
      <c r="G76" s="46" t="s">
        <v>2462</v>
      </c>
      <c r="H76" s="20" t="s">
        <v>2</v>
      </c>
      <c r="I76" s="20">
        <v>1</v>
      </c>
      <c r="J76" s="20" t="s">
        <v>233</v>
      </c>
      <c r="K76" s="20">
        <v>2</v>
      </c>
      <c r="L76" s="20" t="s">
        <v>1993</v>
      </c>
      <c r="M76" s="2" t="s">
        <v>2879</v>
      </c>
      <c r="N76" s="2" t="s">
        <v>2880</v>
      </c>
      <c r="O76" s="2" t="s">
        <v>2880</v>
      </c>
      <c r="P76" s="2" t="s">
        <v>2879</v>
      </c>
      <c r="Q76" s="41">
        <f t="shared" si="4"/>
        <v>2</v>
      </c>
      <c r="R76" s="21" t="s">
        <v>1374</v>
      </c>
      <c r="S76" s="21" t="s">
        <v>1375</v>
      </c>
      <c r="T76" s="22" t="s">
        <v>1380</v>
      </c>
      <c r="U76" s="20" t="s">
        <v>1381</v>
      </c>
      <c r="V76" s="20">
        <v>364</v>
      </c>
      <c r="W76" s="20">
        <v>2605</v>
      </c>
      <c r="X76" s="47" t="str">
        <f t="shared" si="5"/>
        <v>https://github.com/kelly-marshall/DriftDiffusionAdaptation/blob/main/Pictures/instbias_list1_training_context/katecowtapemodright_context.png?raw=true</v>
      </c>
      <c r="Y76" s="47" t="str">
        <f t="shared" si="6"/>
        <v>https://github.com/kelly-marshall/DriftDiffusionAdaptation/blob/main/Pictures/instbias_list1_training_context/katecowtapeinstleft_context.png?raw=true</v>
      </c>
      <c r="Z76" s="47" t="str">
        <f t="shared" si="7"/>
        <v>https://github.com/kelly-marshall/DriftDiffusionAdaptation/blob/main/AudioFiles/instbias_list1_training/katecowtape_nopauses.mp3?raw=true</v>
      </c>
    </row>
    <row r="77" spans="1:26" s="20" customFormat="1" x14ac:dyDescent="0.2">
      <c r="A77" s="20" t="s">
        <v>126</v>
      </c>
      <c r="B77" s="20">
        <v>38</v>
      </c>
      <c r="C77" s="23" t="s">
        <v>1047</v>
      </c>
      <c r="D77" s="20" t="s">
        <v>236</v>
      </c>
      <c r="E77" s="20" t="s">
        <v>196</v>
      </c>
      <c r="F77" s="20" t="s">
        <v>196</v>
      </c>
      <c r="G77" s="46" t="s">
        <v>196</v>
      </c>
      <c r="H77" s="23" t="s">
        <v>182</v>
      </c>
      <c r="I77" s="20">
        <v>1</v>
      </c>
      <c r="J77" s="20" t="s">
        <v>233</v>
      </c>
      <c r="L77" s="20" t="s">
        <v>2281</v>
      </c>
      <c r="M77" s="45" t="s">
        <v>2151</v>
      </c>
      <c r="N77" s="45" t="s">
        <v>2201</v>
      </c>
      <c r="O77" s="45" t="s">
        <v>2151</v>
      </c>
      <c r="P77" s="45" t="s">
        <v>2201</v>
      </c>
      <c r="Q77" s="41">
        <f t="shared" si="4"/>
        <v>1</v>
      </c>
      <c r="R77" s="24" t="s">
        <v>1382</v>
      </c>
      <c r="S77" s="24" t="str">
        <f>IF(R77="incongruent","congruent","incongruent")</f>
        <v>incongruent</v>
      </c>
      <c r="T77" s="22" t="s">
        <v>196</v>
      </c>
      <c r="U77" s="20" t="s">
        <v>196</v>
      </c>
      <c r="V77" s="20">
        <v>1</v>
      </c>
      <c r="W77" s="20">
        <v>2067</v>
      </c>
      <c r="X77" s="47" t="str">
        <f t="shared" si="5"/>
        <v>https://github.com/kelly-marshall/DriftDiffusionAdaptation/blob/main/Pictures/instbias_list1_training_context/cowtape.png?raw=true</v>
      </c>
      <c r="Y77" s="47" t="str">
        <f t="shared" si="6"/>
        <v>https://github.com/kelly-marshall/DriftDiffusionAdaptation/blob/main/Pictures/instbias_list1_training_context/cowstickynote.png?raw=true</v>
      </c>
      <c r="Z77" s="47" t="str">
        <f t="shared" si="7"/>
        <v>https://github.com/kelly-marshall/DriftDiffusionAdaptation/blob/main/AudioFiles/instbias_list1_training/whichtoykatehammer.mp3?raw=true</v>
      </c>
    </row>
    <row r="78" spans="1:26" x14ac:dyDescent="0.2">
      <c r="A78" t="s">
        <v>126</v>
      </c>
      <c r="B78">
        <v>39</v>
      </c>
      <c r="C78" t="s">
        <v>361</v>
      </c>
      <c r="D78" t="s">
        <v>236</v>
      </c>
      <c r="E78" t="s">
        <v>22</v>
      </c>
      <c r="F78" t="s">
        <v>138</v>
      </c>
      <c r="G78" s="46" t="s">
        <v>2463</v>
      </c>
      <c r="H78" t="s">
        <v>2</v>
      </c>
      <c r="I78">
        <v>1</v>
      </c>
      <c r="J78" t="s">
        <v>233</v>
      </c>
      <c r="K78">
        <v>3</v>
      </c>
      <c r="L78" t="s">
        <v>1994</v>
      </c>
      <c r="M78" s="2" t="s">
        <v>2883</v>
      </c>
      <c r="N78" s="2" t="s">
        <v>2884</v>
      </c>
      <c r="O78" s="2" t="s">
        <v>2883</v>
      </c>
      <c r="P78" s="2" t="s">
        <v>2884</v>
      </c>
      <c r="Q78" s="41">
        <f t="shared" si="4"/>
        <v>1</v>
      </c>
      <c r="R78" s="5" t="s">
        <v>1375</v>
      </c>
      <c r="S78" s="5" t="s">
        <v>1374</v>
      </c>
      <c r="T78" s="2" t="s">
        <v>1381</v>
      </c>
      <c r="U78" t="s">
        <v>1380</v>
      </c>
      <c r="V78">
        <v>582</v>
      </c>
      <c r="W78">
        <v>2606</v>
      </c>
      <c r="X78" s="47" t="str">
        <f t="shared" si="5"/>
        <v>https://github.com/kelly-marshall/DriftDiffusionAdaptation/blob/main/Pictures/instbias_list1_training_context/tomfoxtapeinstright_context.png?raw=true</v>
      </c>
      <c r="Y78" s="47" t="str">
        <f t="shared" si="6"/>
        <v>https://github.com/kelly-marshall/DriftDiffusionAdaptation/blob/main/Pictures/instbias_list1_training_context/tomfoxtapemodleft_context.png?raw=true</v>
      </c>
      <c r="Z78" s="47" t="str">
        <f t="shared" si="7"/>
        <v>https://github.com/kelly-marshall/DriftDiffusionAdaptation/blob/main/AudioFiles/instbias_list1_training/tomfoxtape_nopauses.mp3?raw=true</v>
      </c>
    </row>
    <row r="79" spans="1:26" x14ac:dyDescent="0.2">
      <c r="A79" t="s">
        <v>126</v>
      </c>
      <c r="B79">
        <v>39</v>
      </c>
      <c r="C79" t="s">
        <v>405</v>
      </c>
      <c r="D79" t="s">
        <v>236</v>
      </c>
      <c r="E79" t="s">
        <v>196</v>
      </c>
      <c r="F79" t="s">
        <v>196</v>
      </c>
      <c r="G79" s="46" t="s">
        <v>196</v>
      </c>
      <c r="H79" t="s">
        <v>182</v>
      </c>
      <c r="I79">
        <v>1</v>
      </c>
      <c r="J79" t="s">
        <v>233</v>
      </c>
      <c r="L79" s="3" t="s">
        <v>2280</v>
      </c>
      <c r="M79" s="45" t="s">
        <v>1845</v>
      </c>
      <c r="N79" s="45" t="s">
        <v>1846</v>
      </c>
      <c r="O79" s="45" t="s">
        <v>1846</v>
      </c>
      <c r="P79" s="45" t="s">
        <v>1845</v>
      </c>
      <c r="Q79" s="41">
        <f t="shared" si="4"/>
        <v>2</v>
      </c>
      <c r="R79" s="6" t="s">
        <v>1383</v>
      </c>
      <c r="S79" s="6" t="str">
        <f>IF(R79="incongruent","congruent","incongruent")</f>
        <v>congruent</v>
      </c>
      <c r="T79" s="2" t="s">
        <v>196</v>
      </c>
      <c r="U79" t="s">
        <v>196</v>
      </c>
      <c r="V79" s="3">
        <v>1</v>
      </c>
      <c r="W79" s="3">
        <v>1974</v>
      </c>
      <c r="X79" s="47" t="str">
        <f t="shared" si="5"/>
        <v>https://github.com/kelly-marshall/DriftDiffusionAdaptation/blob/main/Pictures/instbias_list1_training_context/foxstickynote.png?raw=true</v>
      </c>
      <c r="Y79" s="47" t="str">
        <f t="shared" si="6"/>
        <v>https://github.com/kelly-marshall/DriftDiffusionAdaptation/blob/main/Pictures/instbias_list1_training_context/foxtape.png?raw=true</v>
      </c>
      <c r="Z79" s="47" t="str">
        <f t="shared" si="7"/>
        <v>https://github.com/kelly-marshall/DriftDiffusionAdaptation/blob/main/AudioFiles/instbias_list1_training/whichtoytomhammer.mp3?raw=true</v>
      </c>
    </row>
    <row r="80" spans="1:26" x14ac:dyDescent="0.2">
      <c r="A80" t="s">
        <v>126</v>
      </c>
      <c r="B80">
        <v>40</v>
      </c>
      <c r="C80" t="s">
        <v>1048</v>
      </c>
      <c r="D80" t="s">
        <v>236</v>
      </c>
      <c r="E80" t="s">
        <v>23</v>
      </c>
      <c r="F80" t="s">
        <v>138</v>
      </c>
      <c r="G80" s="46" t="s">
        <v>2464</v>
      </c>
      <c r="H80" t="s">
        <v>2</v>
      </c>
      <c r="I80">
        <v>1</v>
      </c>
      <c r="J80" t="s">
        <v>233</v>
      </c>
      <c r="K80">
        <v>4</v>
      </c>
      <c r="L80" t="s">
        <v>1995</v>
      </c>
      <c r="M80" s="2" t="s">
        <v>2885</v>
      </c>
      <c r="N80" s="2" t="s">
        <v>2886</v>
      </c>
      <c r="O80" s="2" t="s">
        <v>2886</v>
      </c>
      <c r="P80" s="2" t="s">
        <v>2885</v>
      </c>
      <c r="Q80" s="41">
        <f t="shared" si="4"/>
        <v>2</v>
      </c>
      <c r="R80" s="5" t="s">
        <v>1374</v>
      </c>
      <c r="S80" s="5" t="s">
        <v>1375</v>
      </c>
      <c r="T80" s="2" t="s">
        <v>1380</v>
      </c>
      <c r="U80" t="s">
        <v>1381</v>
      </c>
      <c r="V80">
        <v>376</v>
      </c>
      <c r="W80">
        <v>2652</v>
      </c>
      <c r="X80" s="47" t="str">
        <f t="shared" si="5"/>
        <v>https://github.com/kelly-marshall/DriftDiffusionAdaptation/blob/main/Pictures/instbias_list1_training_context/kateliontapemodright_context.png?raw=true</v>
      </c>
      <c r="Y80" s="47" t="str">
        <f t="shared" si="6"/>
        <v>https://github.com/kelly-marshall/DriftDiffusionAdaptation/blob/main/Pictures/instbias_list1_training_context/kateliontapeinstleft_context.png?raw=true</v>
      </c>
      <c r="Z80" s="47" t="str">
        <f t="shared" si="7"/>
        <v>https://github.com/kelly-marshall/DriftDiffusionAdaptation/blob/main/AudioFiles/instbias_list1_training/kateliontape_nopauses.mp3?raw=true</v>
      </c>
    </row>
    <row r="81" spans="1:26" x14ac:dyDescent="0.2">
      <c r="A81" t="s">
        <v>126</v>
      </c>
      <c r="B81">
        <v>40</v>
      </c>
      <c r="C81" s="1" t="s">
        <v>1047</v>
      </c>
      <c r="D81" t="s">
        <v>236</v>
      </c>
      <c r="E81" t="s">
        <v>196</v>
      </c>
      <c r="F81" t="s">
        <v>196</v>
      </c>
      <c r="G81" s="48" t="s">
        <v>196</v>
      </c>
      <c r="H81" s="1" t="s">
        <v>182</v>
      </c>
      <c r="I81">
        <v>1</v>
      </c>
      <c r="J81" t="s">
        <v>233</v>
      </c>
      <c r="L81" s="3" t="s">
        <v>2281</v>
      </c>
      <c r="M81" s="45" t="s">
        <v>2152</v>
      </c>
      <c r="N81" s="45" t="s">
        <v>2153</v>
      </c>
      <c r="O81" s="45" t="s">
        <v>2153</v>
      </c>
      <c r="P81" s="45" t="s">
        <v>2152</v>
      </c>
      <c r="Q81" s="41">
        <f t="shared" si="4"/>
        <v>2</v>
      </c>
      <c r="R81" s="6" t="s">
        <v>1383</v>
      </c>
      <c r="S81" s="6" t="str">
        <f>IF(R81="incongruent","congruent","incongruent")</f>
        <v>congruent</v>
      </c>
      <c r="T81" s="2" t="s">
        <v>196</v>
      </c>
      <c r="U81" t="s">
        <v>196</v>
      </c>
      <c r="V81" s="3">
        <v>1</v>
      </c>
      <c r="W81" s="3">
        <v>2067</v>
      </c>
      <c r="X81" s="47" t="str">
        <f t="shared" si="5"/>
        <v>https://github.com/kelly-marshall/DriftDiffusionAdaptation/blob/main/Pictures/instbias_list1_training_context/lionstickynote.png?raw=true</v>
      </c>
      <c r="Y81" s="47" t="str">
        <f t="shared" si="6"/>
        <v>https://github.com/kelly-marshall/DriftDiffusionAdaptation/blob/main/Pictures/instbias_list1_training_context/liontape.png?raw=true</v>
      </c>
      <c r="Z81" s="47" t="str">
        <f t="shared" si="7"/>
        <v>https://github.com/kelly-marshall/DriftDiffusionAdaptation/blob/main/AudioFiles/instbias_list1_training/whichtoykatehammer.mp3?raw=true</v>
      </c>
    </row>
    <row r="82" spans="1:26" s="20" customFormat="1" x14ac:dyDescent="0.2">
      <c r="A82" s="20" t="s">
        <v>126</v>
      </c>
      <c r="B82" s="20">
        <v>41</v>
      </c>
      <c r="C82" s="20" t="s">
        <v>362</v>
      </c>
      <c r="D82" s="20" t="s">
        <v>236</v>
      </c>
      <c r="E82" s="20" t="s">
        <v>24</v>
      </c>
      <c r="F82" s="20" t="s">
        <v>138</v>
      </c>
      <c r="G82" s="46" t="s">
        <v>2465</v>
      </c>
      <c r="H82" s="20" t="s">
        <v>2</v>
      </c>
      <c r="I82" s="20">
        <v>1</v>
      </c>
      <c r="J82" s="20" t="s">
        <v>233</v>
      </c>
      <c r="K82" s="20">
        <v>5</v>
      </c>
      <c r="L82" s="20" t="s">
        <v>1996</v>
      </c>
      <c r="M82" s="2" t="s">
        <v>2887</v>
      </c>
      <c r="N82" s="2" t="s">
        <v>2888</v>
      </c>
      <c r="O82" s="2" t="s">
        <v>2887</v>
      </c>
      <c r="P82" s="2" t="s">
        <v>2888</v>
      </c>
      <c r="Q82" s="41">
        <f t="shared" si="4"/>
        <v>1</v>
      </c>
      <c r="R82" s="21" t="s">
        <v>1375</v>
      </c>
      <c r="S82" s="21" t="s">
        <v>1374</v>
      </c>
      <c r="T82" s="22" t="s">
        <v>1381</v>
      </c>
      <c r="U82" s="20" t="s">
        <v>1380</v>
      </c>
      <c r="V82" s="20">
        <v>609</v>
      </c>
      <c r="W82" s="20">
        <v>2635</v>
      </c>
      <c r="X82" s="47" t="str">
        <f t="shared" si="5"/>
        <v>https://github.com/kelly-marshall/DriftDiffusionAdaptation/blob/main/Pictures/instbias_list1_training_context/tomfrogtapeinstright_context.png?raw=true</v>
      </c>
      <c r="Y82" s="47" t="str">
        <f t="shared" si="6"/>
        <v>https://github.com/kelly-marshall/DriftDiffusionAdaptation/blob/main/Pictures/instbias_list1_training_context/tomfrogtapemodleft_context.png?raw=true</v>
      </c>
      <c r="Z82" s="47" t="str">
        <f t="shared" si="7"/>
        <v>https://github.com/kelly-marshall/DriftDiffusionAdaptation/blob/main/AudioFiles/instbias_list1_training/tomfrogtape_nopauses.mp3?raw=true</v>
      </c>
    </row>
    <row r="83" spans="1:26" s="20" customFormat="1" x14ac:dyDescent="0.2">
      <c r="A83" s="20" t="s">
        <v>126</v>
      </c>
      <c r="B83" s="20">
        <v>41</v>
      </c>
      <c r="C83" s="23" t="s">
        <v>180</v>
      </c>
      <c r="D83" s="20" t="s">
        <v>236</v>
      </c>
      <c r="E83" s="20" t="s">
        <v>196</v>
      </c>
      <c r="F83" s="20" t="s">
        <v>196</v>
      </c>
      <c r="G83" s="48" t="s">
        <v>196</v>
      </c>
      <c r="H83" s="23" t="s">
        <v>181</v>
      </c>
      <c r="I83" s="20">
        <v>1</v>
      </c>
      <c r="J83" s="20" t="s">
        <v>233</v>
      </c>
      <c r="L83" s="20" t="s">
        <v>1944</v>
      </c>
      <c r="M83" s="45" t="s">
        <v>1843</v>
      </c>
      <c r="N83" s="45" t="s">
        <v>1844</v>
      </c>
      <c r="O83" s="45" t="s">
        <v>1843</v>
      </c>
      <c r="P83" s="45" t="s">
        <v>1844</v>
      </c>
      <c r="Q83" s="41">
        <f t="shared" si="4"/>
        <v>1</v>
      </c>
      <c r="R83" s="24" t="s">
        <v>1382</v>
      </c>
      <c r="S83" s="24" t="str">
        <f>IF(R83="incongruent","congruent","incongruent")</f>
        <v>incongruent</v>
      </c>
      <c r="T83" s="22" t="s">
        <v>196</v>
      </c>
      <c r="U83" s="20" t="s">
        <v>196</v>
      </c>
      <c r="V83" s="3">
        <v>1</v>
      </c>
      <c r="W83" s="3">
        <v>1544</v>
      </c>
      <c r="X83" s="47" t="str">
        <f t="shared" si="5"/>
        <v>https://github.com/kelly-marshall/DriftDiffusionAdaptation/blob/main/Pictures/instbias_list1_training_context/tape.png?raw=true</v>
      </c>
      <c r="Y83" s="47" t="str">
        <f t="shared" si="6"/>
        <v>https://github.com/kelly-marshall/DriftDiffusionAdaptation/blob/main/Pictures/instbias_list1_training_context/stickynote.png?raw=true</v>
      </c>
      <c r="Z83" s="47" t="str">
        <f t="shared" si="7"/>
        <v>https://github.com/kelly-marshall/DriftDiffusionAdaptation/blob/main/AudioFiles/instbias_list1_training/whatdidtomuse.mp3?raw=true</v>
      </c>
    </row>
    <row r="84" spans="1:26" s="20" customFormat="1" x14ac:dyDescent="0.2">
      <c r="A84" s="20" t="s">
        <v>126</v>
      </c>
      <c r="B84" s="20">
        <v>42</v>
      </c>
      <c r="C84" s="20" t="s">
        <v>1049</v>
      </c>
      <c r="D84" s="20" t="s">
        <v>236</v>
      </c>
      <c r="E84" s="20" t="s">
        <v>25</v>
      </c>
      <c r="F84" s="20" t="s">
        <v>138</v>
      </c>
      <c r="G84" s="46" t="s">
        <v>2466</v>
      </c>
      <c r="H84" s="20" t="s">
        <v>2</v>
      </c>
      <c r="I84" s="20">
        <v>1</v>
      </c>
      <c r="J84" s="20" t="s">
        <v>233</v>
      </c>
      <c r="K84" s="20">
        <v>6</v>
      </c>
      <c r="L84" s="20" t="s">
        <v>1997</v>
      </c>
      <c r="M84" s="2" t="s">
        <v>2889</v>
      </c>
      <c r="N84" s="2" t="s">
        <v>2890</v>
      </c>
      <c r="O84" s="2" t="s">
        <v>2890</v>
      </c>
      <c r="P84" s="2" t="s">
        <v>2889</v>
      </c>
      <c r="Q84" s="41">
        <f t="shared" si="4"/>
        <v>2</v>
      </c>
      <c r="R84" s="21" t="s">
        <v>1374</v>
      </c>
      <c r="S84" s="21" t="s">
        <v>1375</v>
      </c>
      <c r="T84" s="22" t="s">
        <v>1380</v>
      </c>
      <c r="U84" s="20" t="s">
        <v>1381</v>
      </c>
      <c r="V84" s="20">
        <v>392</v>
      </c>
      <c r="W84" s="20">
        <v>2648</v>
      </c>
      <c r="X84" s="47" t="str">
        <f t="shared" si="5"/>
        <v>https://github.com/kelly-marshall/DriftDiffusionAdaptation/blob/main/Pictures/instbias_list1_training_context/kateturtletapemodright_context.png?raw=true</v>
      </c>
      <c r="Y84" s="47" t="str">
        <f t="shared" si="6"/>
        <v>https://github.com/kelly-marshall/DriftDiffusionAdaptation/blob/main/Pictures/instbias_list1_training_context/kateturtletapeinstleft_context.png?raw=true</v>
      </c>
      <c r="Z84" s="47" t="str">
        <f t="shared" si="7"/>
        <v>https://github.com/kelly-marshall/DriftDiffusionAdaptation/blob/main/AudioFiles/instbias_list1_training/kateturtletape_nopauses.mp3?raw=true</v>
      </c>
    </row>
    <row r="85" spans="1:26" s="20" customFormat="1" x14ac:dyDescent="0.2">
      <c r="A85" s="20" t="s">
        <v>126</v>
      </c>
      <c r="B85" s="20">
        <v>42</v>
      </c>
      <c r="C85" s="23" t="s">
        <v>762</v>
      </c>
      <c r="D85" s="20" t="s">
        <v>236</v>
      </c>
      <c r="E85" s="20" t="s">
        <v>196</v>
      </c>
      <c r="F85" s="20" t="s">
        <v>196</v>
      </c>
      <c r="G85" s="48" t="s">
        <v>196</v>
      </c>
      <c r="H85" s="23" t="s">
        <v>181</v>
      </c>
      <c r="I85" s="20">
        <v>1</v>
      </c>
      <c r="J85" s="20" t="s">
        <v>233</v>
      </c>
      <c r="L85" s="20" t="s">
        <v>1943</v>
      </c>
      <c r="M85" s="45" t="s">
        <v>1843</v>
      </c>
      <c r="N85" s="45" t="s">
        <v>1844</v>
      </c>
      <c r="O85" s="45" t="s">
        <v>1843</v>
      </c>
      <c r="P85" s="45" t="s">
        <v>1844</v>
      </c>
      <c r="Q85" s="41">
        <f t="shared" si="4"/>
        <v>1</v>
      </c>
      <c r="R85" s="24" t="s">
        <v>1382</v>
      </c>
      <c r="S85" s="24" t="str">
        <f>IF(R85="incongruent","congruent","incongruent")</f>
        <v>incongruent</v>
      </c>
      <c r="T85" s="22" t="s">
        <v>196</v>
      </c>
      <c r="U85" s="20" t="s">
        <v>196</v>
      </c>
      <c r="V85" s="1">
        <v>1</v>
      </c>
      <c r="W85" s="1">
        <v>1405</v>
      </c>
      <c r="X85" s="47" t="str">
        <f t="shared" si="5"/>
        <v>https://github.com/kelly-marshall/DriftDiffusionAdaptation/blob/main/Pictures/instbias_list1_training_context/tape.png?raw=true</v>
      </c>
      <c r="Y85" s="47" t="str">
        <f t="shared" si="6"/>
        <v>https://github.com/kelly-marshall/DriftDiffusionAdaptation/blob/main/Pictures/instbias_list1_training_context/stickynote.png?raw=true</v>
      </c>
      <c r="Z85" s="47" t="str">
        <f t="shared" si="7"/>
        <v>https://github.com/kelly-marshall/DriftDiffusionAdaptation/blob/main/AudioFiles/instbias_list1_training/whatdidkateuse.mp3?raw=true</v>
      </c>
    </row>
    <row r="86" spans="1:26" x14ac:dyDescent="0.2">
      <c r="A86" t="s">
        <v>126</v>
      </c>
      <c r="B86">
        <v>43</v>
      </c>
      <c r="C86" t="s">
        <v>552</v>
      </c>
      <c r="D86" t="s">
        <v>236</v>
      </c>
      <c r="E86" t="s">
        <v>26</v>
      </c>
      <c r="F86" t="s">
        <v>516</v>
      </c>
      <c r="G86" s="46" t="s">
        <v>2467</v>
      </c>
      <c r="H86" t="s">
        <v>2</v>
      </c>
      <c r="I86">
        <v>1</v>
      </c>
      <c r="J86" t="s">
        <v>233</v>
      </c>
      <c r="K86">
        <v>7</v>
      </c>
      <c r="L86" t="s">
        <v>1998</v>
      </c>
      <c r="M86" s="2" t="s">
        <v>2891</v>
      </c>
      <c r="N86" s="2" t="s">
        <v>2892</v>
      </c>
      <c r="O86" s="2" t="s">
        <v>2891</v>
      </c>
      <c r="P86" s="2" t="s">
        <v>2892</v>
      </c>
      <c r="Q86" s="41">
        <f t="shared" si="4"/>
        <v>1</v>
      </c>
      <c r="R86" s="5" t="s">
        <v>1375</v>
      </c>
      <c r="S86" s="5" t="s">
        <v>1374</v>
      </c>
      <c r="T86" s="2" t="s">
        <v>1381</v>
      </c>
      <c r="U86" t="s">
        <v>1380</v>
      </c>
      <c r="V86">
        <v>523</v>
      </c>
      <c r="W86">
        <v>2922</v>
      </c>
      <c r="X86" s="47" t="str">
        <f t="shared" si="5"/>
        <v>https://github.com/kelly-marshall/DriftDiffusionAdaptation/blob/main/Pictures/instbias_list1_training_context/tompigstickynoteinstright_context.png?raw=true</v>
      </c>
      <c r="Y86" s="47" t="str">
        <f t="shared" si="6"/>
        <v>https://github.com/kelly-marshall/DriftDiffusionAdaptation/blob/main/Pictures/instbias_list1_training_context/tompigstickynotemodleft_context.png?raw=true</v>
      </c>
      <c r="Z86" s="47" t="str">
        <f t="shared" si="7"/>
        <v>https://github.com/kelly-marshall/DriftDiffusionAdaptation/blob/main/AudioFiles/instbias_list1_training/tompigstickynote_nopauses.mp3?raw=true</v>
      </c>
    </row>
    <row r="87" spans="1:26" x14ac:dyDescent="0.2">
      <c r="A87" t="s">
        <v>126</v>
      </c>
      <c r="B87">
        <v>43</v>
      </c>
      <c r="C87" s="1" t="s">
        <v>405</v>
      </c>
      <c r="D87" t="s">
        <v>236</v>
      </c>
      <c r="E87" t="s">
        <v>196</v>
      </c>
      <c r="F87" t="s">
        <v>196</v>
      </c>
      <c r="G87" s="48" t="s">
        <v>196</v>
      </c>
      <c r="H87" s="1" t="s">
        <v>182</v>
      </c>
      <c r="I87">
        <v>1</v>
      </c>
      <c r="J87" t="s">
        <v>233</v>
      </c>
      <c r="L87" s="3" t="s">
        <v>2280</v>
      </c>
      <c r="M87" s="45" t="s">
        <v>2154</v>
      </c>
      <c r="N87" s="45" t="s">
        <v>2155</v>
      </c>
      <c r="O87" s="45" t="s">
        <v>2155</v>
      </c>
      <c r="P87" s="45" t="s">
        <v>2154</v>
      </c>
      <c r="Q87" s="41">
        <f t="shared" si="4"/>
        <v>2</v>
      </c>
      <c r="R87" s="6" t="s">
        <v>1383</v>
      </c>
      <c r="S87" s="6" t="str">
        <f>IF(R87="incongruent","congruent","incongruent")</f>
        <v>congruent</v>
      </c>
      <c r="T87" s="2" t="s">
        <v>196</v>
      </c>
      <c r="U87" t="s">
        <v>196</v>
      </c>
      <c r="V87" s="3">
        <v>1</v>
      </c>
      <c r="W87" s="3">
        <v>1974</v>
      </c>
      <c r="X87" s="47" t="str">
        <f t="shared" si="5"/>
        <v>https://github.com/kelly-marshall/DriftDiffusionAdaptation/blob/main/Pictures/instbias_list1_training_context/pigtape.png?raw=true</v>
      </c>
      <c r="Y87" s="47" t="str">
        <f t="shared" si="6"/>
        <v>https://github.com/kelly-marshall/DriftDiffusionAdaptation/blob/main/Pictures/instbias_list1_training_context/pigstickynote.png?raw=true</v>
      </c>
      <c r="Z87" s="47" t="str">
        <f t="shared" si="7"/>
        <v>https://github.com/kelly-marshall/DriftDiffusionAdaptation/blob/main/AudioFiles/instbias_list1_training/whichtoytomhammer.mp3?raw=true</v>
      </c>
    </row>
    <row r="88" spans="1:26" x14ac:dyDescent="0.2">
      <c r="A88" t="s">
        <v>126</v>
      </c>
      <c r="B88">
        <v>44</v>
      </c>
      <c r="C88" t="s">
        <v>1050</v>
      </c>
      <c r="D88" t="s">
        <v>236</v>
      </c>
      <c r="E88" t="s">
        <v>27</v>
      </c>
      <c r="F88" t="s">
        <v>516</v>
      </c>
      <c r="G88" s="46" t="s">
        <v>2468</v>
      </c>
      <c r="H88" t="s">
        <v>2</v>
      </c>
      <c r="I88">
        <v>1</v>
      </c>
      <c r="J88" t="s">
        <v>233</v>
      </c>
      <c r="K88">
        <v>8</v>
      </c>
      <c r="L88" t="s">
        <v>1999</v>
      </c>
      <c r="M88" s="2" t="s">
        <v>2893</v>
      </c>
      <c r="N88" s="2" t="s">
        <v>2894</v>
      </c>
      <c r="O88" s="2" t="s">
        <v>2894</v>
      </c>
      <c r="P88" s="2" t="s">
        <v>2893</v>
      </c>
      <c r="Q88" s="41">
        <f t="shared" si="4"/>
        <v>2</v>
      </c>
      <c r="R88" s="5" t="s">
        <v>1374</v>
      </c>
      <c r="S88" s="5" t="s">
        <v>1375</v>
      </c>
      <c r="T88" s="2" t="s">
        <v>1380</v>
      </c>
      <c r="U88" t="s">
        <v>1381</v>
      </c>
      <c r="V88">
        <v>335</v>
      </c>
      <c r="W88">
        <v>2784</v>
      </c>
      <c r="X88" s="47" t="str">
        <f t="shared" si="5"/>
        <v>https://github.com/kelly-marshall/DriftDiffusionAdaptation/blob/main/Pictures/instbias_list1_training_context/kategirlstickynotemodright_context.png?raw=true</v>
      </c>
      <c r="Y88" s="47" t="str">
        <f t="shared" si="6"/>
        <v>https://github.com/kelly-marshall/DriftDiffusionAdaptation/blob/main/Pictures/instbias_list1_training_context/kategirlstickynoteinstleft_context.png?raw=true</v>
      </c>
      <c r="Z88" s="47" t="str">
        <f t="shared" si="7"/>
        <v>https://github.com/kelly-marshall/DriftDiffusionAdaptation/blob/main/AudioFiles/instbias_list1_training/kategirlstickynote_nopauses.mp3?raw=true</v>
      </c>
    </row>
    <row r="89" spans="1:26" x14ac:dyDescent="0.2">
      <c r="A89" t="s">
        <v>126</v>
      </c>
      <c r="B89">
        <v>44</v>
      </c>
      <c r="C89" t="s">
        <v>1047</v>
      </c>
      <c r="D89" t="s">
        <v>236</v>
      </c>
      <c r="E89" t="s">
        <v>196</v>
      </c>
      <c r="F89" t="s">
        <v>196</v>
      </c>
      <c r="G89" s="48" t="s">
        <v>196</v>
      </c>
      <c r="H89" t="s">
        <v>182</v>
      </c>
      <c r="I89">
        <v>1</v>
      </c>
      <c r="J89" t="s">
        <v>233</v>
      </c>
      <c r="L89" s="3" t="s">
        <v>2281</v>
      </c>
      <c r="M89" s="45" t="s">
        <v>1847</v>
      </c>
      <c r="N89" s="45" t="s">
        <v>1848</v>
      </c>
      <c r="O89" s="45" t="s">
        <v>1848</v>
      </c>
      <c r="P89" s="45" t="s">
        <v>1847</v>
      </c>
      <c r="Q89" s="41">
        <f t="shared" si="4"/>
        <v>2</v>
      </c>
      <c r="R89" s="6" t="s">
        <v>1383</v>
      </c>
      <c r="S89" s="6" t="str">
        <f>IF(R89="incongruent","congruent","incongruent")</f>
        <v>congruent</v>
      </c>
      <c r="T89" s="2" t="s">
        <v>196</v>
      </c>
      <c r="U89" t="s">
        <v>196</v>
      </c>
      <c r="V89" s="3">
        <v>1</v>
      </c>
      <c r="W89" s="3">
        <v>2067</v>
      </c>
      <c r="X89" s="47" t="str">
        <f t="shared" si="5"/>
        <v>https://github.com/kelly-marshall/DriftDiffusionAdaptation/blob/main/Pictures/instbias_list1_training_context/girltape.png?raw=true</v>
      </c>
      <c r="Y89" s="47" t="str">
        <f t="shared" si="6"/>
        <v>https://github.com/kelly-marshall/DriftDiffusionAdaptation/blob/main/Pictures/instbias_list1_training_context/girlstickynote.png?raw=true</v>
      </c>
      <c r="Z89" s="47" t="str">
        <f t="shared" si="7"/>
        <v>https://github.com/kelly-marshall/DriftDiffusionAdaptation/blob/main/AudioFiles/instbias_list1_training/whichtoykatehammer.mp3?raw=true</v>
      </c>
    </row>
    <row r="90" spans="1:26" s="20" customFormat="1" x14ac:dyDescent="0.2">
      <c r="A90" s="20" t="s">
        <v>126</v>
      </c>
      <c r="B90" s="20">
        <v>45</v>
      </c>
      <c r="C90" s="20" t="s">
        <v>553</v>
      </c>
      <c r="D90" s="20" t="s">
        <v>236</v>
      </c>
      <c r="E90" s="20" t="s">
        <v>28</v>
      </c>
      <c r="F90" s="20" t="s">
        <v>516</v>
      </c>
      <c r="G90" s="46" t="s">
        <v>2469</v>
      </c>
      <c r="H90" s="20" t="s">
        <v>2</v>
      </c>
      <c r="I90" s="20">
        <v>1</v>
      </c>
      <c r="J90" s="20" t="s">
        <v>233</v>
      </c>
      <c r="K90" s="20">
        <v>9</v>
      </c>
      <c r="L90" s="20" t="s">
        <v>2000</v>
      </c>
      <c r="M90" s="2" t="s">
        <v>2895</v>
      </c>
      <c r="N90" s="2" t="s">
        <v>2896</v>
      </c>
      <c r="O90" s="2" t="s">
        <v>2895</v>
      </c>
      <c r="P90" s="2" t="s">
        <v>2896</v>
      </c>
      <c r="Q90" s="41">
        <f t="shared" si="4"/>
        <v>1</v>
      </c>
      <c r="R90" s="21" t="s">
        <v>1375</v>
      </c>
      <c r="S90" s="21" t="s">
        <v>1374</v>
      </c>
      <c r="T90" s="22" t="s">
        <v>1381</v>
      </c>
      <c r="U90" s="20" t="s">
        <v>1380</v>
      </c>
      <c r="V90" s="20">
        <v>551</v>
      </c>
      <c r="W90" s="20">
        <v>3076</v>
      </c>
      <c r="X90" s="47" t="str">
        <f t="shared" si="5"/>
        <v>https://github.com/kelly-marshall/DriftDiffusionAdaptation/blob/main/Pictures/instbias_list1_training_context/tomwhalestickynoteinstright_context.png?raw=true</v>
      </c>
      <c r="Y90" s="47" t="str">
        <f t="shared" si="6"/>
        <v>https://github.com/kelly-marshall/DriftDiffusionAdaptation/blob/main/Pictures/instbias_list1_training_context/tomwhalestickynotemodleft_context.png?raw=true</v>
      </c>
      <c r="Z90" s="47" t="str">
        <f t="shared" si="7"/>
        <v>https://github.com/kelly-marshall/DriftDiffusionAdaptation/blob/main/AudioFiles/instbias_list1_training/tomwhalestickynote_nopauses.mp3?raw=true</v>
      </c>
    </row>
    <row r="91" spans="1:26" s="20" customFormat="1" x14ac:dyDescent="0.2">
      <c r="A91" s="20" t="s">
        <v>126</v>
      </c>
      <c r="B91" s="20">
        <v>45</v>
      </c>
      <c r="C91" s="23" t="s">
        <v>405</v>
      </c>
      <c r="D91" s="20" t="s">
        <v>236</v>
      </c>
      <c r="E91" s="20" t="s">
        <v>196</v>
      </c>
      <c r="F91" s="20" t="s">
        <v>196</v>
      </c>
      <c r="G91" s="48" t="s">
        <v>196</v>
      </c>
      <c r="H91" s="23" t="s">
        <v>182</v>
      </c>
      <c r="I91" s="20">
        <v>1</v>
      </c>
      <c r="J91" s="20" t="s">
        <v>233</v>
      </c>
      <c r="L91" s="20" t="s">
        <v>2280</v>
      </c>
      <c r="M91" s="45" t="s">
        <v>2156</v>
      </c>
      <c r="N91" s="45" t="s">
        <v>2157</v>
      </c>
      <c r="O91" s="45" t="s">
        <v>2156</v>
      </c>
      <c r="P91" s="45" t="s">
        <v>2157</v>
      </c>
      <c r="Q91" s="41">
        <f t="shared" si="4"/>
        <v>1</v>
      </c>
      <c r="R91" s="24" t="s">
        <v>1382</v>
      </c>
      <c r="S91" s="24" t="str">
        <f>IF(R91="incongruent","congruent","incongruent")</f>
        <v>incongruent</v>
      </c>
      <c r="T91" s="22" t="s">
        <v>196</v>
      </c>
      <c r="U91" s="20" t="s">
        <v>196</v>
      </c>
      <c r="V91" s="20">
        <v>1</v>
      </c>
      <c r="W91" s="20">
        <v>1974</v>
      </c>
      <c r="X91" s="47" t="str">
        <f t="shared" si="5"/>
        <v>https://github.com/kelly-marshall/DriftDiffusionAdaptation/blob/main/Pictures/instbias_list1_training_context/whalestickynote.png?raw=true</v>
      </c>
      <c r="Y91" s="47" t="str">
        <f t="shared" si="6"/>
        <v>https://github.com/kelly-marshall/DriftDiffusionAdaptation/blob/main/Pictures/instbias_list1_training_context/whaletape.png?raw=true</v>
      </c>
      <c r="Z91" s="47" t="str">
        <f t="shared" si="7"/>
        <v>https://github.com/kelly-marshall/DriftDiffusionAdaptation/blob/main/AudioFiles/instbias_list1_training/whichtoytomhammer.mp3?raw=true</v>
      </c>
    </row>
    <row r="92" spans="1:26" s="20" customFormat="1" x14ac:dyDescent="0.2">
      <c r="A92" s="20" t="s">
        <v>126</v>
      </c>
      <c r="B92" s="20">
        <v>46</v>
      </c>
      <c r="C92" s="20" t="s">
        <v>1051</v>
      </c>
      <c r="D92" s="20" t="s">
        <v>236</v>
      </c>
      <c r="E92" s="20" t="s">
        <v>29</v>
      </c>
      <c r="F92" s="20" t="s">
        <v>516</v>
      </c>
      <c r="G92" s="46" t="s">
        <v>2470</v>
      </c>
      <c r="H92" s="20" t="s">
        <v>2</v>
      </c>
      <c r="I92" s="20">
        <v>1</v>
      </c>
      <c r="J92" s="20" t="s">
        <v>233</v>
      </c>
      <c r="K92" s="20">
        <v>10</v>
      </c>
      <c r="L92" s="20" t="s">
        <v>2001</v>
      </c>
      <c r="M92" s="2" t="s">
        <v>2897</v>
      </c>
      <c r="N92" s="2" t="s">
        <v>2898</v>
      </c>
      <c r="O92" s="2" t="s">
        <v>2898</v>
      </c>
      <c r="P92" s="2" t="s">
        <v>2897</v>
      </c>
      <c r="Q92" s="41">
        <f t="shared" si="4"/>
        <v>2</v>
      </c>
      <c r="R92" s="21" t="s">
        <v>1374</v>
      </c>
      <c r="S92" s="21" t="s">
        <v>1375</v>
      </c>
      <c r="T92" s="22" t="s">
        <v>1380</v>
      </c>
      <c r="U92" s="20" t="s">
        <v>1381</v>
      </c>
      <c r="V92" s="20">
        <v>361</v>
      </c>
      <c r="W92" s="20">
        <v>3009</v>
      </c>
      <c r="X92" s="47" t="str">
        <f t="shared" si="5"/>
        <v>https://github.com/kelly-marshall/DriftDiffusionAdaptation/blob/main/Pictures/instbias_list1_training_context/kategorillastickynotemodright_context.png?raw=true</v>
      </c>
      <c r="Y92" s="47" t="str">
        <f t="shared" si="6"/>
        <v>https://github.com/kelly-marshall/DriftDiffusionAdaptation/blob/main/Pictures/instbias_list1_training_context/kategorillastickynoteinstleft_context.png?raw=true</v>
      </c>
      <c r="Z92" s="47" t="str">
        <f t="shared" si="7"/>
        <v>https://github.com/kelly-marshall/DriftDiffusionAdaptation/blob/main/AudioFiles/instbias_list1_training/kategorillastickynote_nopauses.mp3?raw=true</v>
      </c>
    </row>
    <row r="93" spans="1:26" s="20" customFormat="1" x14ac:dyDescent="0.2">
      <c r="A93" s="20" t="s">
        <v>126</v>
      </c>
      <c r="B93" s="20">
        <v>46</v>
      </c>
      <c r="C93" s="23" t="s">
        <v>1047</v>
      </c>
      <c r="D93" s="20" t="s">
        <v>236</v>
      </c>
      <c r="E93" s="20" t="s">
        <v>196</v>
      </c>
      <c r="F93" s="20" t="s">
        <v>196</v>
      </c>
      <c r="G93" s="48" t="s">
        <v>196</v>
      </c>
      <c r="H93" s="23" t="s">
        <v>182</v>
      </c>
      <c r="I93" s="20">
        <v>1</v>
      </c>
      <c r="J93" s="20" t="s">
        <v>233</v>
      </c>
      <c r="L93" s="20" t="s">
        <v>2281</v>
      </c>
      <c r="M93" s="45" t="s">
        <v>2158</v>
      </c>
      <c r="N93" s="45" t="s">
        <v>2159</v>
      </c>
      <c r="O93" s="45" t="s">
        <v>2158</v>
      </c>
      <c r="P93" s="45" t="s">
        <v>2159</v>
      </c>
      <c r="Q93" s="41">
        <f t="shared" si="4"/>
        <v>1</v>
      </c>
      <c r="R93" s="24" t="s">
        <v>1382</v>
      </c>
      <c r="S93" s="24" t="str">
        <f>IF(R93="incongruent","congruent","incongruent")</f>
        <v>incongruent</v>
      </c>
      <c r="T93" s="22" t="s">
        <v>196</v>
      </c>
      <c r="U93" s="20" t="s">
        <v>196</v>
      </c>
      <c r="V93" s="20">
        <v>1</v>
      </c>
      <c r="W93" s="20">
        <v>2067</v>
      </c>
      <c r="X93" s="47" t="str">
        <f t="shared" si="5"/>
        <v>https://github.com/kelly-marshall/DriftDiffusionAdaptation/blob/main/Pictures/instbias_list1_training_context/gorillastickynote.png?raw=true</v>
      </c>
      <c r="Y93" s="47" t="str">
        <f t="shared" si="6"/>
        <v>https://github.com/kelly-marshall/DriftDiffusionAdaptation/blob/main/Pictures/instbias_list1_training_context/gorillatape.png?raw=true</v>
      </c>
      <c r="Z93" s="47" t="str">
        <f t="shared" si="7"/>
        <v>https://github.com/kelly-marshall/DriftDiffusionAdaptation/blob/main/AudioFiles/instbias_list1_training/whichtoykatehammer.mp3?raw=true</v>
      </c>
    </row>
    <row r="94" spans="1:26" x14ac:dyDescent="0.2">
      <c r="A94" t="s">
        <v>126</v>
      </c>
      <c r="B94">
        <v>47</v>
      </c>
      <c r="C94" t="s">
        <v>554</v>
      </c>
      <c r="D94" t="s">
        <v>236</v>
      </c>
      <c r="E94" t="s">
        <v>30</v>
      </c>
      <c r="F94" t="s">
        <v>516</v>
      </c>
      <c r="G94" s="46" t="s">
        <v>2471</v>
      </c>
      <c r="H94" t="s">
        <v>2</v>
      </c>
      <c r="I94">
        <v>1</v>
      </c>
      <c r="J94" t="s">
        <v>233</v>
      </c>
      <c r="K94">
        <v>11</v>
      </c>
      <c r="L94" t="s">
        <v>2002</v>
      </c>
      <c r="M94" s="2" t="s">
        <v>2899</v>
      </c>
      <c r="N94" s="2" t="s">
        <v>2900</v>
      </c>
      <c r="O94" s="2" t="s">
        <v>2899</v>
      </c>
      <c r="P94" s="2" t="s">
        <v>2900</v>
      </c>
      <c r="Q94" s="41">
        <f t="shared" si="4"/>
        <v>1</v>
      </c>
      <c r="R94" s="5" t="s">
        <v>1375</v>
      </c>
      <c r="S94" s="5" t="s">
        <v>1374</v>
      </c>
      <c r="T94" s="2" t="s">
        <v>1381</v>
      </c>
      <c r="U94" t="s">
        <v>1380</v>
      </c>
      <c r="V94">
        <v>556</v>
      </c>
      <c r="W94">
        <v>3254</v>
      </c>
      <c r="X94" s="47" t="str">
        <f t="shared" si="5"/>
        <v>https://github.com/kelly-marshall/DriftDiffusionAdaptation/blob/main/Pictures/instbias_list1_training_context/tombuffalostickynoteinstright_context.png?raw=true</v>
      </c>
      <c r="Y94" s="47" t="str">
        <f t="shared" si="6"/>
        <v>https://github.com/kelly-marshall/DriftDiffusionAdaptation/blob/main/Pictures/instbias_list1_training_context/tombuffalostickynotemodleft_context.png?raw=true</v>
      </c>
      <c r="Z94" s="47" t="str">
        <f t="shared" si="7"/>
        <v>https://github.com/kelly-marshall/DriftDiffusionAdaptation/blob/main/AudioFiles/instbias_list1_training/tombuffalostickynote_nopauses.mp3?raw=true</v>
      </c>
    </row>
    <row r="95" spans="1:26" x14ac:dyDescent="0.2">
      <c r="A95" t="s">
        <v>126</v>
      </c>
      <c r="B95">
        <v>47</v>
      </c>
      <c r="C95" s="1" t="s">
        <v>405</v>
      </c>
      <c r="D95" t="s">
        <v>236</v>
      </c>
      <c r="E95" t="s">
        <v>196</v>
      </c>
      <c r="F95" t="s">
        <v>196</v>
      </c>
      <c r="G95" s="48" t="s">
        <v>196</v>
      </c>
      <c r="H95" s="1" t="s">
        <v>182</v>
      </c>
      <c r="I95">
        <v>1</v>
      </c>
      <c r="J95" t="s">
        <v>233</v>
      </c>
      <c r="L95" s="3" t="s">
        <v>2280</v>
      </c>
      <c r="M95" s="45" t="s">
        <v>2160</v>
      </c>
      <c r="N95" s="45" t="s">
        <v>2161</v>
      </c>
      <c r="O95" s="45" t="s">
        <v>2161</v>
      </c>
      <c r="P95" s="45" t="s">
        <v>2160</v>
      </c>
      <c r="Q95" s="41">
        <f t="shared" si="4"/>
        <v>2</v>
      </c>
      <c r="R95" s="6" t="s">
        <v>1383</v>
      </c>
      <c r="S95" s="6" t="str">
        <f>IF(R95="incongruent","congruent","incongruent")</f>
        <v>congruent</v>
      </c>
      <c r="T95" s="2" t="s">
        <v>196</v>
      </c>
      <c r="U95" t="s">
        <v>196</v>
      </c>
      <c r="V95" s="3">
        <v>1</v>
      </c>
      <c r="W95" s="3">
        <v>1974</v>
      </c>
      <c r="X95" s="47" t="str">
        <f t="shared" si="5"/>
        <v>https://github.com/kelly-marshall/DriftDiffusionAdaptation/blob/main/Pictures/instbias_list1_training_context/buffalotape.png?raw=true</v>
      </c>
      <c r="Y95" s="47" t="str">
        <f t="shared" si="6"/>
        <v>https://github.com/kelly-marshall/DriftDiffusionAdaptation/blob/main/Pictures/instbias_list1_training_context/buffalostickynote.png?raw=true</v>
      </c>
      <c r="Z95" s="47" t="str">
        <f t="shared" si="7"/>
        <v>https://github.com/kelly-marshall/DriftDiffusionAdaptation/blob/main/AudioFiles/instbias_list1_training/whichtoytomhammer.mp3?raw=true</v>
      </c>
    </row>
    <row r="96" spans="1:26" x14ac:dyDescent="0.2">
      <c r="A96" t="s">
        <v>126</v>
      </c>
      <c r="B96">
        <v>48</v>
      </c>
      <c r="C96" t="s">
        <v>1052</v>
      </c>
      <c r="D96" t="s">
        <v>236</v>
      </c>
      <c r="E96" t="s">
        <v>31</v>
      </c>
      <c r="F96" t="s">
        <v>516</v>
      </c>
      <c r="G96" s="46" t="s">
        <v>2472</v>
      </c>
      <c r="H96" t="s">
        <v>2</v>
      </c>
      <c r="I96">
        <v>1</v>
      </c>
      <c r="J96" t="s">
        <v>233</v>
      </c>
      <c r="K96">
        <v>12</v>
      </c>
      <c r="L96" t="s">
        <v>2003</v>
      </c>
      <c r="M96" s="2" t="s">
        <v>2901</v>
      </c>
      <c r="N96" s="2" t="s">
        <v>2902</v>
      </c>
      <c r="O96" s="2" t="s">
        <v>2902</v>
      </c>
      <c r="P96" s="2" t="s">
        <v>2901</v>
      </c>
      <c r="Q96" s="41">
        <f t="shared" si="4"/>
        <v>2</v>
      </c>
      <c r="R96" s="5" t="s">
        <v>1374</v>
      </c>
      <c r="S96" s="5" t="s">
        <v>1375</v>
      </c>
      <c r="T96" s="2" t="s">
        <v>1380</v>
      </c>
      <c r="U96" t="s">
        <v>1381</v>
      </c>
      <c r="V96">
        <v>387</v>
      </c>
      <c r="W96">
        <v>2735</v>
      </c>
      <c r="X96" s="47" t="str">
        <f t="shared" si="5"/>
        <v>https://github.com/kelly-marshall/DriftDiffusionAdaptation/blob/main/Pictures/instbias_list1_training_context/katehawkstickynotemodright_context.png?raw=true</v>
      </c>
      <c r="Y96" s="47" t="str">
        <f t="shared" si="6"/>
        <v>https://github.com/kelly-marshall/DriftDiffusionAdaptation/blob/main/Pictures/instbias_list1_training_context/katehawkstickynoteinstleft_context.png?raw=true</v>
      </c>
      <c r="Z96" s="47" t="str">
        <f t="shared" si="7"/>
        <v>https://github.com/kelly-marshall/DriftDiffusionAdaptation/blob/main/AudioFiles/instbias_list1_training/katehawkstickynote_nopauses.mp3?raw=true</v>
      </c>
    </row>
    <row r="97" spans="1:26" x14ac:dyDescent="0.2">
      <c r="A97" t="s">
        <v>126</v>
      </c>
      <c r="B97">
        <v>48</v>
      </c>
      <c r="C97" s="1" t="s">
        <v>1047</v>
      </c>
      <c r="D97" t="s">
        <v>236</v>
      </c>
      <c r="E97" t="s">
        <v>196</v>
      </c>
      <c r="F97" t="s">
        <v>196</v>
      </c>
      <c r="G97" s="48" t="s">
        <v>196</v>
      </c>
      <c r="H97" s="1" t="s">
        <v>182</v>
      </c>
      <c r="I97">
        <v>1</v>
      </c>
      <c r="J97" t="s">
        <v>233</v>
      </c>
      <c r="L97" s="3" t="s">
        <v>2281</v>
      </c>
      <c r="M97" s="45" t="s">
        <v>2162</v>
      </c>
      <c r="N97" s="45" t="s">
        <v>2163</v>
      </c>
      <c r="O97" s="45" t="s">
        <v>2163</v>
      </c>
      <c r="P97" s="45" t="s">
        <v>2162</v>
      </c>
      <c r="Q97" s="41">
        <f t="shared" si="4"/>
        <v>2</v>
      </c>
      <c r="R97" s="6" t="s">
        <v>1383</v>
      </c>
      <c r="S97" s="6" t="str">
        <f>IF(R97="incongruent","congruent","incongruent")</f>
        <v>congruent</v>
      </c>
      <c r="T97" s="2" t="s">
        <v>196</v>
      </c>
      <c r="U97" t="s">
        <v>196</v>
      </c>
      <c r="V97" s="3">
        <v>1</v>
      </c>
      <c r="W97" s="3">
        <v>2067</v>
      </c>
      <c r="X97" s="47" t="str">
        <f t="shared" si="5"/>
        <v>https://github.com/kelly-marshall/DriftDiffusionAdaptation/blob/main/Pictures/instbias_list1_training_context/hawktape.png?raw=true</v>
      </c>
      <c r="Y97" s="47" t="str">
        <f t="shared" si="6"/>
        <v>https://github.com/kelly-marshall/DriftDiffusionAdaptation/blob/main/Pictures/instbias_list1_training_context/hawkstickynote.png?raw=true</v>
      </c>
      <c r="Z97" s="47" t="str">
        <f t="shared" si="7"/>
        <v>https://github.com/kelly-marshall/DriftDiffusionAdaptation/blob/main/AudioFiles/instbias_list1_training/whichtoykatehammer.mp3?raw=true</v>
      </c>
    </row>
    <row r="98" spans="1:26" s="25" customFormat="1" x14ac:dyDescent="0.2">
      <c r="A98" s="25" t="s">
        <v>126</v>
      </c>
      <c r="B98" s="25">
        <v>49</v>
      </c>
      <c r="C98" s="25" t="s">
        <v>363</v>
      </c>
      <c r="D98" s="25" t="s">
        <v>245</v>
      </c>
      <c r="E98" s="25" t="s">
        <v>18</v>
      </c>
      <c r="F98" s="25" t="s">
        <v>141</v>
      </c>
      <c r="G98" s="46" t="s">
        <v>2449</v>
      </c>
      <c r="H98" s="25" t="s">
        <v>2</v>
      </c>
      <c r="I98" s="25">
        <v>1</v>
      </c>
      <c r="J98" s="25" t="s">
        <v>233</v>
      </c>
      <c r="K98" s="25">
        <v>1</v>
      </c>
      <c r="L98" s="25" t="s">
        <v>2004</v>
      </c>
      <c r="M98" s="2" t="s">
        <v>2903</v>
      </c>
      <c r="N98" s="2" t="s">
        <v>2904</v>
      </c>
      <c r="O98" s="2" t="s">
        <v>2904</v>
      </c>
      <c r="P98" s="2" t="s">
        <v>2903</v>
      </c>
      <c r="Q98" s="41">
        <f t="shared" si="4"/>
        <v>2</v>
      </c>
      <c r="R98" s="26" t="s">
        <v>1374</v>
      </c>
      <c r="S98" s="26" t="s">
        <v>1375</v>
      </c>
      <c r="T98" s="27" t="s">
        <v>1380</v>
      </c>
      <c r="U98" s="25" t="s">
        <v>1381</v>
      </c>
      <c r="V98" s="25">
        <v>600</v>
      </c>
      <c r="W98" s="25">
        <v>2825</v>
      </c>
      <c r="X98" s="47" t="str">
        <f t="shared" si="5"/>
        <v>https://github.com/kelly-marshall/DriftDiffusionAdaptation/blob/main/Pictures/instbias_list1_training_context/tomdolphinjewelmodright_context.png?raw=true</v>
      </c>
      <c r="Y98" s="47" t="str">
        <f t="shared" si="6"/>
        <v>https://github.com/kelly-marshall/DriftDiffusionAdaptation/blob/main/Pictures/instbias_list1_training_context/tomdolphinjewelinstleft_context.png?raw=true</v>
      </c>
      <c r="Z98" s="47" t="str">
        <f t="shared" si="7"/>
        <v>https://github.com/kelly-marshall/DriftDiffusionAdaptation/blob/main/AudioFiles/instbias_list1_training/tomdolphinjewel_nopauses.mp3?raw=true</v>
      </c>
    </row>
    <row r="99" spans="1:26" s="25" customFormat="1" x14ac:dyDescent="0.2">
      <c r="A99" s="25" t="s">
        <v>126</v>
      </c>
      <c r="B99" s="25">
        <v>49</v>
      </c>
      <c r="C99" s="28" t="s">
        <v>406</v>
      </c>
      <c r="D99" s="25" t="s">
        <v>245</v>
      </c>
      <c r="E99" s="25" t="s">
        <v>196</v>
      </c>
      <c r="F99" s="25" t="s">
        <v>196</v>
      </c>
      <c r="G99" s="46" t="s">
        <v>196</v>
      </c>
      <c r="H99" s="28" t="s">
        <v>182</v>
      </c>
      <c r="I99" s="25">
        <v>1</v>
      </c>
      <c r="J99" s="25" t="s">
        <v>233</v>
      </c>
      <c r="L99" s="25" t="s">
        <v>2282</v>
      </c>
      <c r="M99" s="45" t="s">
        <v>2164</v>
      </c>
      <c r="N99" s="45" t="s">
        <v>2165</v>
      </c>
      <c r="O99" s="45" t="s">
        <v>2164</v>
      </c>
      <c r="P99" s="45" t="s">
        <v>2165</v>
      </c>
      <c r="Q99" s="41">
        <f t="shared" si="4"/>
        <v>1</v>
      </c>
      <c r="R99" s="29" t="s">
        <v>1382</v>
      </c>
      <c r="S99" s="29" t="str">
        <f>IF(R99="incongruent","congruent","incongruent")</f>
        <v>incongruent</v>
      </c>
      <c r="T99" s="27" t="s">
        <v>196</v>
      </c>
      <c r="U99" s="25" t="s">
        <v>196</v>
      </c>
      <c r="V99" s="25">
        <v>1</v>
      </c>
      <c r="W99" s="25">
        <v>1881</v>
      </c>
      <c r="X99" s="47" t="str">
        <f t="shared" si="5"/>
        <v>https://github.com/kelly-marshall/DriftDiffusionAdaptation/blob/main/Pictures/instbias_list1_training_context/dolphinjewel.png?raw=true</v>
      </c>
      <c r="Y99" s="47" t="str">
        <f t="shared" si="6"/>
        <v>https://github.com/kelly-marshall/DriftDiffusionAdaptation/blob/main/Pictures/instbias_list1_training_context/dolphincrystal.png?raw=true</v>
      </c>
      <c r="Z99" s="47" t="str">
        <f t="shared" si="7"/>
        <v>https://github.com/kelly-marshall/DriftDiffusionAdaptation/blob/main/AudioFiles/instbias_list1_training/whichtoytomtap.mp3?raw=true</v>
      </c>
    </row>
    <row r="100" spans="1:26" s="25" customFormat="1" x14ac:dyDescent="0.2">
      <c r="A100" s="25" t="s">
        <v>126</v>
      </c>
      <c r="B100" s="25">
        <v>50</v>
      </c>
      <c r="C100" s="25" t="s">
        <v>1053</v>
      </c>
      <c r="D100" s="25" t="s">
        <v>245</v>
      </c>
      <c r="E100" s="25" t="s">
        <v>21</v>
      </c>
      <c r="F100" s="25" t="s">
        <v>141</v>
      </c>
      <c r="G100" s="46" t="s">
        <v>2450</v>
      </c>
      <c r="H100" s="25" t="s">
        <v>2</v>
      </c>
      <c r="I100" s="25">
        <v>1</v>
      </c>
      <c r="J100" s="25" t="s">
        <v>233</v>
      </c>
      <c r="K100" s="25">
        <v>2</v>
      </c>
      <c r="L100" s="25" t="s">
        <v>2005</v>
      </c>
      <c r="M100" s="2" t="s">
        <v>2905</v>
      </c>
      <c r="N100" s="2" t="s">
        <v>2906</v>
      </c>
      <c r="O100" s="2" t="s">
        <v>2905</v>
      </c>
      <c r="P100" s="2" t="s">
        <v>2906</v>
      </c>
      <c r="Q100" s="41">
        <f t="shared" si="4"/>
        <v>1</v>
      </c>
      <c r="R100" s="26" t="s">
        <v>1375</v>
      </c>
      <c r="S100" s="26" t="s">
        <v>1374</v>
      </c>
      <c r="T100" s="27" t="s">
        <v>1381</v>
      </c>
      <c r="U100" s="25" t="s">
        <v>1380</v>
      </c>
      <c r="V100" s="25">
        <v>366</v>
      </c>
      <c r="W100" s="25">
        <v>2532</v>
      </c>
      <c r="X100" s="47" t="str">
        <f t="shared" si="5"/>
        <v>https://github.com/kelly-marshall/DriftDiffusionAdaptation/blob/main/Pictures/instbias_list1_training_context/katecowjewelinstright_context.png?raw=true</v>
      </c>
      <c r="Y100" s="47" t="str">
        <f t="shared" si="6"/>
        <v>https://github.com/kelly-marshall/DriftDiffusionAdaptation/blob/main/Pictures/instbias_list1_training_context/katecowjewelmodleft_context.png?raw=true</v>
      </c>
      <c r="Z100" s="47" t="str">
        <f t="shared" si="7"/>
        <v>https://github.com/kelly-marshall/DriftDiffusionAdaptation/blob/main/AudioFiles/instbias_list1_training/katecowjewel_nopauses.mp3?raw=true</v>
      </c>
    </row>
    <row r="101" spans="1:26" s="25" customFormat="1" x14ac:dyDescent="0.2">
      <c r="A101" s="25" t="s">
        <v>126</v>
      </c>
      <c r="B101" s="25">
        <v>50</v>
      </c>
      <c r="C101" s="28" t="s">
        <v>1054</v>
      </c>
      <c r="D101" s="25" t="s">
        <v>245</v>
      </c>
      <c r="E101" s="25" t="s">
        <v>196</v>
      </c>
      <c r="F101" s="25" t="s">
        <v>196</v>
      </c>
      <c r="G101" s="46" t="s">
        <v>196</v>
      </c>
      <c r="H101" s="28" t="s">
        <v>182</v>
      </c>
      <c r="I101" s="25">
        <v>1</v>
      </c>
      <c r="J101" s="25" t="s">
        <v>233</v>
      </c>
      <c r="L101" s="25" t="s">
        <v>2283</v>
      </c>
      <c r="M101" s="45" t="s">
        <v>2166</v>
      </c>
      <c r="N101" s="45" t="s">
        <v>2167</v>
      </c>
      <c r="O101" s="45" t="s">
        <v>2166</v>
      </c>
      <c r="P101" s="45" t="s">
        <v>2167</v>
      </c>
      <c r="Q101" s="41">
        <f t="shared" si="4"/>
        <v>1</v>
      </c>
      <c r="R101" s="29" t="s">
        <v>1382</v>
      </c>
      <c r="S101" s="29" t="str">
        <f>IF(R101="incongruent","congruent","incongruent")</f>
        <v>incongruent</v>
      </c>
      <c r="T101" s="27" t="s">
        <v>196</v>
      </c>
      <c r="U101" s="25" t="s">
        <v>196</v>
      </c>
      <c r="V101" s="25">
        <v>1</v>
      </c>
      <c r="W101" s="25">
        <v>1858</v>
      </c>
      <c r="X101" s="47" t="str">
        <f t="shared" si="5"/>
        <v>https://github.com/kelly-marshall/DriftDiffusionAdaptation/blob/main/Pictures/instbias_list1_training_context/cowjewel.png?raw=true</v>
      </c>
      <c r="Y101" s="47" t="str">
        <f t="shared" si="6"/>
        <v>https://github.com/kelly-marshall/DriftDiffusionAdaptation/blob/main/Pictures/instbias_list1_training_context/cowcrystal.png?raw=true</v>
      </c>
      <c r="Z101" s="47" t="str">
        <f t="shared" si="7"/>
        <v>https://github.com/kelly-marshall/DriftDiffusionAdaptation/blob/main/AudioFiles/instbias_list1_training/whichtoykatetap.mp3?raw=true</v>
      </c>
    </row>
    <row r="102" spans="1:26" x14ac:dyDescent="0.2">
      <c r="A102" t="s">
        <v>126</v>
      </c>
      <c r="B102">
        <v>51</v>
      </c>
      <c r="C102" t="s">
        <v>364</v>
      </c>
      <c r="D102" t="s">
        <v>245</v>
      </c>
      <c r="E102" t="s">
        <v>22</v>
      </c>
      <c r="F102" t="s">
        <v>141</v>
      </c>
      <c r="G102" s="46" t="s">
        <v>2451</v>
      </c>
      <c r="H102" t="s">
        <v>2</v>
      </c>
      <c r="I102">
        <v>1</v>
      </c>
      <c r="J102" t="s">
        <v>233</v>
      </c>
      <c r="K102">
        <v>3</v>
      </c>
      <c r="L102" t="s">
        <v>2006</v>
      </c>
      <c r="M102" s="2" t="s">
        <v>2907</v>
      </c>
      <c r="N102" s="2" t="s">
        <v>2908</v>
      </c>
      <c r="O102" s="2" t="s">
        <v>2908</v>
      </c>
      <c r="P102" s="2" t="s">
        <v>2907</v>
      </c>
      <c r="Q102" s="41">
        <f t="shared" si="4"/>
        <v>2</v>
      </c>
      <c r="R102" s="5" t="s">
        <v>1374</v>
      </c>
      <c r="S102" s="5" t="s">
        <v>1375</v>
      </c>
      <c r="T102" s="2" t="s">
        <v>1380</v>
      </c>
      <c r="U102" t="s">
        <v>1381</v>
      </c>
      <c r="V102">
        <v>595</v>
      </c>
      <c r="W102">
        <v>2706</v>
      </c>
      <c r="X102" s="47" t="str">
        <f t="shared" si="5"/>
        <v>https://github.com/kelly-marshall/DriftDiffusionAdaptation/blob/main/Pictures/instbias_list1_training_context/tomfoxjewelmodright_context.png?raw=true</v>
      </c>
      <c r="Y102" s="47" t="str">
        <f t="shared" si="6"/>
        <v>https://github.com/kelly-marshall/DriftDiffusionAdaptation/blob/main/Pictures/instbias_list1_training_context/tomfoxjewelinstleft_context.png?raw=true</v>
      </c>
      <c r="Z102" s="47" t="str">
        <f t="shared" si="7"/>
        <v>https://github.com/kelly-marshall/DriftDiffusionAdaptation/blob/main/AudioFiles/instbias_list1_training/tomfoxjewel_nopauses.mp3?raw=true</v>
      </c>
    </row>
    <row r="103" spans="1:26" x14ac:dyDescent="0.2">
      <c r="A103" t="s">
        <v>126</v>
      </c>
      <c r="B103">
        <v>51</v>
      </c>
      <c r="C103" s="1" t="s">
        <v>406</v>
      </c>
      <c r="D103" t="s">
        <v>245</v>
      </c>
      <c r="E103" t="s">
        <v>196</v>
      </c>
      <c r="F103" t="s">
        <v>196</v>
      </c>
      <c r="G103" s="46" t="s">
        <v>196</v>
      </c>
      <c r="H103" s="1" t="s">
        <v>182</v>
      </c>
      <c r="I103">
        <v>1</v>
      </c>
      <c r="J103" t="s">
        <v>233</v>
      </c>
      <c r="L103" s="3" t="s">
        <v>2282</v>
      </c>
      <c r="M103" s="45" t="s">
        <v>2168</v>
      </c>
      <c r="N103" s="45" t="s">
        <v>2169</v>
      </c>
      <c r="O103" s="45" t="s">
        <v>2169</v>
      </c>
      <c r="P103" s="45" t="s">
        <v>2168</v>
      </c>
      <c r="Q103" s="41">
        <f t="shared" si="4"/>
        <v>2</v>
      </c>
      <c r="R103" s="6" t="s">
        <v>1383</v>
      </c>
      <c r="S103" s="6" t="str">
        <f>IF(R103="incongruent","congruent","incongruent")</f>
        <v>congruent</v>
      </c>
      <c r="T103" s="2" t="s">
        <v>196</v>
      </c>
      <c r="U103" t="s">
        <v>196</v>
      </c>
      <c r="V103" s="3">
        <v>1</v>
      </c>
      <c r="W103" s="3">
        <v>1881</v>
      </c>
      <c r="X103" s="47" t="str">
        <f t="shared" si="5"/>
        <v>https://github.com/kelly-marshall/DriftDiffusionAdaptation/blob/main/Pictures/instbias_list1_training_context/foxcrystal.png?raw=true</v>
      </c>
      <c r="Y103" s="47" t="str">
        <f t="shared" si="6"/>
        <v>https://github.com/kelly-marshall/DriftDiffusionAdaptation/blob/main/Pictures/instbias_list1_training_context/foxjewel.png?raw=true</v>
      </c>
      <c r="Z103" s="47" t="str">
        <f t="shared" si="7"/>
        <v>https://github.com/kelly-marshall/DriftDiffusionAdaptation/blob/main/AudioFiles/instbias_list1_training/whichtoytomtap.mp3?raw=true</v>
      </c>
    </row>
    <row r="104" spans="1:26" x14ac:dyDescent="0.2">
      <c r="A104" t="s">
        <v>126</v>
      </c>
      <c r="B104">
        <v>52</v>
      </c>
      <c r="C104" t="s">
        <v>1055</v>
      </c>
      <c r="D104" t="s">
        <v>245</v>
      </c>
      <c r="E104" t="s">
        <v>23</v>
      </c>
      <c r="F104" t="s">
        <v>141</v>
      </c>
      <c r="G104" s="46" t="s">
        <v>2452</v>
      </c>
      <c r="H104" t="s">
        <v>2</v>
      </c>
      <c r="I104">
        <v>1</v>
      </c>
      <c r="J104" t="s">
        <v>233</v>
      </c>
      <c r="K104">
        <v>4</v>
      </c>
      <c r="L104" t="s">
        <v>2007</v>
      </c>
      <c r="M104" s="2" t="s">
        <v>2909</v>
      </c>
      <c r="N104" s="2" t="s">
        <v>2910</v>
      </c>
      <c r="O104" s="2" t="s">
        <v>2909</v>
      </c>
      <c r="P104" s="2" t="s">
        <v>2910</v>
      </c>
      <c r="Q104" s="41">
        <f t="shared" si="4"/>
        <v>1</v>
      </c>
      <c r="R104" s="5" t="s">
        <v>1375</v>
      </c>
      <c r="S104" s="5" t="s">
        <v>1374</v>
      </c>
      <c r="T104" s="2" t="s">
        <v>1381</v>
      </c>
      <c r="U104" t="s">
        <v>1380</v>
      </c>
      <c r="V104">
        <v>353</v>
      </c>
      <c r="W104">
        <v>2523</v>
      </c>
      <c r="X104" s="47" t="str">
        <f t="shared" si="5"/>
        <v>https://github.com/kelly-marshall/DriftDiffusionAdaptation/blob/main/Pictures/instbias_list1_training_context/katelionjewelinstright_context.png?raw=true</v>
      </c>
      <c r="Y104" s="47" t="str">
        <f t="shared" si="6"/>
        <v>https://github.com/kelly-marshall/DriftDiffusionAdaptation/blob/main/Pictures/instbias_list1_training_context/katelionjewelmodleft_context.png?raw=true</v>
      </c>
      <c r="Z104" s="47" t="str">
        <f t="shared" si="7"/>
        <v>https://github.com/kelly-marshall/DriftDiffusionAdaptation/blob/main/AudioFiles/instbias_list1_training/katelionjewel_nopauses.mp3?raw=true</v>
      </c>
    </row>
    <row r="105" spans="1:26" x14ac:dyDescent="0.2">
      <c r="A105" t="s">
        <v>126</v>
      </c>
      <c r="B105">
        <v>52</v>
      </c>
      <c r="C105" s="1" t="s">
        <v>1054</v>
      </c>
      <c r="D105" t="s">
        <v>245</v>
      </c>
      <c r="E105" t="s">
        <v>196</v>
      </c>
      <c r="F105" t="s">
        <v>196</v>
      </c>
      <c r="G105" s="46" t="s">
        <v>196</v>
      </c>
      <c r="H105" s="1" t="s">
        <v>182</v>
      </c>
      <c r="I105">
        <v>1</v>
      </c>
      <c r="J105" t="s">
        <v>233</v>
      </c>
      <c r="L105" s="3" t="s">
        <v>2283</v>
      </c>
      <c r="M105" s="45" t="s">
        <v>2170</v>
      </c>
      <c r="N105" s="45" t="s">
        <v>2171</v>
      </c>
      <c r="O105" s="45" t="s">
        <v>2171</v>
      </c>
      <c r="P105" s="45" t="s">
        <v>2170</v>
      </c>
      <c r="Q105" s="41">
        <f t="shared" si="4"/>
        <v>2</v>
      </c>
      <c r="R105" s="6" t="s">
        <v>1383</v>
      </c>
      <c r="S105" s="6" t="str">
        <f>IF(R105="incongruent","congruent","incongruent")</f>
        <v>congruent</v>
      </c>
      <c r="T105" s="2" t="s">
        <v>196</v>
      </c>
      <c r="U105" t="s">
        <v>196</v>
      </c>
      <c r="V105" s="3">
        <v>1</v>
      </c>
      <c r="W105" s="3">
        <v>1858</v>
      </c>
      <c r="X105" s="47" t="str">
        <f t="shared" si="5"/>
        <v>https://github.com/kelly-marshall/DriftDiffusionAdaptation/blob/main/Pictures/instbias_list1_training_context/lioncrystal.png?raw=true</v>
      </c>
      <c r="Y105" s="47" t="str">
        <f t="shared" si="6"/>
        <v>https://github.com/kelly-marshall/DriftDiffusionAdaptation/blob/main/Pictures/instbias_list1_training_context/lionjewel.png?raw=true</v>
      </c>
      <c r="Z105" s="47" t="str">
        <f t="shared" si="7"/>
        <v>https://github.com/kelly-marshall/DriftDiffusionAdaptation/blob/main/AudioFiles/instbias_list1_training/whichtoykatetap.mp3?raw=true</v>
      </c>
    </row>
    <row r="106" spans="1:26" s="25" customFormat="1" x14ac:dyDescent="0.2">
      <c r="A106" s="25" t="s">
        <v>126</v>
      </c>
      <c r="B106" s="25">
        <v>53</v>
      </c>
      <c r="C106" s="25" t="s">
        <v>365</v>
      </c>
      <c r="D106" s="25" t="s">
        <v>245</v>
      </c>
      <c r="E106" s="25" t="s">
        <v>24</v>
      </c>
      <c r="F106" s="25" t="s">
        <v>141</v>
      </c>
      <c r="G106" s="46" t="s">
        <v>2453</v>
      </c>
      <c r="H106" s="25" t="s">
        <v>2</v>
      </c>
      <c r="I106" s="25">
        <v>1</v>
      </c>
      <c r="J106" s="25" t="s">
        <v>233</v>
      </c>
      <c r="K106" s="25">
        <v>5</v>
      </c>
      <c r="L106" s="25" t="s">
        <v>2008</v>
      </c>
      <c r="M106" s="2" t="s">
        <v>2911</v>
      </c>
      <c r="N106" s="2" t="s">
        <v>2912</v>
      </c>
      <c r="O106" s="2" t="s">
        <v>2912</v>
      </c>
      <c r="P106" s="2" t="s">
        <v>2911</v>
      </c>
      <c r="Q106" s="41">
        <f t="shared" si="4"/>
        <v>2</v>
      </c>
      <c r="R106" s="26" t="s">
        <v>1374</v>
      </c>
      <c r="S106" s="26" t="s">
        <v>1375</v>
      </c>
      <c r="T106" s="27" t="s">
        <v>1380</v>
      </c>
      <c r="U106" s="25" t="s">
        <v>1381</v>
      </c>
      <c r="V106" s="25">
        <v>544</v>
      </c>
      <c r="W106" s="25">
        <v>2669</v>
      </c>
      <c r="X106" s="47" t="str">
        <f t="shared" si="5"/>
        <v>https://github.com/kelly-marshall/DriftDiffusionAdaptation/blob/main/Pictures/instbias_list1_training_context/tomfrogjewelmodright_context.png?raw=true</v>
      </c>
      <c r="Y106" s="47" t="str">
        <f t="shared" si="6"/>
        <v>https://github.com/kelly-marshall/DriftDiffusionAdaptation/blob/main/Pictures/instbias_list1_training_context/tomfrogjewelinstleft_context.png?raw=true</v>
      </c>
      <c r="Z106" s="47" t="str">
        <f t="shared" si="7"/>
        <v>https://github.com/kelly-marshall/DriftDiffusionAdaptation/blob/main/AudioFiles/instbias_list1_training/tomfrogjewel_nopauses.mp3?raw=true</v>
      </c>
    </row>
    <row r="107" spans="1:26" s="25" customFormat="1" x14ac:dyDescent="0.2">
      <c r="A107" s="25" t="s">
        <v>126</v>
      </c>
      <c r="B107" s="25">
        <v>53</v>
      </c>
      <c r="C107" s="28" t="s">
        <v>406</v>
      </c>
      <c r="D107" s="25" t="s">
        <v>245</v>
      </c>
      <c r="E107" s="25" t="s">
        <v>196</v>
      </c>
      <c r="F107" s="25" t="s">
        <v>196</v>
      </c>
      <c r="G107" s="46" t="s">
        <v>196</v>
      </c>
      <c r="H107" s="28" t="s">
        <v>182</v>
      </c>
      <c r="I107" s="25">
        <v>1</v>
      </c>
      <c r="J107" s="25" t="s">
        <v>233</v>
      </c>
      <c r="L107" s="25" t="s">
        <v>2282</v>
      </c>
      <c r="M107" s="45" t="s">
        <v>2172</v>
      </c>
      <c r="N107" s="45" t="s">
        <v>2173</v>
      </c>
      <c r="O107" s="45" t="s">
        <v>2172</v>
      </c>
      <c r="P107" s="45" t="s">
        <v>2173</v>
      </c>
      <c r="Q107" s="41">
        <f t="shared" si="4"/>
        <v>1</v>
      </c>
      <c r="R107" s="29" t="s">
        <v>1382</v>
      </c>
      <c r="S107" s="29" t="str">
        <f>IF(R107="incongruent","congruent","incongruent")</f>
        <v>incongruent</v>
      </c>
      <c r="T107" s="27" t="s">
        <v>196</v>
      </c>
      <c r="U107" s="25" t="s">
        <v>196</v>
      </c>
      <c r="V107" s="25">
        <v>1</v>
      </c>
      <c r="W107" s="25">
        <v>1881</v>
      </c>
      <c r="X107" s="47" t="str">
        <f t="shared" si="5"/>
        <v>https://github.com/kelly-marshall/DriftDiffusionAdaptation/blob/main/Pictures/instbias_list1_training_context/frogjewel.png?raw=true</v>
      </c>
      <c r="Y107" s="47" t="str">
        <f t="shared" si="6"/>
        <v>https://github.com/kelly-marshall/DriftDiffusionAdaptation/blob/main/Pictures/instbias_list1_training_context/frogcrystal.png?raw=true</v>
      </c>
      <c r="Z107" s="47" t="str">
        <f t="shared" si="7"/>
        <v>https://github.com/kelly-marshall/DriftDiffusionAdaptation/blob/main/AudioFiles/instbias_list1_training/whichtoytomtap.mp3?raw=true</v>
      </c>
    </row>
    <row r="108" spans="1:26" s="25" customFormat="1" x14ac:dyDescent="0.2">
      <c r="A108" s="25" t="s">
        <v>126</v>
      </c>
      <c r="B108" s="25">
        <v>54</v>
      </c>
      <c r="C108" s="25" t="s">
        <v>1056</v>
      </c>
      <c r="D108" s="25" t="s">
        <v>245</v>
      </c>
      <c r="E108" s="25" t="s">
        <v>25</v>
      </c>
      <c r="F108" s="25" t="s">
        <v>141</v>
      </c>
      <c r="G108" s="46" t="s">
        <v>2454</v>
      </c>
      <c r="H108" s="25" t="s">
        <v>2</v>
      </c>
      <c r="I108" s="25">
        <v>1</v>
      </c>
      <c r="J108" s="25" t="s">
        <v>233</v>
      </c>
      <c r="K108" s="25">
        <v>6</v>
      </c>
      <c r="L108" s="25" t="s">
        <v>2009</v>
      </c>
      <c r="M108" s="2" t="s">
        <v>2913</v>
      </c>
      <c r="N108" s="2" t="s">
        <v>2914</v>
      </c>
      <c r="O108" s="2" t="s">
        <v>2913</v>
      </c>
      <c r="P108" s="2" t="s">
        <v>2914</v>
      </c>
      <c r="Q108" s="41">
        <f t="shared" si="4"/>
        <v>1</v>
      </c>
      <c r="R108" s="26" t="s">
        <v>1375</v>
      </c>
      <c r="S108" s="26" t="s">
        <v>1374</v>
      </c>
      <c r="T108" s="27" t="s">
        <v>1381</v>
      </c>
      <c r="U108" s="25" t="s">
        <v>1380</v>
      </c>
      <c r="V108" s="25">
        <v>368</v>
      </c>
      <c r="W108" s="25">
        <v>2488</v>
      </c>
      <c r="X108" s="47" t="str">
        <f t="shared" si="5"/>
        <v>https://github.com/kelly-marshall/DriftDiffusionAdaptation/blob/main/Pictures/instbias_list1_training_context/kateturtlejewelinstright_context.png?raw=true</v>
      </c>
      <c r="Y108" s="47" t="str">
        <f t="shared" si="6"/>
        <v>https://github.com/kelly-marshall/DriftDiffusionAdaptation/blob/main/Pictures/instbias_list1_training_context/kateturtlejewelmodleft_context.png?raw=true</v>
      </c>
      <c r="Z108" s="47" t="str">
        <f t="shared" si="7"/>
        <v>https://github.com/kelly-marshall/DriftDiffusionAdaptation/blob/main/AudioFiles/instbias_list1_training/kateturtlejewel_nopauses.mp3?raw=true</v>
      </c>
    </row>
    <row r="109" spans="1:26" s="25" customFormat="1" x14ac:dyDescent="0.2">
      <c r="A109" s="25" t="s">
        <v>126</v>
      </c>
      <c r="B109" s="25">
        <v>54</v>
      </c>
      <c r="C109" s="28" t="s">
        <v>762</v>
      </c>
      <c r="D109" s="25" t="s">
        <v>245</v>
      </c>
      <c r="E109" s="25" t="s">
        <v>196</v>
      </c>
      <c r="F109" s="25" t="s">
        <v>196</v>
      </c>
      <c r="G109" s="46" t="s">
        <v>196</v>
      </c>
      <c r="H109" s="28" t="s">
        <v>181</v>
      </c>
      <c r="I109" s="25">
        <v>1</v>
      </c>
      <c r="J109" s="25" t="s">
        <v>233</v>
      </c>
      <c r="L109" s="25" t="s">
        <v>1943</v>
      </c>
      <c r="M109" s="45" t="s">
        <v>1849</v>
      </c>
      <c r="N109" s="45" t="s">
        <v>1850</v>
      </c>
      <c r="O109" s="45" t="s">
        <v>1849</v>
      </c>
      <c r="P109" s="45" t="s">
        <v>1850</v>
      </c>
      <c r="Q109" s="41">
        <f t="shared" si="4"/>
        <v>1</v>
      </c>
      <c r="R109" s="29" t="s">
        <v>1382</v>
      </c>
      <c r="S109" s="29" t="str">
        <f>IF(R109="incongruent","congruent","incongruent")</f>
        <v>incongruent</v>
      </c>
      <c r="T109" s="27" t="s">
        <v>196</v>
      </c>
      <c r="U109" s="25" t="s">
        <v>196</v>
      </c>
      <c r="V109" s="1">
        <v>1</v>
      </c>
      <c r="W109" s="1">
        <v>1405</v>
      </c>
      <c r="X109" s="47" t="str">
        <f t="shared" si="5"/>
        <v>https://github.com/kelly-marshall/DriftDiffusionAdaptation/blob/main/Pictures/instbias_list1_training_context/jewel.png?raw=true</v>
      </c>
      <c r="Y109" s="47" t="str">
        <f t="shared" si="6"/>
        <v>https://github.com/kelly-marshall/DriftDiffusionAdaptation/blob/main/Pictures/instbias_list1_training_context/crystal.png?raw=true</v>
      </c>
      <c r="Z109" s="47" t="str">
        <f t="shared" si="7"/>
        <v>https://github.com/kelly-marshall/DriftDiffusionAdaptation/blob/main/AudioFiles/instbias_list1_training/whatdidkateuse.mp3?raw=true</v>
      </c>
    </row>
    <row r="110" spans="1:26" x14ac:dyDescent="0.2">
      <c r="A110" t="s">
        <v>126</v>
      </c>
      <c r="B110">
        <v>55</v>
      </c>
      <c r="C110" t="s">
        <v>366</v>
      </c>
      <c r="D110" t="s">
        <v>245</v>
      </c>
      <c r="E110" t="s">
        <v>26</v>
      </c>
      <c r="F110" t="s">
        <v>142</v>
      </c>
      <c r="G110" s="46" t="s">
        <v>2455</v>
      </c>
      <c r="H110" t="s">
        <v>2</v>
      </c>
      <c r="I110">
        <v>1</v>
      </c>
      <c r="J110" t="s">
        <v>233</v>
      </c>
      <c r="K110">
        <v>7</v>
      </c>
      <c r="L110" t="s">
        <v>2010</v>
      </c>
      <c r="M110" s="2" t="s">
        <v>2915</v>
      </c>
      <c r="N110" s="2" t="s">
        <v>2916</v>
      </c>
      <c r="O110" s="2" t="s">
        <v>2916</v>
      </c>
      <c r="P110" s="2" t="s">
        <v>2915</v>
      </c>
      <c r="Q110" s="41">
        <f t="shared" si="4"/>
        <v>2</v>
      </c>
      <c r="R110" s="5" t="s">
        <v>1374</v>
      </c>
      <c r="S110" s="5" t="s">
        <v>1375</v>
      </c>
      <c r="T110" s="2" t="s">
        <v>1380</v>
      </c>
      <c r="U110" t="s">
        <v>1381</v>
      </c>
      <c r="V110">
        <v>600</v>
      </c>
      <c r="W110">
        <v>2896</v>
      </c>
      <c r="X110" s="47" t="str">
        <f t="shared" si="5"/>
        <v>https://github.com/kelly-marshall/DriftDiffusionAdaptation/blob/main/Pictures/instbias_list1_training_context/tompigcrystalmodright_context.png?raw=true</v>
      </c>
      <c r="Y110" s="47" t="str">
        <f t="shared" si="6"/>
        <v>https://github.com/kelly-marshall/DriftDiffusionAdaptation/blob/main/Pictures/instbias_list1_training_context/tompigcrystalinstleft_context.png?raw=true</v>
      </c>
      <c r="Z110" s="47" t="str">
        <f t="shared" si="7"/>
        <v>https://github.com/kelly-marshall/DriftDiffusionAdaptation/blob/main/AudioFiles/instbias_list1_training/tompigcrystal_nopauses.mp3?raw=true</v>
      </c>
    </row>
    <row r="111" spans="1:26" x14ac:dyDescent="0.2">
      <c r="A111" t="s">
        <v>126</v>
      </c>
      <c r="B111">
        <v>55</v>
      </c>
      <c r="C111" s="1" t="s">
        <v>406</v>
      </c>
      <c r="D111" t="s">
        <v>245</v>
      </c>
      <c r="E111" t="s">
        <v>196</v>
      </c>
      <c r="F111" t="s">
        <v>196</v>
      </c>
      <c r="G111" s="46" t="s">
        <v>196</v>
      </c>
      <c r="H111" s="1" t="s">
        <v>182</v>
      </c>
      <c r="I111">
        <v>1</v>
      </c>
      <c r="J111" t="s">
        <v>233</v>
      </c>
      <c r="L111" s="3" t="s">
        <v>2282</v>
      </c>
      <c r="M111" s="45" t="s">
        <v>2174</v>
      </c>
      <c r="N111" s="45" t="s">
        <v>2175</v>
      </c>
      <c r="O111" s="45" t="s">
        <v>2175</v>
      </c>
      <c r="P111" s="45" t="s">
        <v>2174</v>
      </c>
      <c r="Q111" s="41">
        <f t="shared" si="4"/>
        <v>2</v>
      </c>
      <c r="R111" s="6" t="s">
        <v>1383</v>
      </c>
      <c r="S111" s="6" t="str">
        <f>IF(R111="incongruent","congruent","incongruent")</f>
        <v>congruent</v>
      </c>
      <c r="T111" s="2" t="s">
        <v>196</v>
      </c>
      <c r="U111" t="s">
        <v>196</v>
      </c>
      <c r="V111" s="3">
        <v>1</v>
      </c>
      <c r="W111" s="3">
        <v>1881</v>
      </c>
      <c r="X111" s="47" t="str">
        <f t="shared" si="5"/>
        <v>https://github.com/kelly-marshall/DriftDiffusionAdaptation/blob/main/Pictures/instbias_list1_training_context/pigjewel.png?raw=true</v>
      </c>
      <c r="Y111" s="47" t="str">
        <f t="shared" si="6"/>
        <v>https://github.com/kelly-marshall/DriftDiffusionAdaptation/blob/main/Pictures/instbias_list1_training_context/pigcrystal.png?raw=true</v>
      </c>
      <c r="Z111" s="47" t="str">
        <f t="shared" si="7"/>
        <v>https://github.com/kelly-marshall/DriftDiffusionAdaptation/blob/main/AudioFiles/instbias_list1_training/whichtoytomtap.mp3?raw=true</v>
      </c>
    </row>
    <row r="112" spans="1:26" x14ac:dyDescent="0.2">
      <c r="A112" t="s">
        <v>126</v>
      </c>
      <c r="B112">
        <v>56</v>
      </c>
      <c r="C112" t="s">
        <v>1057</v>
      </c>
      <c r="D112" t="s">
        <v>245</v>
      </c>
      <c r="E112" t="s">
        <v>27</v>
      </c>
      <c r="F112" t="s">
        <v>142</v>
      </c>
      <c r="G112" s="46" t="s">
        <v>2456</v>
      </c>
      <c r="H112" t="s">
        <v>2</v>
      </c>
      <c r="I112">
        <v>1</v>
      </c>
      <c r="J112" t="s">
        <v>233</v>
      </c>
      <c r="K112">
        <v>8</v>
      </c>
      <c r="L112" t="s">
        <v>2011</v>
      </c>
      <c r="M112" s="2" t="s">
        <v>2917</v>
      </c>
      <c r="N112" s="2" t="s">
        <v>2918</v>
      </c>
      <c r="O112" s="2" t="s">
        <v>2917</v>
      </c>
      <c r="P112" s="2" t="s">
        <v>2918</v>
      </c>
      <c r="Q112" s="41">
        <f t="shared" si="4"/>
        <v>1</v>
      </c>
      <c r="R112" s="5" t="s">
        <v>1375</v>
      </c>
      <c r="S112" s="5" t="s">
        <v>1374</v>
      </c>
      <c r="T112" s="2" t="s">
        <v>1381</v>
      </c>
      <c r="U112" t="s">
        <v>1380</v>
      </c>
      <c r="V112">
        <v>379</v>
      </c>
      <c r="W112">
        <v>2599</v>
      </c>
      <c r="X112" s="47" t="str">
        <f t="shared" si="5"/>
        <v>https://github.com/kelly-marshall/DriftDiffusionAdaptation/blob/main/Pictures/instbias_list1_training_context/kategirlcrystalinstright_context.png?raw=true</v>
      </c>
      <c r="Y112" s="47" t="str">
        <f t="shared" si="6"/>
        <v>https://github.com/kelly-marshall/DriftDiffusionAdaptation/blob/main/Pictures/instbias_list1_training_context/kategirlcrystalmodleft_context.png?raw=true</v>
      </c>
      <c r="Z112" s="47" t="str">
        <f t="shared" si="7"/>
        <v>https://github.com/kelly-marshall/DriftDiffusionAdaptation/blob/main/AudioFiles/instbias_list1_training/kategirlcrystal_nopauses.mp3?raw=true</v>
      </c>
    </row>
    <row r="113" spans="1:26" x14ac:dyDescent="0.2">
      <c r="A113" t="s">
        <v>126</v>
      </c>
      <c r="B113">
        <v>56</v>
      </c>
      <c r="C113" s="1" t="s">
        <v>762</v>
      </c>
      <c r="D113" t="s">
        <v>245</v>
      </c>
      <c r="E113" t="s">
        <v>196</v>
      </c>
      <c r="F113" t="s">
        <v>196</v>
      </c>
      <c r="G113" s="46" t="s">
        <v>196</v>
      </c>
      <c r="H113" s="1" t="s">
        <v>181</v>
      </c>
      <c r="I113">
        <v>1</v>
      </c>
      <c r="J113" t="s">
        <v>233</v>
      </c>
      <c r="L113" t="s">
        <v>1943</v>
      </c>
      <c r="M113" s="45" t="s">
        <v>1850</v>
      </c>
      <c r="N113" s="45" t="s">
        <v>1849</v>
      </c>
      <c r="O113" s="45" t="s">
        <v>1849</v>
      </c>
      <c r="P113" s="45" t="s">
        <v>1850</v>
      </c>
      <c r="Q113" s="41">
        <f t="shared" si="4"/>
        <v>2</v>
      </c>
      <c r="R113" s="6" t="s">
        <v>1383</v>
      </c>
      <c r="S113" s="6" t="str">
        <f>IF(R113="incongruent","congruent","incongruent")</f>
        <v>congruent</v>
      </c>
      <c r="T113" s="2" t="s">
        <v>196</v>
      </c>
      <c r="U113" t="s">
        <v>196</v>
      </c>
      <c r="V113" s="1">
        <v>1</v>
      </c>
      <c r="W113" s="1">
        <v>1405</v>
      </c>
      <c r="X113" s="47" t="str">
        <f t="shared" si="5"/>
        <v>https://github.com/kelly-marshall/DriftDiffusionAdaptation/blob/main/Pictures/instbias_list1_training_context/jewel.png?raw=true</v>
      </c>
      <c r="Y113" s="47" t="str">
        <f t="shared" si="6"/>
        <v>https://github.com/kelly-marshall/DriftDiffusionAdaptation/blob/main/Pictures/instbias_list1_training_context/crystal.png?raw=true</v>
      </c>
      <c r="Z113" s="47" t="str">
        <f t="shared" si="7"/>
        <v>https://github.com/kelly-marshall/DriftDiffusionAdaptation/blob/main/AudioFiles/instbias_list1_training/whatdidkateuse.mp3?raw=true</v>
      </c>
    </row>
    <row r="114" spans="1:26" s="25" customFormat="1" x14ac:dyDescent="0.2">
      <c r="A114" s="25" t="s">
        <v>126</v>
      </c>
      <c r="B114" s="25">
        <v>57</v>
      </c>
      <c r="C114" s="25" t="s">
        <v>367</v>
      </c>
      <c r="D114" s="25" t="s">
        <v>245</v>
      </c>
      <c r="E114" s="25" t="s">
        <v>28</v>
      </c>
      <c r="F114" s="25" t="s">
        <v>142</v>
      </c>
      <c r="G114" s="46" t="s">
        <v>2457</v>
      </c>
      <c r="H114" s="25" t="s">
        <v>2</v>
      </c>
      <c r="I114" s="25">
        <v>1</v>
      </c>
      <c r="J114" s="25" t="s">
        <v>233</v>
      </c>
      <c r="K114" s="25">
        <v>9</v>
      </c>
      <c r="L114" s="25" t="s">
        <v>2012</v>
      </c>
      <c r="M114" s="2" t="s">
        <v>2919</v>
      </c>
      <c r="N114" s="2" t="s">
        <v>2920</v>
      </c>
      <c r="O114" s="2" t="s">
        <v>2920</v>
      </c>
      <c r="P114" s="2" t="s">
        <v>2919</v>
      </c>
      <c r="Q114" s="41">
        <f t="shared" si="4"/>
        <v>2</v>
      </c>
      <c r="R114" s="26" t="s">
        <v>1374</v>
      </c>
      <c r="S114" s="26" t="s">
        <v>1375</v>
      </c>
      <c r="T114" s="27" t="s">
        <v>1380</v>
      </c>
      <c r="U114" s="25" t="s">
        <v>1381</v>
      </c>
      <c r="V114" s="25">
        <v>581</v>
      </c>
      <c r="W114" s="25">
        <v>2791</v>
      </c>
      <c r="X114" s="47" t="str">
        <f t="shared" si="5"/>
        <v>https://github.com/kelly-marshall/DriftDiffusionAdaptation/blob/main/Pictures/instbias_list1_training_context/tomwhalecrystalmodright_context.png?raw=true</v>
      </c>
      <c r="Y114" s="47" t="str">
        <f t="shared" si="6"/>
        <v>https://github.com/kelly-marshall/DriftDiffusionAdaptation/blob/main/Pictures/instbias_list1_training_context/tomwhalecrystalinstleft_context.png?raw=true</v>
      </c>
      <c r="Z114" s="47" t="str">
        <f t="shared" si="7"/>
        <v>https://github.com/kelly-marshall/DriftDiffusionAdaptation/blob/main/AudioFiles/instbias_list1_training/tomwhalecrystal_nopauses.mp3?raw=true</v>
      </c>
    </row>
    <row r="115" spans="1:26" s="25" customFormat="1" x14ac:dyDescent="0.2">
      <c r="A115" s="25" t="s">
        <v>126</v>
      </c>
      <c r="B115" s="25">
        <v>57</v>
      </c>
      <c r="C115" s="28" t="s">
        <v>406</v>
      </c>
      <c r="D115" s="25" t="s">
        <v>245</v>
      </c>
      <c r="E115" s="25" t="s">
        <v>196</v>
      </c>
      <c r="F115" s="25" t="s">
        <v>196</v>
      </c>
      <c r="G115" s="46" t="s">
        <v>196</v>
      </c>
      <c r="H115" s="28" t="s">
        <v>182</v>
      </c>
      <c r="I115" s="25">
        <v>1</v>
      </c>
      <c r="J115" s="25" t="s">
        <v>233</v>
      </c>
      <c r="L115" s="25" t="s">
        <v>2282</v>
      </c>
      <c r="M115" s="45" t="s">
        <v>2176</v>
      </c>
      <c r="N115" s="45" t="s">
        <v>2177</v>
      </c>
      <c r="O115" s="45" t="s">
        <v>2176</v>
      </c>
      <c r="P115" s="45" t="s">
        <v>2177</v>
      </c>
      <c r="Q115" s="41">
        <f t="shared" si="4"/>
        <v>1</v>
      </c>
      <c r="R115" s="29" t="s">
        <v>1382</v>
      </c>
      <c r="S115" s="29" t="str">
        <f>IF(R115="incongruent","congruent","incongruent")</f>
        <v>incongruent</v>
      </c>
      <c r="T115" s="27" t="s">
        <v>196</v>
      </c>
      <c r="U115" s="25" t="s">
        <v>196</v>
      </c>
      <c r="V115" s="25">
        <v>1</v>
      </c>
      <c r="W115" s="25">
        <v>1881</v>
      </c>
      <c r="X115" s="47" t="str">
        <f t="shared" si="5"/>
        <v>https://github.com/kelly-marshall/DriftDiffusionAdaptation/blob/main/Pictures/instbias_list1_training_context/whalecrystal.png?raw=true</v>
      </c>
      <c r="Y115" s="47" t="str">
        <f t="shared" si="6"/>
        <v>https://github.com/kelly-marshall/DriftDiffusionAdaptation/blob/main/Pictures/instbias_list1_training_context/whalejewel.png?raw=true</v>
      </c>
      <c r="Z115" s="47" t="str">
        <f t="shared" si="7"/>
        <v>https://github.com/kelly-marshall/DriftDiffusionAdaptation/blob/main/AudioFiles/instbias_list1_training/whichtoytomtap.mp3?raw=true</v>
      </c>
    </row>
    <row r="116" spans="1:26" s="25" customFormat="1" x14ac:dyDescent="0.2">
      <c r="A116" s="25" t="s">
        <v>126</v>
      </c>
      <c r="B116" s="25">
        <v>58</v>
      </c>
      <c r="C116" s="25" t="s">
        <v>1058</v>
      </c>
      <c r="D116" s="25" t="s">
        <v>245</v>
      </c>
      <c r="E116" s="25" t="s">
        <v>29</v>
      </c>
      <c r="F116" s="25" t="s">
        <v>142</v>
      </c>
      <c r="G116" s="46" t="s">
        <v>2458</v>
      </c>
      <c r="H116" s="25" t="s">
        <v>2</v>
      </c>
      <c r="I116" s="25">
        <v>1</v>
      </c>
      <c r="J116" s="25" t="s">
        <v>233</v>
      </c>
      <c r="K116" s="25">
        <v>10</v>
      </c>
      <c r="L116" s="25" t="s">
        <v>2013</v>
      </c>
      <c r="M116" s="2" t="s">
        <v>2921</v>
      </c>
      <c r="N116" s="2" t="s">
        <v>2922</v>
      </c>
      <c r="O116" s="2" t="s">
        <v>2921</v>
      </c>
      <c r="P116" s="2" t="s">
        <v>2922</v>
      </c>
      <c r="Q116" s="41">
        <f t="shared" si="4"/>
        <v>1</v>
      </c>
      <c r="R116" s="26" t="s">
        <v>1375</v>
      </c>
      <c r="S116" s="26" t="s">
        <v>1374</v>
      </c>
      <c r="T116" s="27" t="s">
        <v>1381</v>
      </c>
      <c r="U116" s="25" t="s">
        <v>1380</v>
      </c>
      <c r="V116" s="25">
        <v>361</v>
      </c>
      <c r="W116" s="25">
        <v>3080</v>
      </c>
      <c r="X116" s="47" t="str">
        <f t="shared" si="5"/>
        <v>https://github.com/kelly-marshall/DriftDiffusionAdaptation/blob/main/Pictures/instbias_list1_training_context/kategorillacrystalinstright_context.png?raw=true</v>
      </c>
      <c r="Y116" s="47" t="str">
        <f t="shared" si="6"/>
        <v>https://github.com/kelly-marshall/DriftDiffusionAdaptation/blob/main/Pictures/instbias_list1_training_context/kategorillacrystalmodleft_context.png?raw=true</v>
      </c>
      <c r="Z116" s="47" t="str">
        <f t="shared" si="7"/>
        <v>https://github.com/kelly-marshall/DriftDiffusionAdaptation/blob/main/AudioFiles/instbias_list1_training/kategorillacrystal_nopauses.mp3?raw=true</v>
      </c>
    </row>
    <row r="117" spans="1:26" s="25" customFormat="1" x14ac:dyDescent="0.2">
      <c r="A117" s="25" t="s">
        <v>126</v>
      </c>
      <c r="B117" s="25">
        <v>58</v>
      </c>
      <c r="C117" s="28" t="s">
        <v>1054</v>
      </c>
      <c r="D117" s="25" t="s">
        <v>245</v>
      </c>
      <c r="E117" s="25" t="s">
        <v>196</v>
      </c>
      <c r="F117" s="25" t="s">
        <v>196</v>
      </c>
      <c r="G117" s="46" t="s">
        <v>196</v>
      </c>
      <c r="H117" s="28" t="s">
        <v>182</v>
      </c>
      <c r="I117" s="25">
        <v>1</v>
      </c>
      <c r="J117" s="25" t="s">
        <v>233</v>
      </c>
      <c r="L117" s="25" t="s">
        <v>2283</v>
      </c>
      <c r="M117" s="45" t="s">
        <v>2178</v>
      </c>
      <c r="N117" s="45" t="s">
        <v>2179</v>
      </c>
      <c r="O117" s="45" t="s">
        <v>2178</v>
      </c>
      <c r="P117" s="45" t="s">
        <v>2179</v>
      </c>
      <c r="Q117" s="41">
        <f t="shared" si="4"/>
        <v>1</v>
      </c>
      <c r="R117" s="29" t="s">
        <v>1382</v>
      </c>
      <c r="S117" s="29" t="str">
        <f>IF(R117="incongruent","congruent","incongruent")</f>
        <v>incongruent</v>
      </c>
      <c r="T117" s="27" t="s">
        <v>196</v>
      </c>
      <c r="U117" s="25" t="s">
        <v>196</v>
      </c>
      <c r="V117" s="25">
        <v>1</v>
      </c>
      <c r="W117" s="25">
        <v>1858</v>
      </c>
      <c r="X117" s="47" t="str">
        <f t="shared" si="5"/>
        <v>https://github.com/kelly-marshall/DriftDiffusionAdaptation/blob/main/Pictures/instbias_list1_training_context/gorillacrystal.png?raw=true</v>
      </c>
      <c r="Y117" s="47" t="str">
        <f t="shared" si="6"/>
        <v>https://github.com/kelly-marshall/DriftDiffusionAdaptation/blob/main/Pictures/instbias_list1_training_context/gorillajewel.png?raw=true</v>
      </c>
      <c r="Z117" s="47" t="str">
        <f t="shared" si="7"/>
        <v>https://github.com/kelly-marshall/DriftDiffusionAdaptation/blob/main/AudioFiles/instbias_list1_training/whichtoykatetap.mp3?raw=true</v>
      </c>
    </row>
    <row r="118" spans="1:26" x14ac:dyDescent="0.2">
      <c r="A118" t="s">
        <v>126</v>
      </c>
      <c r="B118">
        <v>59</v>
      </c>
      <c r="C118" t="s">
        <v>368</v>
      </c>
      <c r="D118" t="s">
        <v>245</v>
      </c>
      <c r="E118" t="s">
        <v>30</v>
      </c>
      <c r="F118" t="s">
        <v>142</v>
      </c>
      <c r="G118" s="46" t="s">
        <v>2459</v>
      </c>
      <c r="H118" t="s">
        <v>2</v>
      </c>
      <c r="I118">
        <v>1</v>
      </c>
      <c r="J118" t="s">
        <v>233</v>
      </c>
      <c r="K118">
        <v>11</v>
      </c>
      <c r="L118" t="s">
        <v>2014</v>
      </c>
      <c r="M118" s="2" t="s">
        <v>2923</v>
      </c>
      <c r="N118" s="2" t="s">
        <v>2924</v>
      </c>
      <c r="O118" s="2" t="s">
        <v>2924</v>
      </c>
      <c r="P118" s="2" t="s">
        <v>2923</v>
      </c>
      <c r="Q118" s="41">
        <f t="shared" si="4"/>
        <v>2</v>
      </c>
      <c r="R118" s="5" t="s">
        <v>1374</v>
      </c>
      <c r="S118" s="5" t="s">
        <v>1375</v>
      </c>
      <c r="T118" s="2" t="s">
        <v>1380</v>
      </c>
      <c r="U118" t="s">
        <v>1381</v>
      </c>
      <c r="V118">
        <v>550</v>
      </c>
      <c r="W118">
        <v>2901</v>
      </c>
      <c r="X118" s="47" t="str">
        <f t="shared" si="5"/>
        <v>https://github.com/kelly-marshall/DriftDiffusionAdaptation/blob/main/Pictures/instbias_list1_training_context/tombuffalocrystalmodright_context.png?raw=true</v>
      </c>
      <c r="Y118" s="47" t="str">
        <f t="shared" si="6"/>
        <v>https://github.com/kelly-marshall/DriftDiffusionAdaptation/blob/main/Pictures/instbias_list1_training_context/tombuffalocrystalinstleft_context.png?raw=true</v>
      </c>
      <c r="Z118" s="47" t="str">
        <f t="shared" si="7"/>
        <v>https://github.com/kelly-marshall/DriftDiffusionAdaptation/blob/main/AudioFiles/instbias_list1_training/tombuffalocrystal_nopauses.mp3?raw=true</v>
      </c>
    </row>
    <row r="119" spans="1:26" x14ac:dyDescent="0.2">
      <c r="A119" t="s">
        <v>126</v>
      </c>
      <c r="B119">
        <v>59</v>
      </c>
      <c r="C119" t="s">
        <v>406</v>
      </c>
      <c r="D119" t="s">
        <v>245</v>
      </c>
      <c r="E119" t="s">
        <v>196</v>
      </c>
      <c r="F119" t="s">
        <v>196</v>
      </c>
      <c r="G119" s="46" t="s">
        <v>196</v>
      </c>
      <c r="H119" t="s">
        <v>182</v>
      </c>
      <c r="I119">
        <v>1</v>
      </c>
      <c r="J119" t="s">
        <v>233</v>
      </c>
      <c r="L119" s="3" t="s">
        <v>2282</v>
      </c>
      <c r="M119" s="45" t="s">
        <v>1851</v>
      </c>
      <c r="N119" s="45" t="s">
        <v>1852</v>
      </c>
      <c r="O119" s="45" t="s">
        <v>1852</v>
      </c>
      <c r="P119" s="45" t="s">
        <v>1851</v>
      </c>
      <c r="Q119" s="41">
        <f t="shared" si="4"/>
        <v>2</v>
      </c>
      <c r="R119" s="6" t="s">
        <v>1383</v>
      </c>
      <c r="S119" s="6" t="str">
        <f>IF(R119="incongruent","congruent","incongruent")</f>
        <v>congruent</v>
      </c>
      <c r="T119" s="2" t="s">
        <v>196</v>
      </c>
      <c r="U119" t="s">
        <v>196</v>
      </c>
      <c r="V119" s="3">
        <v>1</v>
      </c>
      <c r="W119" s="3">
        <v>1881</v>
      </c>
      <c r="X119" s="47" t="str">
        <f t="shared" si="5"/>
        <v>https://github.com/kelly-marshall/DriftDiffusionAdaptation/blob/main/Pictures/instbias_list1_training_context/buffalojewel.png?raw=true</v>
      </c>
      <c r="Y119" s="47" t="str">
        <f t="shared" si="6"/>
        <v>https://github.com/kelly-marshall/DriftDiffusionAdaptation/blob/main/Pictures/instbias_list1_training_context/buffalocrystal.png?raw=true</v>
      </c>
      <c r="Z119" s="47" t="str">
        <f t="shared" si="7"/>
        <v>https://github.com/kelly-marshall/DriftDiffusionAdaptation/blob/main/AudioFiles/instbias_list1_training/whichtoytomtap.mp3?raw=true</v>
      </c>
    </row>
    <row r="120" spans="1:26" x14ac:dyDescent="0.2">
      <c r="A120" t="s">
        <v>126</v>
      </c>
      <c r="B120">
        <v>60</v>
      </c>
      <c r="C120" t="s">
        <v>1059</v>
      </c>
      <c r="D120" t="s">
        <v>245</v>
      </c>
      <c r="E120" t="s">
        <v>31</v>
      </c>
      <c r="F120" t="s">
        <v>142</v>
      </c>
      <c r="G120" s="46" t="s">
        <v>2460</v>
      </c>
      <c r="H120" t="s">
        <v>2</v>
      </c>
      <c r="I120">
        <v>1</v>
      </c>
      <c r="J120" t="s">
        <v>233</v>
      </c>
      <c r="K120">
        <v>12</v>
      </c>
      <c r="L120" t="s">
        <v>2015</v>
      </c>
      <c r="M120" s="2" t="s">
        <v>2925</v>
      </c>
      <c r="N120" s="2" t="s">
        <v>2926</v>
      </c>
      <c r="O120" s="2" t="s">
        <v>2925</v>
      </c>
      <c r="P120" s="2" t="s">
        <v>2926</v>
      </c>
      <c r="Q120" s="41">
        <f t="shared" si="4"/>
        <v>1</v>
      </c>
      <c r="R120" s="5" t="s">
        <v>1375</v>
      </c>
      <c r="S120" s="5" t="s">
        <v>1374</v>
      </c>
      <c r="T120" s="2" t="s">
        <v>1381</v>
      </c>
      <c r="U120" t="s">
        <v>1380</v>
      </c>
      <c r="V120">
        <v>372</v>
      </c>
      <c r="W120">
        <v>2475</v>
      </c>
      <c r="X120" s="47" t="str">
        <f t="shared" si="5"/>
        <v>https://github.com/kelly-marshall/DriftDiffusionAdaptation/blob/main/Pictures/instbias_list1_training_context/katehawkcrystalinstright_context.png?raw=true</v>
      </c>
      <c r="Y120" s="47" t="str">
        <f t="shared" si="6"/>
        <v>https://github.com/kelly-marshall/DriftDiffusionAdaptation/blob/main/Pictures/instbias_list1_training_context/katehawkcrystalmodleft_context.png?raw=true</v>
      </c>
      <c r="Z120" s="47" t="str">
        <f t="shared" si="7"/>
        <v>https://github.com/kelly-marshall/DriftDiffusionAdaptation/blob/main/AudioFiles/instbias_list1_training/katehawkcrystal_nopauses.mp3?raw=true</v>
      </c>
    </row>
    <row r="121" spans="1:26" x14ac:dyDescent="0.2">
      <c r="A121" t="s">
        <v>126</v>
      </c>
      <c r="B121">
        <v>60</v>
      </c>
      <c r="C121" t="s">
        <v>1054</v>
      </c>
      <c r="D121" t="s">
        <v>245</v>
      </c>
      <c r="E121" t="s">
        <v>196</v>
      </c>
      <c r="F121" t="s">
        <v>196</v>
      </c>
      <c r="G121" s="46" t="s">
        <v>196</v>
      </c>
      <c r="H121" t="s">
        <v>182</v>
      </c>
      <c r="I121">
        <v>1</v>
      </c>
      <c r="J121" t="s">
        <v>233</v>
      </c>
      <c r="L121" s="3" t="s">
        <v>2283</v>
      </c>
      <c r="M121" s="45" t="s">
        <v>1853</v>
      </c>
      <c r="N121" s="45" t="s">
        <v>1854</v>
      </c>
      <c r="O121" s="45" t="s">
        <v>1854</v>
      </c>
      <c r="P121" s="45" t="s">
        <v>1853</v>
      </c>
      <c r="Q121" s="41">
        <f t="shared" si="4"/>
        <v>2</v>
      </c>
      <c r="R121" s="6" t="s">
        <v>1383</v>
      </c>
      <c r="S121" s="6" t="str">
        <f>IF(R121="incongruent","congruent","incongruent")</f>
        <v>congruent</v>
      </c>
      <c r="T121" s="2" t="s">
        <v>196</v>
      </c>
      <c r="U121" t="s">
        <v>196</v>
      </c>
      <c r="V121" s="3">
        <v>1</v>
      </c>
      <c r="W121" s="3">
        <v>1858</v>
      </c>
      <c r="X121" s="47" t="str">
        <f t="shared" si="5"/>
        <v>https://github.com/kelly-marshall/DriftDiffusionAdaptation/blob/main/Pictures/instbias_list1_training_context/hawkjewel.png?raw=true</v>
      </c>
      <c r="Y121" s="47" t="str">
        <f t="shared" si="6"/>
        <v>https://github.com/kelly-marshall/DriftDiffusionAdaptation/blob/main/Pictures/instbias_list1_training_context/hawkcrystal.png?raw=true</v>
      </c>
      <c r="Z121" s="47" t="str">
        <f t="shared" si="7"/>
        <v>https://github.com/kelly-marshall/DriftDiffusionAdaptation/blob/main/AudioFiles/instbias_list1_training/whichtoykatetap.mp3?raw=true</v>
      </c>
    </row>
    <row r="122" spans="1:26" s="30" customFormat="1" x14ac:dyDescent="0.2">
      <c r="A122" s="30" t="s">
        <v>126</v>
      </c>
      <c r="B122" s="30">
        <v>61</v>
      </c>
      <c r="C122" s="30" t="s">
        <v>369</v>
      </c>
      <c r="D122" s="30" t="s">
        <v>238</v>
      </c>
      <c r="E122" s="30" t="s">
        <v>18</v>
      </c>
      <c r="F122" s="30" t="s">
        <v>143</v>
      </c>
      <c r="G122" s="46" t="s">
        <v>2461</v>
      </c>
      <c r="H122" s="30" t="s">
        <v>2</v>
      </c>
      <c r="I122" s="30">
        <v>1</v>
      </c>
      <c r="J122" s="30" t="s">
        <v>233</v>
      </c>
      <c r="K122" s="30">
        <v>1</v>
      </c>
      <c r="L122" s="30" t="s">
        <v>2016</v>
      </c>
      <c r="M122" s="2" t="s">
        <v>2927</v>
      </c>
      <c r="N122" s="2" t="s">
        <v>2928</v>
      </c>
      <c r="O122" s="2" t="s">
        <v>2927</v>
      </c>
      <c r="P122" s="2" t="s">
        <v>2928</v>
      </c>
      <c r="Q122" s="41">
        <f t="shared" si="4"/>
        <v>1</v>
      </c>
      <c r="R122" s="31" t="s">
        <v>1375</v>
      </c>
      <c r="S122" s="31" t="s">
        <v>1374</v>
      </c>
      <c r="T122" s="32" t="s">
        <v>1381</v>
      </c>
      <c r="U122" s="30" t="s">
        <v>1380</v>
      </c>
      <c r="V122" s="30">
        <v>524</v>
      </c>
      <c r="W122" s="30">
        <v>2793</v>
      </c>
      <c r="X122" s="47" t="str">
        <f t="shared" si="5"/>
        <v>https://github.com/kelly-marshall/DriftDiffusionAdaptation/blob/main/Pictures/instbias_list1_training_context/tomdolphinstickinstright_context.png?raw=true</v>
      </c>
      <c r="Y122" s="47" t="str">
        <f t="shared" si="6"/>
        <v>https://github.com/kelly-marshall/DriftDiffusionAdaptation/blob/main/Pictures/instbias_list1_training_context/tomdolphinstickmodleft_context.png?raw=true</v>
      </c>
      <c r="Z122" s="47" t="str">
        <f t="shared" si="7"/>
        <v>https://github.com/kelly-marshall/DriftDiffusionAdaptation/blob/main/AudioFiles/instbias_list1_training/tomdolphinstick_nopauses.mp3?raw=true</v>
      </c>
    </row>
    <row r="123" spans="1:26" s="30" customFormat="1" x14ac:dyDescent="0.2">
      <c r="A123" s="30" t="s">
        <v>126</v>
      </c>
      <c r="B123" s="30">
        <v>61</v>
      </c>
      <c r="C123" s="30" t="s">
        <v>180</v>
      </c>
      <c r="D123" s="30" t="s">
        <v>238</v>
      </c>
      <c r="E123" s="30" t="s">
        <v>196</v>
      </c>
      <c r="F123" s="30" t="s">
        <v>196</v>
      </c>
      <c r="G123" s="46" t="s">
        <v>196</v>
      </c>
      <c r="H123" s="30" t="s">
        <v>181</v>
      </c>
      <c r="I123" s="30">
        <v>1</v>
      </c>
      <c r="J123" s="30" t="s">
        <v>233</v>
      </c>
      <c r="L123" s="30" t="s">
        <v>1944</v>
      </c>
      <c r="M123" s="45" t="s">
        <v>1857</v>
      </c>
      <c r="N123" s="45" t="s">
        <v>1858</v>
      </c>
      <c r="O123" s="45" t="s">
        <v>1857</v>
      </c>
      <c r="P123" s="45" t="s">
        <v>1858</v>
      </c>
      <c r="Q123" s="41">
        <f t="shared" si="4"/>
        <v>1</v>
      </c>
      <c r="R123" s="33" t="s">
        <v>1382</v>
      </c>
      <c r="S123" s="33" t="str">
        <f>IF(R123="incongruent","congruent","incongruent")</f>
        <v>incongruent</v>
      </c>
      <c r="T123" s="32" t="s">
        <v>196</v>
      </c>
      <c r="U123" s="30" t="s">
        <v>196</v>
      </c>
      <c r="V123" s="3">
        <v>1</v>
      </c>
      <c r="W123" s="3">
        <v>1544</v>
      </c>
      <c r="X123" s="47" t="str">
        <f t="shared" si="5"/>
        <v>https://github.com/kelly-marshall/DriftDiffusionAdaptation/blob/main/Pictures/instbias_list1_training_context/stick.png?raw=true</v>
      </c>
      <c r="Y123" s="47" t="str">
        <f t="shared" si="6"/>
        <v>https://github.com/kelly-marshall/DriftDiffusionAdaptation/blob/main/Pictures/instbias_list1_training_context/chopsticks.png?raw=true</v>
      </c>
      <c r="Z123" s="47" t="str">
        <f t="shared" si="7"/>
        <v>https://github.com/kelly-marshall/DriftDiffusionAdaptation/blob/main/AudioFiles/instbias_list1_training/whatdidtomuse.mp3?raw=true</v>
      </c>
    </row>
    <row r="124" spans="1:26" s="30" customFormat="1" x14ac:dyDescent="0.2">
      <c r="A124" s="30" t="s">
        <v>126</v>
      </c>
      <c r="B124" s="30">
        <v>62</v>
      </c>
      <c r="C124" s="30" t="s">
        <v>1060</v>
      </c>
      <c r="D124" s="30" t="s">
        <v>238</v>
      </c>
      <c r="E124" s="30" t="s">
        <v>21</v>
      </c>
      <c r="F124" s="30" t="s">
        <v>143</v>
      </c>
      <c r="G124" s="46" t="s">
        <v>2462</v>
      </c>
      <c r="H124" s="30" t="s">
        <v>2</v>
      </c>
      <c r="I124" s="30">
        <v>1</v>
      </c>
      <c r="J124" s="30" t="s">
        <v>233</v>
      </c>
      <c r="K124" s="30">
        <v>2</v>
      </c>
      <c r="L124" s="30" t="s">
        <v>2017</v>
      </c>
      <c r="M124" s="2" t="s">
        <v>2929</v>
      </c>
      <c r="N124" s="2" t="s">
        <v>2930</v>
      </c>
      <c r="O124" s="2" t="s">
        <v>2930</v>
      </c>
      <c r="P124" s="2" t="s">
        <v>2929</v>
      </c>
      <c r="Q124" s="41">
        <f t="shared" si="4"/>
        <v>2</v>
      </c>
      <c r="R124" s="31" t="s">
        <v>1374</v>
      </c>
      <c r="S124" s="31" t="s">
        <v>1375</v>
      </c>
      <c r="T124" s="32" t="s">
        <v>1380</v>
      </c>
      <c r="U124" s="30" t="s">
        <v>1381</v>
      </c>
      <c r="V124" s="30">
        <v>363</v>
      </c>
      <c r="W124" s="30">
        <v>2655</v>
      </c>
      <c r="X124" s="47" t="str">
        <f t="shared" si="5"/>
        <v>https://github.com/kelly-marshall/DriftDiffusionAdaptation/blob/main/Pictures/instbias_list1_training_context/katecowstickmodright_context.png?raw=true</v>
      </c>
      <c r="Y124" s="47" t="str">
        <f t="shared" si="6"/>
        <v>https://github.com/kelly-marshall/DriftDiffusionAdaptation/blob/main/Pictures/instbias_list1_training_context/katecowstickinstleft_context.png?raw=true</v>
      </c>
      <c r="Z124" s="47" t="str">
        <f t="shared" si="7"/>
        <v>https://github.com/kelly-marshall/DriftDiffusionAdaptation/blob/main/AudioFiles/instbias_list1_training/katecowstick_nopauses.mp3?raw=true</v>
      </c>
    </row>
    <row r="125" spans="1:26" s="30" customFormat="1" x14ac:dyDescent="0.2">
      <c r="A125" s="30" t="s">
        <v>126</v>
      </c>
      <c r="B125" s="30">
        <v>62</v>
      </c>
      <c r="C125" s="34" t="s">
        <v>1061</v>
      </c>
      <c r="D125" s="30" t="s">
        <v>238</v>
      </c>
      <c r="E125" s="30" t="s">
        <v>196</v>
      </c>
      <c r="F125" s="30" t="s">
        <v>196</v>
      </c>
      <c r="G125" s="46" t="s">
        <v>196</v>
      </c>
      <c r="H125" s="34" t="s">
        <v>182</v>
      </c>
      <c r="I125" s="30">
        <v>1</v>
      </c>
      <c r="J125" s="30" t="s">
        <v>233</v>
      </c>
      <c r="L125" s="30" t="s">
        <v>2285</v>
      </c>
      <c r="M125" s="45" t="s">
        <v>2180</v>
      </c>
      <c r="N125" s="45" t="s">
        <v>2181</v>
      </c>
      <c r="O125" s="45" t="s">
        <v>2180</v>
      </c>
      <c r="P125" s="45" t="s">
        <v>2181</v>
      </c>
      <c r="Q125" s="41">
        <f t="shared" si="4"/>
        <v>1</v>
      </c>
      <c r="R125" s="33" t="s">
        <v>1382</v>
      </c>
      <c r="S125" s="33" t="str">
        <f>IF(R125="incongruent","congruent","incongruent")</f>
        <v>incongruent</v>
      </c>
      <c r="T125" s="32" t="s">
        <v>196</v>
      </c>
      <c r="U125" s="30" t="s">
        <v>196</v>
      </c>
      <c r="V125" s="30">
        <v>1</v>
      </c>
      <c r="W125" s="30">
        <v>1985</v>
      </c>
      <c r="X125" s="47" t="str">
        <f t="shared" si="5"/>
        <v>https://github.com/kelly-marshall/DriftDiffusionAdaptation/blob/main/Pictures/instbias_list1_training_context/cowstick.png?raw=true</v>
      </c>
      <c r="Y125" s="47" t="str">
        <f t="shared" si="6"/>
        <v>https://github.com/kelly-marshall/DriftDiffusionAdaptation/blob/main/Pictures/instbias_list1_training_context/cowchopsticks.png?raw=true</v>
      </c>
      <c r="Z125" s="47" t="str">
        <f t="shared" si="7"/>
        <v>https://github.com/kelly-marshall/DriftDiffusionAdaptation/blob/main/AudioFiles/instbias_list1_training/whichtoykatescratch.mp3?raw=true</v>
      </c>
    </row>
    <row r="126" spans="1:26" x14ac:dyDescent="0.2">
      <c r="A126" t="s">
        <v>126</v>
      </c>
      <c r="B126">
        <v>63</v>
      </c>
      <c r="C126" t="s">
        <v>370</v>
      </c>
      <c r="D126" t="s">
        <v>238</v>
      </c>
      <c r="E126" t="s">
        <v>22</v>
      </c>
      <c r="F126" t="s">
        <v>143</v>
      </c>
      <c r="G126" s="46" t="s">
        <v>2463</v>
      </c>
      <c r="H126" t="s">
        <v>2</v>
      </c>
      <c r="I126">
        <v>1</v>
      </c>
      <c r="J126" t="s">
        <v>233</v>
      </c>
      <c r="K126">
        <v>3</v>
      </c>
      <c r="L126" t="s">
        <v>2018</v>
      </c>
      <c r="M126" s="2" t="s">
        <v>2931</v>
      </c>
      <c r="N126" s="2" t="s">
        <v>2932</v>
      </c>
      <c r="O126" s="2" t="s">
        <v>2931</v>
      </c>
      <c r="P126" s="2" t="s">
        <v>2932</v>
      </c>
      <c r="Q126" s="41">
        <f t="shared" si="4"/>
        <v>1</v>
      </c>
      <c r="R126" s="5" t="s">
        <v>1375</v>
      </c>
      <c r="S126" s="5" t="s">
        <v>1374</v>
      </c>
      <c r="T126" s="2" t="s">
        <v>1381</v>
      </c>
      <c r="U126" t="s">
        <v>1380</v>
      </c>
      <c r="V126">
        <v>525</v>
      </c>
      <c r="W126">
        <v>2782</v>
      </c>
      <c r="X126" s="47" t="str">
        <f t="shared" si="5"/>
        <v>https://github.com/kelly-marshall/DriftDiffusionAdaptation/blob/main/Pictures/instbias_list1_training_context/tomfoxstickinstright_context.png?raw=true</v>
      </c>
      <c r="Y126" s="47" t="str">
        <f t="shared" si="6"/>
        <v>https://github.com/kelly-marshall/DriftDiffusionAdaptation/blob/main/Pictures/instbias_list1_training_context/tomfoxstickmodleft_context.png?raw=true</v>
      </c>
      <c r="Z126" s="47" t="str">
        <f t="shared" si="7"/>
        <v>https://github.com/kelly-marshall/DriftDiffusionAdaptation/blob/main/AudioFiles/instbias_list1_training/tomfoxstick_nopauses.mp3?raw=true</v>
      </c>
    </row>
    <row r="127" spans="1:26" x14ac:dyDescent="0.2">
      <c r="A127" t="s">
        <v>126</v>
      </c>
      <c r="B127">
        <v>63</v>
      </c>
      <c r="C127" s="1" t="s">
        <v>407</v>
      </c>
      <c r="D127" t="s">
        <v>238</v>
      </c>
      <c r="E127" t="s">
        <v>196</v>
      </c>
      <c r="F127" t="s">
        <v>196</v>
      </c>
      <c r="G127" s="46" t="s">
        <v>196</v>
      </c>
      <c r="H127" s="1" t="s">
        <v>182</v>
      </c>
      <c r="I127">
        <v>1</v>
      </c>
      <c r="J127" t="s">
        <v>233</v>
      </c>
      <c r="L127" s="3" t="s">
        <v>2284</v>
      </c>
      <c r="M127" s="45" t="s">
        <v>2182</v>
      </c>
      <c r="N127" s="45" t="s">
        <v>2183</v>
      </c>
      <c r="O127" s="45" t="s">
        <v>2183</v>
      </c>
      <c r="P127" s="45" t="s">
        <v>2182</v>
      </c>
      <c r="Q127" s="41">
        <f t="shared" si="4"/>
        <v>2</v>
      </c>
      <c r="R127" s="6" t="s">
        <v>1383</v>
      </c>
      <c r="S127" s="6" t="str">
        <f>IF(R127="incongruent","congruent","incongruent")</f>
        <v>congruent</v>
      </c>
      <c r="T127" s="2" t="s">
        <v>196</v>
      </c>
      <c r="U127" t="s">
        <v>196</v>
      </c>
      <c r="V127" s="3">
        <v>1</v>
      </c>
      <c r="W127" s="3">
        <v>2090</v>
      </c>
      <c r="X127" s="47" t="str">
        <f t="shared" si="5"/>
        <v>https://github.com/kelly-marshall/DriftDiffusionAdaptation/blob/main/Pictures/instbias_list1_training_context/foxchopsticks.png?raw=true</v>
      </c>
      <c r="Y127" s="47" t="str">
        <f t="shared" si="6"/>
        <v>https://github.com/kelly-marshall/DriftDiffusionAdaptation/blob/main/Pictures/instbias_list1_training_context/foxstick.png?raw=true</v>
      </c>
      <c r="Z127" s="47" t="str">
        <f t="shared" si="7"/>
        <v>https://github.com/kelly-marshall/DriftDiffusionAdaptation/blob/main/AudioFiles/instbias_list1_training/whichtoytomscratch.mp3?raw=true</v>
      </c>
    </row>
    <row r="128" spans="1:26" x14ac:dyDescent="0.2">
      <c r="A128" t="s">
        <v>126</v>
      </c>
      <c r="B128">
        <v>64</v>
      </c>
      <c r="C128" t="s">
        <v>1062</v>
      </c>
      <c r="D128" t="s">
        <v>238</v>
      </c>
      <c r="E128" t="s">
        <v>23</v>
      </c>
      <c r="F128" t="s">
        <v>143</v>
      </c>
      <c r="G128" s="46" t="s">
        <v>2464</v>
      </c>
      <c r="H128" t="s">
        <v>2</v>
      </c>
      <c r="I128">
        <v>1</v>
      </c>
      <c r="J128" t="s">
        <v>233</v>
      </c>
      <c r="K128">
        <v>4</v>
      </c>
      <c r="L128" t="s">
        <v>2019</v>
      </c>
      <c r="M128" s="2" t="s">
        <v>2933</v>
      </c>
      <c r="N128" s="2" t="s">
        <v>2934</v>
      </c>
      <c r="O128" s="2" t="s">
        <v>2934</v>
      </c>
      <c r="P128" s="2" t="s">
        <v>2933</v>
      </c>
      <c r="Q128" s="41">
        <f t="shared" si="4"/>
        <v>2</v>
      </c>
      <c r="R128" s="5" t="s">
        <v>1374</v>
      </c>
      <c r="S128" s="5" t="s">
        <v>1375</v>
      </c>
      <c r="T128" s="2" t="s">
        <v>1380</v>
      </c>
      <c r="U128" t="s">
        <v>1381</v>
      </c>
      <c r="V128">
        <v>375</v>
      </c>
      <c r="W128">
        <v>2809</v>
      </c>
      <c r="X128" s="47" t="str">
        <f t="shared" si="5"/>
        <v>https://github.com/kelly-marshall/DriftDiffusionAdaptation/blob/main/Pictures/instbias_list1_training_context/katelionstickmodright_context.png?raw=true</v>
      </c>
      <c r="Y128" s="47" t="str">
        <f t="shared" si="6"/>
        <v>https://github.com/kelly-marshall/DriftDiffusionAdaptation/blob/main/Pictures/instbias_list1_training_context/katelionstickinstleft_context.png?raw=true</v>
      </c>
      <c r="Z128" s="47" t="str">
        <f t="shared" si="7"/>
        <v>https://github.com/kelly-marshall/DriftDiffusionAdaptation/blob/main/AudioFiles/instbias_list1_training/katelionstick_nopauses.mp3?raw=true</v>
      </c>
    </row>
    <row r="129" spans="1:26" x14ac:dyDescent="0.2">
      <c r="A129" t="s">
        <v>126</v>
      </c>
      <c r="B129">
        <v>64</v>
      </c>
      <c r="C129" s="1" t="s">
        <v>1061</v>
      </c>
      <c r="D129" t="s">
        <v>238</v>
      </c>
      <c r="E129" t="s">
        <v>196</v>
      </c>
      <c r="F129" t="s">
        <v>196</v>
      </c>
      <c r="G129" s="48" t="s">
        <v>196</v>
      </c>
      <c r="H129" s="1" t="s">
        <v>182</v>
      </c>
      <c r="I129">
        <v>1</v>
      </c>
      <c r="J129" t="s">
        <v>233</v>
      </c>
      <c r="L129" s="3" t="s">
        <v>2285</v>
      </c>
      <c r="M129" s="45" t="s">
        <v>2184</v>
      </c>
      <c r="N129" s="45" t="s">
        <v>2185</v>
      </c>
      <c r="O129" s="45" t="s">
        <v>2185</v>
      </c>
      <c r="P129" s="45" t="s">
        <v>2184</v>
      </c>
      <c r="Q129" s="41">
        <f t="shared" si="4"/>
        <v>2</v>
      </c>
      <c r="R129" s="6" t="s">
        <v>1383</v>
      </c>
      <c r="S129" s="6" t="str">
        <f>IF(R129="incongruent","congruent","incongruent")</f>
        <v>congruent</v>
      </c>
      <c r="T129" s="2" t="s">
        <v>196</v>
      </c>
      <c r="U129" t="s">
        <v>196</v>
      </c>
      <c r="V129" s="3">
        <v>1</v>
      </c>
      <c r="W129" s="3">
        <v>1985</v>
      </c>
      <c r="X129" s="47" t="str">
        <f t="shared" si="5"/>
        <v>https://github.com/kelly-marshall/DriftDiffusionAdaptation/blob/main/Pictures/instbias_list1_training_context/lionchopsticks.png?raw=true</v>
      </c>
      <c r="Y129" s="47" t="str">
        <f t="shared" si="6"/>
        <v>https://github.com/kelly-marshall/DriftDiffusionAdaptation/blob/main/Pictures/instbias_list1_training_context/lionstick.png?raw=true</v>
      </c>
      <c r="Z129" s="47" t="str">
        <f t="shared" si="7"/>
        <v>https://github.com/kelly-marshall/DriftDiffusionAdaptation/blob/main/AudioFiles/instbias_list1_training/whichtoykatescratch.mp3?raw=true</v>
      </c>
    </row>
    <row r="130" spans="1:26" s="30" customFormat="1" x14ac:dyDescent="0.2">
      <c r="A130" s="30" t="s">
        <v>126</v>
      </c>
      <c r="B130" s="30">
        <v>65</v>
      </c>
      <c r="C130" s="30" t="s">
        <v>371</v>
      </c>
      <c r="D130" s="30" t="s">
        <v>238</v>
      </c>
      <c r="E130" s="30" t="s">
        <v>24</v>
      </c>
      <c r="F130" s="30" t="s">
        <v>143</v>
      </c>
      <c r="G130" s="46" t="s">
        <v>2465</v>
      </c>
      <c r="H130" s="30" t="s">
        <v>2</v>
      </c>
      <c r="I130" s="30">
        <v>1</v>
      </c>
      <c r="J130" s="30" t="s">
        <v>233</v>
      </c>
      <c r="K130" s="30">
        <v>5</v>
      </c>
      <c r="L130" s="30" t="s">
        <v>2020</v>
      </c>
      <c r="M130" s="2" t="s">
        <v>2935</v>
      </c>
      <c r="N130" s="2" t="s">
        <v>2936</v>
      </c>
      <c r="O130" s="2" t="s">
        <v>2935</v>
      </c>
      <c r="P130" s="2" t="s">
        <v>2936</v>
      </c>
      <c r="Q130" s="41">
        <f t="shared" si="4"/>
        <v>1</v>
      </c>
      <c r="R130" s="31" t="s">
        <v>1375</v>
      </c>
      <c r="S130" s="31" t="s">
        <v>1374</v>
      </c>
      <c r="T130" s="32" t="s">
        <v>1381</v>
      </c>
      <c r="U130" s="30" t="s">
        <v>1380</v>
      </c>
      <c r="V130" s="30">
        <v>543</v>
      </c>
      <c r="W130" s="30">
        <v>2810</v>
      </c>
      <c r="X130" s="47" t="str">
        <f t="shared" si="5"/>
        <v>https://github.com/kelly-marshall/DriftDiffusionAdaptation/blob/main/Pictures/instbias_list1_training_context/tomfrogstickinstright_context.png?raw=true</v>
      </c>
      <c r="Y130" s="47" t="str">
        <f t="shared" si="6"/>
        <v>https://github.com/kelly-marshall/DriftDiffusionAdaptation/blob/main/Pictures/instbias_list1_training_context/tomfrogstickmodleft_context.png?raw=true</v>
      </c>
      <c r="Z130" s="47" t="str">
        <f t="shared" si="7"/>
        <v>https://github.com/kelly-marshall/DriftDiffusionAdaptation/blob/main/AudioFiles/instbias_list1_training/tomfrogstick_nopauses.mp3?raw=true</v>
      </c>
    </row>
    <row r="131" spans="1:26" s="30" customFormat="1" x14ac:dyDescent="0.2">
      <c r="A131" s="30" t="s">
        <v>126</v>
      </c>
      <c r="B131" s="30">
        <v>65</v>
      </c>
      <c r="C131" s="30" t="s">
        <v>180</v>
      </c>
      <c r="D131" s="30" t="s">
        <v>238</v>
      </c>
      <c r="E131" s="30" t="s">
        <v>196</v>
      </c>
      <c r="F131" s="30" t="s">
        <v>196</v>
      </c>
      <c r="G131" s="48" t="s">
        <v>196</v>
      </c>
      <c r="H131" s="30" t="s">
        <v>181</v>
      </c>
      <c r="I131" s="30">
        <v>1</v>
      </c>
      <c r="J131" s="30" t="s">
        <v>233</v>
      </c>
      <c r="L131" s="30" t="s">
        <v>1944</v>
      </c>
      <c r="M131" s="45" t="s">
        <v>1857</v>
      </c>
      <c r="N131" s="45" t="s">
        <v>1858</v>
      </c>
      <c r="O131" s="45" t="s">
        <v>1857</v>
      </c>
      <c r="P131" s="45" t="s">
        <v>1858</v>
      </c>
      <c r="Q131" s="41">
        <f t="shared" ref="Q131:Q194" si="8">IF(OR(R131="inst", R131="congruent"),1,2)</f>
        <v>1</v>
      </c>
      <c r="R131" s="33" t="s">
        <v>1382</v>
      </c>
      <c r="S131" s="33" t="str">
        <f>IF(R131="incongruent","congruent","incongruent")</f>
        <v>incongruent</v>
      </c>
      <c r="T131" s="32" t="s">
        <v>196</v>
      </c>
      <c r="U131" s="30" t="s">
        <v>196</v>
      </c>
      <c r="V131" s="3">
        <v>1</v>
      </c>
      <c r="W131" s="3">
        <v>1544</v>
      </c>
      <c r="X131" s="47" t="str">
        <f t="shared" ref="X131:X194" si="9">_xlfn.CONCAT("https://github.com/kelly-marshall/DriftDiffusionAdaptation/blob/main/Pictures/instbias_list1_training_context/",O131,"?raw=true")</f>
        <v>https://github.com/kelly-marshall/DriftDiffusionAdaptation/blob/main/Pictures/instbias_list1_training_context/stick.png?raw=true</v>
      </c>
      <c r="Y131" s="47" t="str">
        <f t="shared" ref="Y131:Y194" si="10">_xlfn.CONCAT("https://github.com/kelly-marshall/DriftDiffusionAdaptation/blob/main/Pictures/instbias_list1_training_context/",P131,"?raw=true")</f>
        <v>https://github.com/kelly-marshall/DriftDiffusionAdaptation/blob/main/Pictures/instbias_list1_training_context/chopsticks.png?raw=true</v>
      </c>
      <c r="Z131" s="47" t="str">
        <f t="shared" ref="Z131:Z194" si="11">_xlfn.CONCAT("https://github.com/kelly-marshall/DriftDiffusionAdaptation/blob/main/AudioFiles/instbias_list1_training/",L131,"?raw=true")</f>
        <v>https://github.com/kelly-marshall/DriftDiffusionAdaptation/blob/main/AudioFiles/instbias_list1_training/whatdidtomuse.mp3?raw=true</v>
      </c>
    </row>
    <row r="132" spans="1:26" s="30" customFormat="1" x14ac:dyDescent="0.2">
      <c r="A132" s="30" t="s">
        <v>126</v>
      </c>
      <c r="B132" s="30">
        <v>66</v>
      </c>
      <c r="C132" s="30" t="s">
        <v>1063</v>
      </c>
      <c r="D132" s="30" t="s">
        <v>238</v>
      </c>
      <c r="E132" s="30" t="s">
        <v>25</v>
      </c>
      <c r="F132" s="30" t="s">
        <v>143</v>
      </c>
      <c r="G132" s="46" t="s">
        <v>2466</v>
      </c>
      <c r="H132" s="30" t="s">
        <v>2</v>
      </c>
      <c r="I132" s="30">
        <v>1</v>
      </c>
      <c r="J132" s="30" t="s">
        <v>233</v>
      </c>
      <c r="K132" s="30">
        <v>6</v>
      </c>
      <c r="L132" s="30" t="s">
        <v>2021</v>
      </c>
      <c r="M132" s="2" t="s">
        <v>2937</v>
      </c>
      <c r="N132" s="2" t="s">
        <v>2938</v>
      </c>
      <c r="O132" s="2" t="s">
        <v>2938</v>
      </c>
      <c r="P132" s="2" t="s">
        <v>2937</v>
      </c>
      <c r="Q132" s="41">
        <f t="shared" si="8"/>
        <v>2</v>
      </c>
      <c r="R132" s="31" t="s">
        <v>1374</v>
      </c>
      <c r="S132" s="31" t="s">
        <v>1375</v>
      </c>
      <c r="T132" s="32" t="s">
        <v>1380</v>
      </c>
      <c r="U132" s="30" t="s">
        <v>1381</v>
      </c>
      <c r="V132" s="30">
        <v>358</v>
      </c>
      <c r="W132" s="30">
        <v>2664</v>
      </c>
      <c r="X132" s="47" t="str">
        <f t="shared" si="9"/>
        <v>https://github.com/kelly-marshall/DriftDiffusionAdaptation/blob/main/Pictures/instbias_list1_training_context/kateturtlestickmodright_context.png?raw=true</v>
      </c>
      <c r="Y132" s="47" t="str">
        <f t="shared" si="10"/>
        <v>https://github.com/kelly-marshall/DriftDiffusionAdaptation/blob/main/Pictures/instbias_list1_training_context/kateturtlestickinstleft_context.png?raw=true</v>
      </c>
      <c r="Z132" s="47" t="str">
        <f t="shared" si="11"/>
        <v>https://github.com/kelly-marshall/DriftDiffusionAdaptation/blob/main/AudioFiles/instbias_list1_training/kateturtlestick_nopauses.mp3?raw=true</v>
      </c>
    </row>
    <row r="133" spans="1:26" s="30" customFormat="1" x14ac:dyDescent="0.2">
      <c r="A133" s="30" t="s">
        <v>126</v>
      </c>
      <c r="B133" s="30">
        <v>66</v>
      </c>
      <c r="C133" s="34" t="s">
        <v>1061</v>
      </c>
      <c r="D133" s="30" t="s">
        <v>238</v>
      </c>
      <c r="E133" s="30" t="s">
        <v>196</v>
      </c>
      <c r="F133" s="30" t="s">
        <v>196</v>
      </c>
      <c r="G133" s="48" t="s">
        <v>196</v>
      </c>
      <c r="H133" s="34" t="s">
        <v>182</v>
      </c>
      <c r="I133" s="30">
        <v>1</v>
      </c>
      <c r="J133" s="30" t="s">
        <v>233</v>
      </c>
      <c r="L133" s="30" t="s">
        <v>2285</v>
      </c>
      <c r="M133" s="45" t="s">
        <v>2186</v>
      </c>
      <c r="N133" s="45" t="s">
        <v>2187</v>
      </c>
      <c r="O133" s="45" t="s">
        <v>2186</v>
      </c>
      <c r="P133" s="45" t="s">
        <v>2187</v>
      </c>
      <c r="Q133" s="41">
        <f t="shared" si="8"/>
        <v>1</v>
      </c>
      <c r="R133" s="33" t="s">
        <v>1382</v>
      </c>
      <c r="S133" s="33" t="str">
        <f>IF(R133="incongruent","congruent","incongruent")</f>
        <v>incongruent</v>
      </c>
      <c r="T133" s="32" t="s">
        <v>196</v>
      </c>
      <c r="U133" s="30" t="s">
        <v>196</v>
      </c>
      <c r="V133" s="30">
        <v>1</v>
      </c>
      <c r="W133" s="30">
        <v>1985</v>
      </c>
      <c r="X133" s="47" t="str">
        <f t="shared" si="9"/>
        <v>https://github.com/kelly-marshall/DriftDiffusionAdaptation/blob/main/Pictures/instbias_list1_training_context/turtlestick.png?raw=true</v>
      </c>
      <c r="Y133" s="47" t="str">
        <f t="shared" si="10"/>
        <v>https://github.com/kelly-marshall/DriftDiffusionAdaptation/blob/main/Pictures/instbias_list1_training_context/turtlechopsticks.png?raw=true</v>
      </c>
      <c r="Z133" s="47" t="str">
        <f t="shared" si="11"/>
        <v>https://github.com/kelly-marshall/DriftDiffusionAdaptation/blob/main/AudioFiles/instbias_list1_training/whichtoykatescratch.mp3?raw=true</v>
      </c>
    </row>
    <row r="134" spans="1:26" x14ac:dyDescent="0.2">
      <c r="A134" t="s">
        <v>126</v>
      </c>
      <c r="B134">
        <v>67</v>
      </c>
      <c r="C134" t="s">
        <v>555</v>
      </c>
      <c r="D134" t="s">
        <v>238</v>
      </c>
      <c r="E134" t="s">
        <v>26</v>
      </c>
      <c r="F134" t="s">
        <v>520</v>
      </c>
      <c r="G134" s="46" t="s">
        <v>2467</v>
      </c>
      <c r="H134" t="s">
        <v>2</v>
      </c>
      <c r="I134">
        <v>1</v>
      </c>
      <c r="J134" t="s">
        <v>233</v>
      </c>
      <c r="K134">
        <v>7</v>
      </c>
      <c r="L134" t="s">
        <v>2022</v>
      </c>
      <c r="M134" s="2" t="s">
        <v>2939</v>
      </c>
      <c r="N134" s="2" t="s">
        <v>2940</v>
      </c>
      <c r="O134" s="2" t="s">
        <v>2939</v>
      </c>
      <c r="P134" s="2" t="s">
        <v>2940</v>
      </c>
      <c r="Q134" s="41">
        <f t="shared" si="8"/>
        <v>1</v>
      </c>
      <c r="R134" s="5" t="s">
        <v>1375</v>
      </c>
      <c r="S134" s="5" t="s">
        <v>1374</v>
      </c>
      <c r="T134" s="2" t="s">
        <v>1381</v>
      </c>
      <c r="U134" t="s">
        <v>1380</v>
      </c>
      <c r="V134">
        <v>542</v>
      </c>
      <c r="W134">
        <v>3167</v>
      </c>
      <c r="X134" s="47" t="str">
        <f t="shared" si="9"/>
        <v>https://github.com/kelly-marshall/DriftDiffusionAdaptation/blob/main/Pictures/instbias_list1_training_context/tompigchopsticksinstright_context.png?raw=true</v>
      </c>
      <c r="Y134" s="47" t="str">
        <f t="shared" si="10"/>
        <v>https://github.com/kelly-marshall/DriftDiffusionAdaptation/blob/main/Pictures/instbias_list1_training_context/tompigchopsticksmodleft_context.png?raw=true</v>
      </c>
      <c r="Z134" s="47" t="str">
        <f t="shared" si="11"/>
        <v>https://github.com/kelly-marshall/DriftDiffusionAdaptation/blob/main/AudioFiles/instbias_list1_training/tompigchopsticks_nopauses.mp3?raw=true</v>
      </c>
    </row>
    <row r="135" spans="1:26" x14ac:dyDescent="0.2">
      <c r="A135" t="s">
        <v>126</v>
      </c>
      <c r="B135">
        <v>67</v>
      </c>
      <c r="C135" s="1" t="s">
        <v>407</v>
      </c>
      <c r="D135" t="s">
        <v>238</v>
      </c>
      <c r="E135" t="s">
        <v>196</v>
      </c>
      <c r="F135" t="s">
        <v>196</v>
      </c>
      <c r="G135" s="48" t="s">
        <v>196</v>
      </c>
      <c r="H135" s="1" t="s">
        <v>182</v>
      </c>
      <c r="I135">
        <v>1</v>
      </c>
      <c r="J135" t="s">
        <v>233</v>
      </c>
      <c r="L135" s="3" t="s">
        <v>2284</v>
      </c>
      <c r="M135" s="45" t="s">
        <v>2188</v>
      </c>
      <c r="N135" s="45" t="s">
        <v>2189</v>
      </c>
      <c r="O135" s="45" t="s">
        <v>2189</v>
      </c>
      <c r="P135" s="45" t="s">
        <v>2188</v>
      </c>
      <c r="Q135" s="41">
        <f t="shared" si="8"/>
        <v>2</v>
      </c>
      <c r="R135" s="6" t="s">
        <v>1383</v>
      </c>
      <c r="S135" s="6" t="str">
        <f>IF(R135="incongruent","congruent","incongruent")</f>
        <v>congruent</v>
      </c>
      <c r="T135" s="2" t="s">
        <v>196</v>
      </c>
      <c r="U135" t="s">
        <v>196</v>
      </c>
      <c r="V135" s="3">
        <v>1</v>
      </c>
      <c r="W135" s="3">
        <v>2090</v>
      </c>
      <c r="X135" s="47" t="str">
        <f t="shared" si="9"/>
        <v>https://github.com/kelly-marshall/DriftDiffusionAdaptation/blob/main/Pictures/instbias_list1_training_context/pigstick.png?raw=true</v>
      </c>
      <c r="Y135" s="47" t="str">
        <f t="shared" si="10"/>
        <v>https://github.com/kelly-marshall/DriftDiffusionAdaptation/blob/main/Pictures/instbias_list1_training_context/pigchopsticks.png?raw=true</v>
      </c>
      <c r="Z135" s="47" t="str">
        <f t="shared" si="11"/>
        <v>https://github.com/kelly-marshall/DriftDiffusionAdaptation/blob/main/AudioFiles/instbias_list1_training/whichtoytomscratch.mp3?raw=true</v>
      </c>
    </row>
    <row r="136" spans="1:26" x14ac:dyDescent="0.2">
      <c r="A136" t="s">
        <v>126</v>
      </c>
      <c r="B136">
        <v>68</v>
      </c>
      <c r="C136" t="s">
        <v>1064</v>
      </c>
      <c r="D136" t="s">
        <v>238</v>
      </c>
      <c r="E136" t="s">
        <v>27</v>
      </c>
      <c r="F136" t="s">
        <v>520</v>
      </c>
      <c r="G136" s="46" t="s">
        <v>2468</v>
      </c>
      <c r="H136" t="s">
        <v>2</v>
      </c>
      <c r="I136">
        <v>1</v>
      </c>
      <c r="J136" t="s">
        <v>233</v>
      </c>
      <c r="K136">
        <v>8</v>
      </c>
      <c r="L136" t="s">
        <v>2023</v>
      </c>
      <c r="M136" s="2" t="s">
        <v>2941</v>
      </c>
      <c r="N136" s="2" t="s">
        <v>2942</v>
      </c>
      <c r="O136" s="2" t="s">
        <v>2942</v>
      </c>
      <c r="P136" s="2" t="s">
        <v>2941</v>
      </c>
      <c r="Q136" s="41">
        <f t="shared" si="8"/>
        <v>2</v>
      </c>
      <c r="R136" s="5" t="s">
        <v>1374</v>
      </c>
      <c r="S136" s="5" t="s">
        <v>1375</v>
      </c>
      <c r="T136" s="2" t="s">
        <v>1380</v>
      </c>
      <c r="U136" t="s">
        <v>1381</v>
      </c>
      <c r="V136">
        <v>378</v>
      </c>
      <c r="W136">
        <v>3203</v>
      </c>
      <c r="X136" s="47" t="str">
        <f t="shared" si="9"/>
        <v>https://github.com/kelly-marshall/DriftDiffusionAdaptation/blob/main/Pictures/instbias_list1_training_context/kategirlchopsticksmodright_context.png?raw=true</v>
      </c>
      <c r="Y136" s="47" t="str">
        <f t="shared" si="10"/>
        <v>https://github.com/kelly-marshall/DriftDiffusionAdaptation/blob/main/Pictures/instbias_list1_training_context/kategirlchopsticksinstleft_context.png?raw=true</v>
      </c>
      <c r="Z136" s="47" t="str">
        <f t="shared" si="11"/>
        <v>https://github.com/kelly-marshall/DriftDiffusionAdaptation/blob/main/AudioFiles/instbias_list1_training/kategirlchopsticks_nopauses.mp3?raw=true</v>
      </c>
    </row>
    <row r="137" spans="1:26" x14ac:dyDescent="0.2">
      <c r="A137" t="s">
        <v>126</v>
      </c>
      <c r="B137">
        <v>68</v>
      </c>
      <c r="C137" s="1" t="s">
        <v>1061</v>
      </c>
      <c r="D137" t="s">
        <v>238</v>
      </c>
      <c r="E137" t="s">
        <v>196</v>
      </c>
      <c r="F137" t="s">
        <v>196</v>
      </c>
      <c r="G137" s="48" t="s">
        <v>196</v>
      </c>
      <c r="H137" s="1" t="s">
        <v>182</v>
      </c>
      <c r="I137">
        <v>1</v>
      </c>
      <c r="J137" t="s">
        <v>233</v>
      </c>
      <c r="L137" s="3" t="s">
        <v>2285</v>
      </c>
      <c r="M137" s="45" t="s">
        <v>2190</v>
      </c>
      <c r="N137" s="45" t="s">
        <v>2191</v>
      </c>
      <c r="O137" s="45" t="s">
        <v>2191</v>
      </c>
      <c r="P137" s="45" t="s">
        <v>2190</v>
      </c>
      <c r="Q137" s="41">
        <f t="shared" si="8"/>
        <v>2</v>
      </c>
      <c r="R137" s="6" t="s">
        <v>1383</v>
      </c>
      <c r="S137" s="6" t="str">
        <f>IF(R137="incongruent","congruent","incongruent")</f>
        <v>congruent</v>
      </c>
      <c r="T137" s="2" t="s">
        <v>196</v>
      </c>
      <c r="U137" t="s">
        <v>196</v>
      </c>
      <c r="V137" s="3">
        <v>1</v>
      </c>
      <c r="W137" s="3">
        <v>1985</v>
      </c>
      <c r="X137" s="47" t="str">
        <f t="shared" si="9"/>
        <v>https://github.com/kelly-marshall/DriftDiffusionAdaptation/blob/main/Pictures/instbias_list1_training_context/girlstick.png?raw=true</v>
      </c>
      <c r="Y137" s="47" t="str">
        <f t="shared" si="10"/>
        <v>https://github.com/kelly-marshall/DriftDiffusionAdaptation/blob/main/Pictures/instbias_list1_training_context/girlchopsticks.png?raw=true</v>
      </c>
      <c r="Z137" s="47" t="str">
        <f t="shared" si="11"/>
        <v>https://github.com/kelly-marshall/DriftDiffusionAdaptation/blob/main/AudioFiles/instbias_list1_training/whichtoykatescratch.mp3?raw=true</v>
      </c>
    </row>
    <row r="138" spans="1:26" s="30" customFormat="1" x14ac:dyDescent="0.2">
      <c r="A138" s="30" t="s">
        <v>126</v>
      </c>
      <c r="B138" s="30">
        <v>69</v>
      </c>
      <c r="C138" s="30" t="s">
        <v>556</v>
      </c>
      <c r="D138" s="30" t="s">
        <v>238</v>
      </c>
      <c r="E138" s="30" t="s">
        <v>28</v>
      </c>
      <c r="F138" s="30" t="s">
        <v>520</v>
      </c>
      <c r="G138" s="46" t="s">
        <v>2469</v>
      </c>
      <c r="H138" s="30" t="s">
        <v>2</v>
      </c>
      <c r="I138" s="30">
        <v>1</v>
      </c>
      <c r="J138" s="30" t="s">
        <v>233</v>
      </c>
      <c r="K138" s="30">
        <v>9</v>
      </c>
      <c r="L138" s="30" t="s">
        <v>2024</v>
      </c>
      <c r="M138" s="2" t="s">
        <v>2943</v>
      </c>
      <c r="N138" s="2" t="s">
        <v>2944</v>
      </c>
      <c r="O138" s="2" t="s">
        <v>2943</v>
      </c>
      <c r="P138" s="2" t="s">
        <v>2944</v>
      </c>
      <c r="Q138" s="41">
        <f t="shared" si="8"/>
        <v>1</v>
      </c>
      <c r="R138" s="31" t="s">
        <v>1375</v>
      </c>
      <c r="S138" s="31" t="s">
        <v>1374</v>
      </c>
      <c r="T138" s="32" t="s">
        <v>1381</v>
      </c>
      <c r="U138" s="30" t="s">
        <v>1380</v>
      </c>
      <c r="V138" s="30">
        <v>573</v>
      </c>
      <c r="W138" s="30">
        <v>3148</v>
      </c>
      <c r="X138" s="47" t="str">
        <f t="shared" si="9"/>
        <v>https://github.com/kelly-marshall/DriftDiffusionAdaptation/blob/main/Pictures/instbias_list1_training_context/tomwhalechopsticksinstright_context.png?raw=true</v>
      </c>
      <c r="Y138" s="47" t="str">
        <f t="shared" si="10"/>
        <v>https://github.com/kelly-marshall/DriftDiffusionAdaptation/blob/main/Pictures/instbias_list1_training_context/tomwhalechopsticksmodleft_context.png?raw=true</v>
      </c>
      <c r="Z138" s="47" t="str">
        <f t="shared" si="11"/>
        <v>https://github.com/kelly-marshall/DriftDiffusionAdaptation/blob/main/AudioFiles/instbias_list1_training/tomwhalechopsticks_nopauses.mp3?raw=true</v>
      </c>
    </row>
    <row r="139" spans="1:26" s="30" customFormat="1" x14ac:dyDescent="0.2">
      <c r="A139" s="30" t="s">
        <v>126</v>
      </c>
      <c r="B139" s="30">
        <v>69</v>
      </c>
      <c r="C139" s="34" t="s">
        <v>407</v>
      </c>
      <c r="D139" s="30" t="s">
        <v>238</v>
      </c>
      <c r="E139" s="30" t="s">
        <v>196</v>
      </c>
      <c r="F139" s="30" t="s">
        <v>196</v>
      </c>
      <c r="G139" s="48" t="s">
        <v>196</v>
      </c>
      <c r="H139" s="34" t="s">
        <v>182</v>
      </c>
      <c r="I139" s="30">
        <v>1</v>
      </c>
      <c r="J139" s="30" t="s">
        <v>233</v>
      </c>
      <c r="L139" s="30" t="s">
        <v>2284</v>
      </c>
      <c r="M139" s="45" t="s">
        <v>2192</v>
      </c>
      <c r="N139" s="45" t="s">
        <v>2193</v>
      </c>
      <c r="O139" s="45" t="s">
        <v>2192</v>
      </c>
      <c r="P139" s="45" t="s">
        <v>2193</v>
      </c>
      <c r="Q139" s="41">
        <f t="shared" si="8"/>
        <v>1</v>
      </c>
      <c r="R139" s="33" t="s">
        <v>1382</v>
      </c>
      <c r="S139" s="33" t="str">
        <f>IF(R139="incongruent","congruent","incongruent")</f>
        <v>incongruent</v>
      </c>
      <c r="T139" s="32" t="s">
        <v>196</v>
      </c>
      <c r="U139" s="30" t="s">
        <v>196</v>
      </c>
      <c r="V139" s="30">
        <v>1</v>
      </c>
      <c r="W139" s="30">
        <v>2090</v>
      </c>
      <c r="X139" s="47" t="str">
        <f t="shared" si="9"/>
        <v>https://github.com/kelly-marshall/DriftDiffusionAdaptation/blob/main/Pictures/instbias_list1_training_context/whalechopsticks.png?raw=true</v>
      </c>
      <c r="Y139" s="47" t="str">
        <f t="shared" si="10"/>
        <v>https://github.com/kelly-marshall/DriftDiffusionAdaptation/blob/main/Pictures/instbias_list1_training_context/whalestick.png?raw=true</v>
      </c>
      <c r="Z139" s="47" t="str">
        <f t="shared" si="11"/>
        <v>https://github.com/kelly-marshall/DriftDiffusionAdaptation/blob/main/AudioFiles/instbias_list1_training/whichtoytomscratch.mp3?raw=true</v>
      </c>
    </row>
    <row r="140" spans="1:26" s="30" customFormat="1" x14ac:dyDescent="0.2">
      <c r="A140" s="30" t="s">
        <v>126</v>
      </c>
      <c r="B140" s="30">
        <v>70</v>
      </c>
      <c r="C140" s="30" t="s">
        <v>1065</v>
      </c>
      <c r="D140" s="30" t="s">
        <v>238</v>
      </c>
      <c r="E140" s="30" t="s">
        <v>29</v>
      </c>
      <c r="F140" s="30" t="s">
        <v>520</v>
      </c>
      <c r="G140" s="46" t="s">
        <v>2470</v>
      </c>
      <c r="H140" s="30" t="s">
        <v>2</v>
      </c>
      <c r="I140" s="30">
        <v>1</v>
      </c>
      <c r="J140" s="30" t="s">
        <v>233</v>
      </c>
      <c r="K140" s="30">
        <v>10</v>
      </c>
      <c r="L140" s="30" t="s">
        <v>2025</v>
      </c>
      <c r="M140" s="2" t="s">
        <v>2945</v>
      </c>
      <c r="N140" s="2" t="s">
        <v>2946</v>
      </c>
      <c r="O140" s="2" t="s">
        <v>2946</v>
      </c>
      <c r="P140" s="2" t="s">
        <v>2945</v>
      </c>
      <c r="Q140" s="41">
        <f t="shared" si="8"/>
        <v>2</v>
      </c>
      <c r="R140" s="31" t="s">
        <v>1374</v>
      </c>
      <c r="S140" s="31" t="s">
        <v>1375</v>
      </c>
      <c r="T140" s="32" t="s">
        <v>1380</v>
      </c>
      <c r="U140" s="30" t="s">
        <v>1381</v>
      </c>
      <c r="V140" s="30">
        <v>329</v>
      </c>
      <c r="W140" s="30">
        <v>3017</v>
      </c>
      <c r="X140" s="47" t="str">
        <f t="shared" si="9"/>
        <v>https://github.com/kelly-marshall/DriftDiffusionAdaptation/blob/main/Pictures/instbias_list1_training_context/kategorillachopsticksmodright_context.png?raw=true</v>
      </c>
      <c r="Y140" s="47" t="str">
        <f t="shared" si="10"/>
        <v>https://github.com/kelly-marshall/DriftDiffusionAdaptation/blob/main/Pictures/instbias_list1_training_context/kategorillachopsticksinstleft_context.png?raw=true</v>
      </c>
      <c r="Z140" s="47" t="str">
        <f t="shared" si="11"/>
        <v>https://github.com/kelly-marshall/DriftDiffusionAdaptation/blob/main/AudioFiles/instbias_list1_training/kategorillachopsticks_nopauses.mp3?raw=true</v>
      </c>
    </row>
    <row r="141" spans="1:26" s="30" customFormat="1" x14ac:dyDescent="0.2">
      <c r="A141" s="30" t="s">
        <v>126</v>
      </c>
      <c r="B141" s="30">
        <v>70</v>
      </c>
      <c r="C141" s="34" t="s">
        <v>1061</v>
      </c>
      <c r="D141" s="30" t="s">
        <v>238</v>
      </c>
      <c r="E141" s="30" t="s">
        <v>196</v>
      </c>
      <c r="F141" s="30" t="s">
        <v>196</v>
      </c>
      <c r="G141" s="48" t="s">
        <v>196</v>
      </c>
      <c r="H141" s="34" t="s">
        <v>182</v>
      </c>
      <c r="I141" s="30">
        <v>1</v>
      </c>
      <c r="J141" s="30" t="s">
        <v>233</v>
      </c>
      <c r="L141" s="30" t="s">
        <v>2285</v>
      </c>
      <c r="M141" s="45" t="s">
        <v>2194</v>
      </c>
      <c r="N141" s="45" t="s">
        <v>2195</v>
      </c>
      <c r="O141" s="45" t="s">
        <v>2194</v>
      </c>
      <c r="P141" s="45" t="s">
        <v>2195</v>
      </c>
      <c r="Q141" s="41">
        <f t="shared" si="8"/>
        <v>1</v>
      </c>
      <c r="R141" s="33" t="s">
        <v>1382</v>
      </c>
      <c r="S141" s="33" t="str">
        <f>IF(R141="incongruent","congruent","incongruent")</f>
        <v>incongruent</v>
      </c>
      <c r="T141" s="32" t="s">
        <v>196</v>
      </c>
      <c r="U141" s="30" t="s">
        <v>196</v>
      </c>
      <c r="V141" s="30">
        <v>1</v>
      </c>
      <c r="W141" s="30">
        <v>1985</v>
      </c>
      <c r="X141" s="47" t="str">
        <f t="shared" si="9"/>
        <v>https://github.com/kelly-marshall/DriftDiffusionAdaptation/blob/main/Pictures/instbias_list1_training_context/gorillachopsticks.png?raw=true</v>
      </c>
      <c r="Y141" s="47" t="str">
        <f t="shared" si="10"/>
        <v>https://github.com/kelly-marshall/DriftDiffusionAdaptation/blob/main/Pictures/instbias_list1_training_context/gorillastick.png?raw=true</v>
      </c>
      <c r="Z141" s="47" t="str">
        <f t="shared" si="11"/>
        <v>https://github.com/kelly-marshall/DriftDiffusionAdaptation/blob/main/AudioFiles/instbias_list1_training/whichtoykatescratch.mp3?raw=true</v>
      </c>
    </row>
    <row r="142" spans="1:26" x14ac:dyDescent="0.2">
      <c r="A142" t="s">
        <v>126</v>
      </c>
      <c r="B142">
        <v>71</v>
      </c>
      <c r="C142" t="s">
        <v>557</v>
      </c>
      <c r="D142" t="s">
        <v>238</v>
      </c>
      <c r="E142" t="s">
        <v>30</v>
      </c>
      <c r="F142" t="s">
        <v>520</v>
      </c>
      <c r="G142" s="46" t="s">
        <v>2471</v>
      </c>
      <c r="H142" t="s">
        <v>2</v>
      </c>
      <c r="I142">
        <v>1</v>
      </c>
      <c r="J142" t="s">
        <v>233</v>
      </c>
      <c r="K142">
        <v>11</v>
      </c>
      <c r="L142" t="s">
        <v>2026</v>
      </c>
      <c r="M142" s="2" t="s">
        <v>2947</v>
      </c>
      <c r="N142" s="2" t="s">
        <v>2948</v>
      </c>
      <c r="O142" s="2" t="s">
        <v>2947</v>
      </c>
      <c r="P142" s="2" t="s">
        <v>2948</v>
      </c>
      <c r="Q142" s="41">
        <f t="shared" si="8"/>
        <v>1</v>
      </c>
      <c r="R142" s="5" t="s">
        <v>1375</v>
      </c>
      <c r="S142" s="5" t="s">
        <v>1374</v>
      </c>
      <c r="T142" s="2" t="s">
        <v>1381</v>
      </c>
      <c r="U142" t="s">
        <v>1380</v>
      </c>
      <c r="V142">
        <v>534</v>
      </c>
      <c r="W142">
        <v>3276</v>
      </c>
      <c r="X142" s="47" t="str">
        <f t="shared" si="9"/>
        <v>https://github.com/kelly-marshall/DriftDiffusionAdaptation/blob/main/Pictures/instbias_list1_training_context/tombuffalochopsticksinstright_context.png?raw=true</v>
      </c>
      <c r="Y142" s="47" t="str">
        <f t="shared" si="10"/>
        <v>https://github.com/kelly-marshall/DriftDiffusionAdaptation/blob/main/Pictures/instbias_list1_training_context/tombuffalochopsticksmodleft_context.png?raw=true</v>
      </c>
      <c r="Z142" s="47" t="str">
        <f t="shared" si="11"/>
        <v>https://github.com/kelly-marshall/DriftDiffusionAdaptation/blob/main/AudioFiles/instbias_list1_training/tombuffalochopsticks_nopauses.mp3?raw=true</v>
      </c>
    </row>
    <row r="143" spans="1:26" x14ac:dyDescent="0.2">
      <c r="A143" t="s">
        <v>126</v>
      </c>
      <c r="B143">
        <v>71</v>
      </c>
      <c r="C143" s="1" t="s">
        <v>407</v>
      </c>
      <c r="D143" t="s">
        <v>238</v>
      </c>
      <c r="E143" t="s">
        <v>196</v>
      </c>
      <c r="F143" t="s">
        <v>196</v>
      </c>
      <c r="G143" s="48" t="s">
        <v>196</v>
      </c>
      <c r="H143" s="1" t="s">
        <v>182</v>
      </c>
      <c r="I143">
        <v>1</v>
      </c>
      <c r="J143" t="s">
        <v>233</v>
      </c>
      <c r="L143" s="3" t="s">
        <v>2284</v>
      </c>
      <c r="M143" s="45" t="s">
        <v>2196</v>
      </c>
      <c r="N143" s="45" t="s">
        <v>2197</v>
      </c>
      <c r="O143" s="45" t="s">
        <v>2197</v>
      </c>
      <c r="P143" s="45" t="s">
        <v>2196</v>
      </c>
      <c r="Q143" s="41">
        <f t="shared" si="8"/>
        <v>2</v>
      </c>
      <c r="R143" s="6" t="s">
        <v>1383</v>
      </c>
      <c r="S143" s="6" t="str">
        <f>IF(R143="incongruent","congruent","incongruent")</f>
        <v>congruent</v>
      </c>
      <c r="T143" s="2" t="s">
        <v>196</v>
      </c>
      <c r="U143" t="s">
        <v>196</v>
      </c>
      <c r="V143" s="3">
        <v>1</v>
      </c>
      <c r="W143" s="3">
        <v>2090</v>
      </c>
      <c r="X143" s="47" t="str">
        <f t="shared" si="9"/>
        <v>https://github.com/kelly-marshall/DriftDiffusionAdaptation/blob/main/Pictures/instbias_list1_training_context/buffalostick.png?raw=true</v>
      </c>
      <c r="Y143" s="47" t="str">
        <f t="shared" si="10"/>
        <v>https://github.com/kelly-marshall/DriftDiffusionAdaptation/blob/main/Pictures/instbias_list1_training_context/buffalochopsticks.png?raw=true</v>
      </c>
      <c r="Z143" s="47" t="str">
        <f t="shared" si="11"/>
        <v>https://github.com/kelly-marshall/DriftDiffusionAdaptation/blob/main/AudioFiles/instbias_list1_training/whichtoytomscratch.mp3?raw=true</v>
      </c>
    </row>
    <row r="144" spans="1:26" x14ac:dyDescent="0.2">
      <c r="A144" t="s">
        <v>126</v>
      </c>
      <c r="B144">
        <v>72</v>
      </c>
      <c r="C144" t="s">
        <v>1066</v>
      </c>
      <c r="D144" t="s">
        <v>238</v>
      </c>
      <c r="E144" t="s">
        <v>31</v>
      </c>
      <c r="F144" t="s">
        <v>520</v>
      </c>
      <c r="G144" s="46" t="s">
        <v>2472</v>
      </c>
      <c r="H144" t="s">
        <v>2</v>
      </c>
      <c r="I144">
        <v>1</v>
      </c>
      <c r="J144" t="s">
        <v>233</v>
      </c>
      <c r="K144">
        <v>12</v>
      </c>
      <c r="L144" t="s">
        <v>2027</v>
      </c>
      <c r="M144" s="2" t="s">
        <v>2949</v>
      </c>
      <c r="N144" s="2" t="s">
        <v>2950</v>
      </c>
      <c r="O144" s="2" t="s">
        <v>2950</v>
      </c>
      <c r="P144" s="2" t="s">
        <v>2949</v>
      </c>
      <c r="Q144" s="41">
        <f t="shared" si="8"/>
        <v>2</v>
      </c>
      <c r="R144" s="5" t="s">
        <v>1374</v>
      </c>
      <c r="S144" s="5" t="s">
        <v>1375</v>
      </c>
      <c r="T144" s="2" t="s">
        <v>1380</v>
      </c>
      <c r="U144" t="s">
        <v>1381</v>
      </c>
      <c r="V144">
        <v>351</v>
      </c>
      <c r="W144">
        <v>3096</v>
      </c>
      <c r="X144" s="47" t="str">
        <f t="shared" si="9"/>
        <v>https://github.com/kelly-marshall/DriftDiffusionAdaptation/blob/main/Pictures/instbias_list1_training_context/katehawkchopsticksmodright_context.png?raw=true</v>
      </c>
      <c r="Y144" s="47" t="str">
        <f t="shared" si="10"/>
        <v>https://github.com/kelly-marshall/DriftDiffusionAdaptation/blob/main/Pictures/instbias_list1_training_context/katehawkchopsticksinstleft_context.png?raw=true</v>
      </c>
      <c r="Z144" s="47" t="str">
        <f t="shared" si="11"/>
        <v>https://github.com/kelly-marshall/DriftDiffusionAdaptation/blob/main/AudioFiles/instbias_list1_training/katehawkchopsticks_nopauses.mp3?raw=true</v>
      </c>
    </row>
    <row r="145" spans="1:26" x14ac:dyDescent="0.2">
      <c r="A145" t="s">
        <v>126</v>
      </c>
      <c r="B145">
        <v>72</v>
      </c>
      <c r="C145" s="1" t="s">
        <v>1061</v>
      </c>
      <c r="D145" t="s">
        <v>238</v>
      </c>
      <c r="E145" t="s">
        <v>196</v>
      </c>
      <c r="F145" t="s">
        <v>196</v>
      </c>
      <c r="G145" s="48" t="s">
        <v>196</v>
      </c>
      <c r="H145" s="1" t="s">
        <v>182</v>
      </c>
      <c r="I145">
        <v>1</v>
      </c>
      <c r="J145" t="s">
        <v>233</v>
      </c>
      <c r="L145" s="3" t="s">
        <v>2285</v>
      </c>
      <c r="M145" s="45" t="s">
        <v>2198</v>
      </c>
      <c r="N145" s="45" t="s">
        <v>2199</v>
      </c>
      <c r="O145" s="45" t="s">
        <v>2199</v>
      </c>
      <c r="P145" s="45" t="s">
        <v>2198</v>
      </c>
      <c r="Q145" s="41">
        <f t="shared" si="8"/>
        <v>2</v>
      </c>
      <c r="R145" s="6" t="s">
        <v>1383</v>
      </c>
      <c r="S145" s="6" t="str">
        <f>IF(R145="incongruent","congruent","incongruent")</f>
        <v>congruent</v>
      </c>
      <c r="T145" s="2" t="s">
        <v>196</v>
      </c>
      <c r="U145" t="s">
        <v>196</v>
      </c>
      <c r="V145" s="3">
        <v>1</v>
      </c>
      <c r="W145" s="3">
        <v>1985</v>
      </c>
      <c r="X145" s="47" t="str">
        <f t="shared" si="9"/>
        <v>https://github.com/kelly-marshall/DriftDiffusionAdaptation/blob/main/Pictures/instbias_list1_training_context/hawkstick.png?raw=true</v>
      </c>
      <c r="Y145" s="47" t="str">
        <f t="shared" si="10"/>
        <v>https://github.com/kelly-marshall/DriftDiffusionAdaptation/blob/main/Pictures/instbias_list1_training_context/hawkchopsticks.png?raw=true</v>
      </c>
      <c r="Z145" s="47" t="str">
        <f t="shared" si="11"/>
        <v>https://github.com/kelly-marshall/DriftDiffusionAdaptation/blob/main/AudioFiles/instbias_list1_training/whichtoykatescratch.mp3?raw=true</v>
      </c>
    </row>
    <row r="146" spans="1:26" s="35" customFormat="1" x14ac:dyDescent="0.2">
      <c r="A146" s="35" t="s">
        <v>126</v>
      </c>
      <c r="B146" s="35">
        <v>73</v>
      </c>
      <c r="C146" s="35" t="s">
        <v>372</v>
      </c>
      <c r="D146" s="35" t="s">
        <v>239</v>
      </c>
      <c r="E146" s="35" t="s">
        <v>18</v>
      </c>
      <c r="F146" s="35" t="s">
        <v>145</v>
      </c>
      <c r="G146" s="46" t="s">
        <v>2449</v>
      </c>
      <c r="H146" s="35" t="s">
        <v>2</v>
      </c>
      <c r="I146" s="35">
        <v>1</v>
      </c>
      <c r="J146" s="35" t="s">
        <v>233</v>
      </c>
      <c r="K146" s="35">
        <v>1</v>
      </c>
      <c r="L146" s="35" t="s">
        <v>4603</v>
      </c>
      <c r="M146" s="36" t="s">
        <v>3168</v>
      </c>
      <c r="N146" s="36" t="s">
        <v>3169</v>
      </c>
      <c r="O146" s="36" t="s">
        <v>3169</v>
      </c>
      <c r="P146" s="36" t="s">
        <v>3168</v>
      </c>
      <c r="Q146" s="41">
        <f t="shared" si="8"/>
        <v>2</v>
      </c>
      <c r="R146" s="36" t="s">
        <v>1374</v>
      </c>
      <c r="S146" s="36" t="s">
        <v>1375</v>
      </c>
      <c r="T146" s="37" t="s">
        <v>1380</v>
      </c>
      <c r="U146" s="35" t="s">
        <v>1381</v>
      </c>
      <c r="V146" s="35">
        <v>613</v>
      </c>
      <c r="W146" s="35">
        <v>2947</v>
      </c>
      <c r="X146" s="47" t="str">
        <f t="shared" si="9"/>
        <v>https://github.com/kelly-marshall/DriftDiffusionAdaptation/blob/main/Pictures/instbias_list1_training_context/tomdolphinsackmodright_context.png?raw=true</v>
      </c>
      <c r="Y146" s="47" t="str">
        <f t="shared" si="10"/>
        <v>https://github.com/kelly-marshall/DriftDiffusionAdaptation/blob/main/Pictures/instbias_list1_training_context/tomdolphinsackinstleft_context.png?raw=true</v>
      </c>
      <c r="Z146" s="47" t="str">
        <f t="shared" si="11"/>
        <v>https://github.com/kelly-marshall/DriftDiffusionAdaptation/blob/main/AudioFiles/instbias_list1_training/tomdolphinsack_nopauses.mp3?raw=true</v>
      </c>
    </row>
    <row r="147" spans="1:26" s="35" customFormat="1" x14ac:dyDescent="0.2">
      <c r="A147" s="35" t="s">
        <v>126</v>
      </c>
      <c r="B147" s="35">
        <v>73</v>
      </c>
      <c r="C147" s="38" t="s">
        <v>408</v>
      </c>
      <c r="D147" s="35" t="s">
        <v>239</v>
      </c>
      <c r="E147" s="35" t="s">
        <v>196</v>
      </c>
      <c r="F147" s="35" t="s">
        <v>196</v>
      </c>
      <c r="G147" s="46" t="s">
        <v>196</v>
      </c>
      <c r="H147" s="38" t="s">
        <v>182</v>
      </c>
      <c r="I147" s="35">
        <v>1</v>
      </c>
      <c r="J147" s="35" t="s">
        <v>233</v>
      </c>
      <c r="L147" s="35" t="s">
        <v>4675</v>
      </c>
      <c r="M147" s="36" t="s">
        <v>3312</v>
      </c>
      <c r="N147" s="36" t="s">
        <v>3313</v>
      </c>
      <c r="O147" s="36" t="s">
        <v>3312</v>
      </c>
      <c r="P147" s="36" t="s">
        <v>3313</v>
      </c>
      <c r="Q147" s="41">
        <f t="shared" si="8"/>
        <v>1</v>
      </c>
      <c r="R147" s="39" t="s">
        <v>1382</v>
      </c>
      <c r="S147" s="39" t="str">
        <f>IF(R147="incongruent","congruent","incongruent")</f>
        <v>incongruent</v>
      </c>
      <c r="T147" s="37" t="s">
        <v>196</v>
      </c>
      <c r="U147" s="35" t="s">
        <v>196</v>
      </c>
      <c r="V147" s="35">
        <v>1</v>
      </c>
      <c r="W147" s="35">
        <v>2322</v>
      </c>
      <c r="X147" s="47" t="str">
        <f t="shared" si="9"/>
        <v>https://github.com/kelly-marshall/DriftDiffusionAdaptation/blob/main/Pictures/instbias_list1_training_context/dolphinsack.png?raw=true</v>
      </c>
      <c r="Y147" s="47" t="str">
        <f t="shared" si="10"/>
        <v>https://github.com/kelly-marshall/DriftDiffusionAdaptation/blob/main/Pictures/instbias_list1_training_context/dolphintongs.png?raw=true</v>
      </c>
      <c r="Z147" s="47" t="str">
        <f t="shared" si="11"/>
        <v>https://github.com/kelly-marshall/DriftDiffusionAdaptation/blob/main/AudioFiles/instbias_list1_training/whichtoytomjab.mp3?raw=true</v>
      </c>
    </row>
    <row r="148" spans="1:26" s="35" customFormat="1" x14ac:dyDescent="0.2">
      <c r="A148" s="35" t="s">
        <v>126</v>
      </c>
      <c r="B148" s="35">
        <v>74</v>
      </c>
      <c r="C148" s="35" t="s">
        <v>1067</v>
      </c>
      <c r="D148" s="35" t="s">
        <v>239</v>
      </c>
      <c r="E148" s="35" t="s">
        <v>21</v>
      </c>
      <c r="F148" s="35" t="s">
        <v>145</v>
      </c>
      <c r="G148" s="46" t="s">
        <v>2450</v>
      </c>
      <c r="H148" s="35" t="s">
        <v>2</v>
      </c>
      <c r="I148" s="35">
        <v>1</v>
      </c>
      <c r="J148" s="35" t="s">
        <v>233</v>
      </c>
      <c r="K148" s="35">
        <v>2</v>
      </c>
      <c r="L148" s="35" t="s">
        <v>4604</v>
      </c>
      <c r="M148" s="36" t="s">
        <v>3170</v>
      </c>
      <c r="N148" s="36" t="s">
        <v>3171</v>
      </c>
      <c r="O148" s="36" t="s">
        <v>3170</v>
      </c>
      <c r="P148" s="36" t="s">
        <v>3171</v>
      </c>
      <c r="Q148" s="41">
        <f t="shared" si="8"/>
        <v>1</v>
      </c>
      <c r="R148" s="36" t="s">
        <v>1375</v>
      </c>
      <c r="S148" s="36" t="s">
        <v>1374</v>
      </c>
      <c r="T148" s="37" t="s">
        <v>1381</v>
      </c>
      <c r="U148" s="35" t="s">
        <v>1380</v>
      </c>
      <c r="V148" s="35">
        <v>413</v>
      </c>
      <c r="W148" s="35">
        <v>2738</v>
      </c>
      <c r="X148" s="47" t="str">
        <f t="shared" si="9"/>
        <v>https://github.com/kelly-marshall/DriftDiffusionAdaptation/blob/main/Pictures/instbias_list1_training_context/katecowsackinstright_context.png?raw=true</v>
      </c>
      <c r="Y148" s="47" t="str">
        <f t="shared" si="10"/>
        <v>https://github.com/kelly-marshall/DriftDiffusionAdaptation/blob/main/Pictures/instbias_list1_training_context/katecowsackmodleft_context.png?raw=true</v>
      </c>
      <c r="Z148" s="47" t="str">
        <f t="shared" si="11"/>
        <v>https://github.com/kelly-marshall/DriftDiffusionAdaptation/blob/main/AudioFiles/instbias_list1_training/katecowsack_nopauses.mp3?raw=true</v>
      </c>
    </row>
    <row r="149" spans="1:26" s="35" customFormat="1" x14ac:dyDescent="0.2">
      <c r="A149" s="35" t="s">
        <v>126</v>
      </c>
      <c r="B149" s="35">
        <v>74</v>
      </c>
      <c r="C149" s="38" t="s">
        <v>1068</v>
      </c>
      <c r="D149" s="35" t="s">
        <v>239</v>
      </c>
      <c r="E149" s="35" t="s">
        <v>196</v>
      </c>
      <c r="F149" s="35" t="s">
        <v>196</v>
      </c>
      <c r="G149" s="46" t="s">
        <v>196</v>
      </c>
      <c r="H149" s="38" t="s">
        <v>182</v>
      </c>
      <c r="I149" s="35">
        <v>1</v>
      </c>
      <c r="J149" s="35" t="s">
        <v>233</v>
      </c>
      <c r="L149" s="35" t="s">
        <v>4676</v>
      </c>
      <c r="M149" s="36" t="s">
        <v>3314</v>
      </c>
      <c r="N149" s="36" t="s">
        <v>3315</v>
      </c>
      <c r="O149" s="36" t="s">
        <v>3314</v>
      </c>
      <c r="P149" s="36" t="s">
        <v>3315</v>
      </c>
      <c r="Q149" s="41">
        <f t="shared" si="8"/>
        <v>1</v>
      </c>
      <c r="R149" s="39" t="s">
        <v>1382</v>
      </c>
      <c r="S149" s="39" t="str">
        <f>IF(R149="incongruent","congruent","incongruent")</f>
        <v>incongruent</v>
      </c>
      <c r="T149" s="37" t="s">
        <v>196</v>
      </c>
      <c r="U149" s="35" t="s">
        <v>196</v>
      </c>
      <c r="V149" s="35">
        <v>1</v>
      </c>
      <c r="W149" s="35">
        <v>2171</v>
      </c>
      <c r="X149" s="47" t="str">
        <f t="shared" si="9"/>
        <v>https://github.com/kelly-marshall/DriftDiffusionAdaptation/blob/main/Pictures/instbias_list1_training_context/cowsack.png?raw=true</v>
      </c>
      <c r="Y149" s="47" t="str">
        <f t="shared" si="10"/>
        <v>https://github.com/kelly-marshall/DriftDiffusionAdaptation/blob/main/Pictures/instbias_list1_training_context/cowtongs.png?raw=true</v>
      </c>
      <c r="Z149" s="47" t="str">
        <f t="shared" si="11"/>
        <v>https://github.com/kelly-marshall/DriftDiffusionAdaptation/blob/main/AudioFiles/instbias_list1_training/whichtoykatejab.mp3?raw=true</v>
      </c>
    </row>
    <row r="150" spans="1:26" x14ac:dyDescent="0.2">
      <c r="A150" t="s">
        <v>126</v>
      </c>
      <c r="B150">
        <v>75</v>
      </c>
      <c r="C150" t="s">
        <v>373</v>
      </c>
      <c r="D150" t="s">
        <v>239</v>
      </c>
      <c r="E150" t="s">
        <v>22</v>
      </c>
      <c r="F150" t="s">
        <v>145</v>
      </c>
      <c r="G150" s="46" t="s">
        <v>2451</v>
      </c>
      <c r="H150" t="s">
        <v>2</v>
      </c>
      <c r="I150">
        <v>1</v>
      </c>
      <c r="J150" t="s">
        <v>233</v>
      </c>
      <c r="K150">
        <v>3</v>
      </c>
      <c r="L150" t="s">
        <v>4607</v>
      </c>
      <c r="M150" s="41" t="s">
        <v>3172</v>
      </c>
      <c r="N150" s="41" t="s">
        <v>3173</v>
      </c>
      <c r="O150" s="41" t="s">
        <v>3173</v>
      </c>
      <c r="P150" s="41" t="s">
        <v>3172</v>
      </c>
      <c r="Q150" s="41">
        <f t="shared" si="8"/>
        <v>2</v>
      </c>
      <c r="R150" s="5" t="s">
        <v>1374</v>
      </c>
      <c r="S150" s="5" t="s">
        <v>1375</v>
      </c>
      <c r="T150" s="2" t="s">
        <v>1380</v>
      </c>
      <c r="U150" t="s">
        <v>1381</v>
      </c>
      <c r="V150">
        <v>615</v>
      </c>
      <c r="W150">
        <v>3193</v>
      </c>
      <c r="X150" s="47" t="str">
        <f t="shared" si="9"/>
        <v>https://github.com/kelly-marshall/DriftDiffusionAdaptation/blob/main/Pictures/instbias_list1_training_context/tomfoxsackmodright_context.png?raw=true</v>
      </c>
      <c r="Y150" s="47" t="str">
        <f t="shared" si="10"/>
        <v>https://github.com/kelly-marshall/DriftDiffusionAdaptation/blob/main/Pictures/instbias_list1_training_context/tomfoxsackinstleft_context.png?raw=true</v>
      </c>
      <c r="Z150" s="47" t="str">
        <f t="shared" si="11"/>
        <v>https://github.com/kelly-marshall/DriftDiffusionAdaptation/blob/main/AudioFiles/instbias_list1_training/tomfoxsack_nopauses.mp3?raw=true</v>
      </c>
    </row>
    <row r="151" spans="1:26" x14ac:dyDescent="0.2">
      <c r="A151" t="s">
        <v>126</v>
      </c>
      <c r="B151">
        <v>75</v>
      </c>
      <c r="C151" s="1" t="s">
        <v>408</v>
      </c>
      <c r="D151" t="s">
        <v>239</v>
      </c>
      <c r="E151" t="s">
        <v>196</v>
      </c>
      <c r="F151" t="s">
        <v>196</v>
      </c>
      <c r="G151" s="46" t="s">
        <v>196</v>
      </c>
      <c r="H151" s="1" t="s">
        <v>182</v>
      </c>
      <c r="I151">
        <v>1</v>
      </c>
      <c r="J151" t="s">
        <v>233</v>
      </c>
      <c r="L151" t="s">
        <v>4675</v>
      </c>
      <c r="M151" t="s">
        <v>3317</v>
      </c>
      <c r="N151" t="s">
        <v>3316</v>
      </c>
      <c r="O151" t="s">
        <v>3316</v>
      </c>
      <c r="P151" t="s">
        <v>3317</v>
      </c>
      <c r="Q151" s="41">
        <f t="shared" si="8"/>
        <v>2</v>
      </c>
      <c r="R151" s="6" t="s">
        <v>1383</v>
      </c>
      <c r="S151" s="6" t="str">
        <f>IF(R151="incongruent","congruent","incongruent")</f>
        <v>congruent</v>
      </c>
      <c r="T151" s="2" t="s">
        <v>196</v>
      </c>
      <c r="U151" t="s">
        <v>196</v>
      </c>
      <c r="V151">
        <v>1</v>
      </c>
      <c r="W151">
        <v>2322</v>
      </c>
      <c r="X151" s="47" t="str">
        <f t="shared" si="9"/>
        <v>https://github.com/kelly-marshall/DriftDiffusionAdaptation/blob/main/Pictures/instbias_list1_training_context/foxtongs.png?raw=true</v>
      </c>
      <c r="Y151" s="47" t="str">
        <f t="shared" si="10"/>
        <v>https://github.com/kelly-marshall/DriftDiffusionAdaptation/blob/main/Pictures/instbias_list1_training_context/foxsack.png?raw=true</v>
      </c>
      <c r="Z151" s="47" t="str">
        <f t="shared" si="11"/>
        <v>https://github.com/kelly-marshall/DriftDiffusionAdaptation/blob/main/AudioFiles/instbias_list1_training/whichtoytomjab.mp3?raw=true</v>
      </c>
    </row>
    <row r="152" spans="1:26" x14ac:dyDescent="0.2">
      <c r="A152" t="s">
        <v>126</v>
      </c>
      <c r="B152">
        <v>76</v>
      </c>
      <c r="C152" t="s">
        <v>1069</v>
      </c>
      <c r="D152" t="s">
        <v>239</v>
      </c>
      <c r="E152" t="s">
        <v>23</v>
      </c>
      <c r="F152" t="s">
        <v>145</v>
      </c>
      <c r="G152" s="46" t="s">
        <v>2452</v>
      </c>
      <c r="H152" t="s">
        <v>2</v>
      </c>
      <c r="I152">
        <v>1</v>
      </c>
      <c r="J152" t="s">
        <v>233</v>
      </c>
      <c r="K152">
        <v>4</v>
      </c>
      <c r="L152" t="s">
        <v>4606</v>
      </c>
      <c r="M152" s="41" t="s">
        <v>3174</v>
      </c>
      <c r="N152" s="41" t="s">
        <v>3175</v>
      </c>
      <c r="O152" s="41" t="s">
        <v>3174</v>
      </c>
      <c r="P152" s="41" t="s">
        <v>3175</v>
      </c>
      <c r="Q152" s="41">
        <f t="shared" si="8"/>
        <v>1</v>
      </c>
      <c r="R152" s="5" t="s">
        <v>1375</v>
      </c>
      <c r="S152" s="5" t="s">
        <v>1374</v>
      </c>
      <c r="T152" s="2" t="s">
        <v>1381</v>
      </c>
      <c r="U152" t="s">
        <v>1380</v>
      </c>
      <c r="V152">
        <v>419</v>
      </c>
      <c r="W152">
        <v>2821</v>
      </c>
      <c r="X152" s="47" t="str">
        <f t="shared" si="9"/>
        <v>https://github.com/kelly-marshall/DriftDiffusionAdaptation/blob/main/Pictures/instbias_list1_training_context/katelionsackinstright_context.png?raw=true</v>
      </c>
      <c r="Y152" s="47" t="str">
        <f t="shared" si="10"/>
        <v>https://github.com/kelly-marshall/DriftDiffusionAdaptation/blob/main/Pictures/instbias_list1_training_context/katelionsackmodleft_context.png?raw=true</v>
      </c>
      <c r="Z152" s="47" t="str">
        <f t="shared" si="11"/>
        <v>https://github.com/kelly-marshall/DriftDiffusionAdaptation/blob/main/AudioFiles/instbias_list1_training/katelionsack_nopauses.mp3?raw=true</v>
      </c>
    </row>
    <row r="153" spans="1:26" x14ac:dyDescent="0.2">
      <c r="A153" t="s">
        <v>126</v>
      </c>
      <c r="B153">
        <v>76</v>
      </c>
      <c r="C153" t="s">
        <v>1068</v>
      </c>
      <c r="D153" t="s">
        <v>239</v>
      </c>
      <c r="E153" t="s">
        <v>196</v>
      </c>
      <c r="F153" t="s">
        <v>196</v>
      </c>
      <c r="G153" s="46" t="s">
        <v>196</v>
      </c>
      <c r="H153" t="s">
        <v>182</v>
      </c>
      <c r="I153">
        <v>1</v>
      </c>
      <c r="J153" t="s">
        <v>233</v>
      </c>
      <c r="L153" t="s">
        <v>4676</v>
      </c>
      <c r="M153" s="41" t="s">
        <v>3319</v>
      </c>
      <c r="N153" s="41" t="s">
        <v>3318</v>
      </c>
      <c r="O153" s="41" t="s">
        <v>3318</v>
      </c>
      <c r="P153" s="41" t="s">
        <v>3319</v>
      </c>
      <c r="Q153" s="41">
        <f t="shared" si="8"/>
        <v>2</v>
      </c>
      <c r="R153" s="6" t="s">
        <v>1383</v>
      </c>
      <c r="S153" s="6" t="str">
        <f>IF(R153="incongruent","congruent","incongruent")</f>
        <v>congruent</v>
      </c>
      <c r="T153" s="2" t="s">
        <v>196</v>
      </c>
      <c r="U153" t="s">
        <v>196</v>
      </c>
      <c r="V153">
        <v>1</v>
      </c>
      <c r="W153">
        <v>2171</v>
      </c>
      <c r="X153" s="47" t="str">
        <f t="shared" si="9"/>
        <v>https://github.com/kelly-marshall/DriftDiffusionAdaptation/blob/main/Pictures/instbias_list1_training_context/liontongs.png?raw=true</v>
      </c>
      <c r="Y153" s="47" t="str">
        <f t="shared" si="10"/>
        <v>https://github.com/kelly-marshall/DriftDiffusionAdaptation/blob/main/Pictures/instbias_list1_training_context/lionsack.png?raw=true</v>
      </c>
      <c r="Z153" s="47" t="str">
        <f t="shared" si="11"/>
        <v>https://github.com/kelly-marshall/DriftDiffusionAdaptation/blob/main/AudioFiles/instbias_list1_training/whichtoykatejab.mp3?raw=true</v>
      </c>
    </row>
    <row r="154" spans="1:26" s="35" customFormat="1" x14ac:dyDescent="0.2">
      <c r="A154" s="35" t="s">
        <v>126</v>
      </c>
      <c r="B154" s="35">
        <v>77</v>
      </c>
      <c r="C154" s="35" t="s">
        <v>374</v>
      </c>
      <c r="D154" s="35" t="s">
        <v>239</v>
      </c>
      <c r="E154" s="35" t="s">
        <v>24</v>
      </c>
      <c r="F154" s="35" t="s">
        <v>145</v>
      </c>
      <c r="G154" s="46" t="s">
        <v>2453</v>
      </c>
      <c r="H154" s="35" t="s">
        <v>2</v>
      </c>
      <c r="I154" s="35">
        <v>1</v>
      </c>
      <c r="J154" s="35" t="s">
        <v>233</v>
      </c>
      <c r="K154" s="35">
        <v>5</v>
      </c>
      <c r="L154" s="35" t="s">
        <v>4605</v>
      </c>
      <c r="M154" s="36" t="s">
        <v>3176</v>
      </c>
      <c r="N154" s="36" t="s">
        <v>3177</v>
      </c>
      <c r="O154" s="36" t="s">
        <v>3177</v>
      </c>
      <c r="P154" s="36" t="s">
        <v>3176</v>
      </c>
      <c r="Q154" s="41">
        <f t="shared" si="8"/>
        <v>2</v>
      </c>
      <c r="R154" s="36" t="s">
        <v>1374</v>
      </c>
      <c r="S154" s="36" t="s">
        <v>1375</v>
      </c>
      <c r="T154" s="37" t="s">
        <v>1380</v>
      </c>
      <c r="U154" s="35" t="s">
        <v>1381</v>
      </c>
      <c r="V154" s="35">
        <v>634</v>
      </c>
      <c r="W154" s="35">
        <v>2953</v>
      </c>
      <c r="X154" s="47" t="str">
        <f t="shared" si="9"/>
        <v>https://github.com/kelly-marshall/DriftDiffusionAdaptation/blob/main/Pictures/instbias_list1_training_context/tomfrogsackmodright_context.png?raw=true</v>
      </c>
      <c r="Y154" s="47" t="str">
        <f t="shared" si="10"/>
        <v>https://github.com/kelly-marshall/DriftDiffusionAdaptation/blob/main/Pictures/instbias_list1_training_context/tomfrogsackinstleft_context.png?raw=true</v>
      </c>
      <c r="Z154" s="47" t="str">
        <f t="shared" si="11"/>
        <v>https://github.com/kelly-marshall/DriftDiffusionAdaptation/blob/main/AudioFiles/instbias_list1_training/tomfrogsack_nopauses.mp3?raw=true</v>
      </c>
    </row>
    <row r="155" spans="1:26" s="35" customFormat="1" x14ac:dyDescent="0.2">
      <c r="A155" s="35" t="s">
        <v>126</v>
      </c>
      <c r="B155" s="35">
        <v>77</v>
      </c>
      <c r="C155" s="38" t="s">
        <v>180</v>
      </c>
      <c r="D155" s="35" t="s">
        <v>239</v>
      </c>
      <c r="E155" s="35" t="s">
        <v>196</v>
      </c>
      <c r="F155" s="35" t="s">
        <v>196</v>
      </c>
      <c r="G155" s="46" t="s">
        <v>196</v>
      </c>
      <c r="H155" s="38" t="s">
        <v>181</v>
      </c>
      <c r="I155" s="35">
        <v>1</v>
      </c>
      <c r="J155" s="35" t="s">
        <v>233</v>
      </c>
      <c r="L155" s="35" t="s">
        <v>1944</v>
      </c>
      <c r="M155" s="36" t="s">
        <v>3320</v>
      </c>
      <c r="N155" s="36" t="s">
        <v>3321</v>
      </c>
      <c r="O155" s="36" t="s">
        <v>3320</v>
      </c>
      <c r="P155" s="36" t="s">
        <v>3321</v>
      </c>
      <c r="Q155" s="41">
        <f t="shared" si="8"/>
        <v>1</v>
      </c>
      <c r="R155" s="39" t="s">
        <v>1382</v>
      </c>
      <c r="S155" s="39" t="str">
        <f>IF(R155="incongruent","congruent","incongruent")</f>
        <v>incongruent</v>
      </c>
      <c r="T155" s="37" t="s">
        <v>196</v>
      </c>
      <c r="U155" s="35" t="s">
        <v>196</v>
      </c>
      <c r="V155" s="1">
        <v>1</v>
      </c>
      <c r="W155" s="1">
        <v>1544</v>
      </c>
      <c r="X155" s="47" t="str">
        <f t="shared" si="9"/>
        <v>https://github.com/kelly-marshall/DriftDiffusionAdaptation/blob/main/Pictures/instbias_list1_training_context/sack.png?raw=true</v>
      </c>
      <c r="Y155" s="47" t="str">
        <f t="shared" si="10"/>
        <v>https://github.com/kelly-marshall/DriftDiffusionAdaptation/blob/main/Pictures/instbias_list1_training_context/tongs.png?raw=true</v>
      </c>
      <c r="Z155" s="47" t="str">
        <f t="shared" si="11"/>
        <v>https://github.com/kelly-marshall/DriftDiffusionAdaptation/blob/main/AudioFiles/instbias_list1_training/whatdidtomuse.mp3?raw=true</v>
      </c>
    </row>
    <row r="156" spans="1:26" s="35" customFormat="1" x14ac:dyDescent="0.2">
      <c r="A156" s="35" t="s">
        <v>126</v>
      </c>
      <c r="B156" s="35">
        <v>78</v>
      </c>
      <c r="C156" s="35" t="s">
        <v>1070</v>
      </c>
      <c r="D156" s="35" t="s">
        <v>239</v>
      </c>
      <c r="E156" s="35" t="s">
        <v>25</v>
      </c>
      <c r="F156" s="35" t="s">
        <v>145</v>
      </c>
      <c r="G156" s="46" t="s">
        <v>2454</v>
      </c>
      <c r="H156" s="35" t="s">
        <v>2</v>
      </c>
      <c r="I156" s="35">
        <v>1</v>
      </c>
      <c r="J156" s="35" t="s">
        <v>233</v>
      </c>
      <c r="K156" s="35">
        <v>6</v>
      </c>
      <c r="L156" s="35" t="s">
        <v>4608</v>
      </c>
      <c r="M156" s="36" t="s">
        <v>3178</v>
      </c>
      <c r="N156" s="36" t="s">
        <v>3179</v>
      </c>
      <c r="O156" s="36" t="s">
        <v>3178</v>
      </c>
      <c r="P156" s="36" t="s">
        <v>3179</v>
      </c>
      <c r="Q156" s="41">
        <f t="shared" si="8"/>
        <v>1</v>
      </c>
      <c r="R156" s="36" t="s">
        <v>1375</v>
      </c>
      <c r="S156" s="36" t="s">
        <v>1374</v>
      </c>
      <c r="T156" s="37" t="s">
        <v>1381</v>
      </c>
      <c r="U156" s="35" t="s">
        <v>1380</v>
      </c>
      <c r="V156" s="35">
        <v>380</v>
      </c>
      <c r="W156" s="35">
        <v>2518</v>
      </c>
      <c r="X156" s="47" t="str">
        <f t="shared" si="9"/>
        <v>https://github.com/kelly-marshall/DriftDiffusionAdaptation/blob/main/Pictures/instbias_list1_training_context/kateturtlesackinstright_context.png?raw=true</v>
      </c>
      <c r="Y156" s="47" t="str">
        <f t="shared" si="10"/>
        <v>https://github.com/kelly-marshall/DriftDiffusionAdaptation/blob/main/Pictures/instbias_list1_training_context/kateturtlesackmodleft_context.png?raw=true</v>
      </c>
      <c r="Z156" s="47" t="str">
        <f t="shared" si="11"/>
        <v>https://github.com/kelly-marshall/DriftDiffusionAdaptation/blob/main/AudioFiles/instbias_list1_training/kateturtlesack_nopauses.mp3?raw=true</v>
      </c>
    </row>
    <row r="157" spans="1:26" s="35" customFormat="1" x14ac:dyDescent="0.2">
      <c r="A157" s="35" t="s">
        <v>126</v>
      </c>
      <c r="B157" s="35">
        <v>78</v>
      </c>
      <c r="C157" s="38" t="s">
        <v>1068</v>
      </c>
      <c r="D157" s="35" t="s">
        <v>239</v>
      </c>
      <c r="E157" s="35" t="s">
        <v>196</v>
      </c>
      <c r="F157" s="35" t="s">
        <v>196</v>
      </c>
      <c r="G157" s="46" t="s">
        <v>196</v>
      </c>
      <c r="H157" s="38" t="s">
        <v>182</v>
      </c>
      <c r="I157" s="35">
        <v>1</v>
      </c>
      <c r="J157" s="35" t="s">
        <v>233</v>
      </c>
      <c r="L157" s="35" t="s">
        <v>4676</v>
      </c>
      <c r="M157" s="36" t="s">
        <v>3322</v>
      </c>
      <c r="N157" s="36" t="s">
        <v>3323</v>
      </c>
      <c r="O157" s="36" t="s">
        <v>3322</v>
      </c>
      <c r="P157" s="36" t="s">
        <v>3323</v>
      </c>
      <c r="Q157" s="41">
        <f t="shared" si="8"/>
        <v>1</v>
      </c>
      <c r="R157" s="39" t="s">
        <v>1382</v>
      </c>
      <c r="S157" s="39" t="str">
        <f>IF(R157="incongruent","congruent","incongruent")</f>
        <v>incongruent</v>
      </c>
      <c r="T157" s="37" t="s">
        <v>196</v>
      </c>
      <c r="U157" s="35" t="s">
        <v>196</v>
      </c>
      <c r="V157" s="35">
        <v>1</v>
      </c>
      <c r="W157" s="35">
        <v>2171</v>
      </c>
      <c r="X157" s="47" t="str">
        <f t="shared" si="9"/>
        <v>https://github.com/kelly-marshall/DriftDiffusionAdaptation/blob/main/Pictures/instbias_list1_training_context/turtlesack.png?raw=true</v>
      </c>
      <c r="Y157" s="47" t="str">
        <f t="shared" si="10"/>
        <v>https://github.com/kelly-marshall/DriftDiffusionAdaptation/blob/main/Pictures/instbias_list1_training_context/turtletongs.png?raw=true</v>
      </c>
      <c r="Z157" s="47" t="str">
        <f t="shared" si="11"/>
        <v>https://github.com/kelly-marshall/DriftDiffusionAdaptation/blob/main/AudioFiles/instbias_list1_training/whichtoykatejab.mp3?raw=true</v>
      </c>
    </row>
    <row r="158" spans="1:26" x14ac:dyDescent="0.2">
      <c r="A158" t="s">
        <v>126</v>
      </c>
      <c r="B158">
        <v>79</v>
      </c>
      <c r="C158" t="s">
        <v>558</v>
      </c>
      <c r="D158" t="s">
        <v>239</v>
      </c>
      <c r="E158" t="s">
        <v>26</v>
      </c>
      <c r="F158" t="s">
        <v>519</v>
      </c>
      <c r="G158" s="46" t="s">
        <v>2455</v>
      </c>
      <c r="H158" t="s">
        <v>2</v>
      </c>
      <c r="I158">
        <v>1</v>
      </c>
      <c r="J158" t="s">
        <v>233</v>
      </c>
      <c r="K158">
        <v>7</v>
      </c>
      <c r="L158" t="s">
        <v>4609</v>
      </c>
      <c r="M158" s="41" t="s">
        <v>3180</v>
      </c>
      <c r="N158" s="41" t="s">
        <v>3181</v>
      </c>
      <c r="O158" s="41" t="s">
        <v>3181</v>
      </c>
      <c r="P158" s="41" t="s">
        <v>3180</v>
      </c>
      <c r="Q158" s="41">
        <f t="shared" si="8"/>
        <v>2</v>
      </c>
      <c r="R158" s="5" t="s">
        <v>1374</v>
      </c>
      <c r="S158" s="5" t="s">
        <v>1375</v>
      </c>
      <c r="T158" s="2" t="s">
        <v>1380</v>
      </c>
      <c r="U158" t="s">
        <v>1381</v>
      </c>
      <c r="V158">
        <v>663</v>
      </c>
      <c r="W158">
        <v>3334</v>
      </c>
      <c r="X158" s="47" t="str">
        <f t="shared" si="9"/>
        <v>https://github.com/kelly-marshall/DriftDiffusionAdaptation/blob/main/Pictures/instbias_list1_training_context/tompigtongsmodright_context.png?raw=true</v>
      </c>
      <c r="Y158" s="47" t="str">
        <f t="shared" si="10"/>
        <v>https://github.com/kelly-marshall/DriftDiffusionAdaptation/blob/main/Pictures/instbias_list1_training_context/tompigtongsinstleft_context.png?raw=true</v>
      </c>
      <c r="Z158" s="47" t="str">
        <f t="shared" si="11"/>
        <v>https://github.com/kelly-marshall/DriftDiffusionAdaptation/blob/main/AudioFiles/instbias_list1_training/tompigtongs_nopauses.mp3?raw=true</v>
      </c>
    </row>
    <row r="159" spans="1:26" x14ac:dyDescent="0.2">
      <c r="A159" t="s">
        <v>126</v>
      </c>
      <c r="B159">
        <v>79</v>
      </c>
      <c r="C159" s="1" t="s">
        <v>408</v>
      </c>
      <c r="D159" t="s">
        <v>239</v>
      </c>
      <c r="E159" t="s">
        <v>196</v>
      </c>
      <c r="F159" t="s">
        <v>196</v>
      </c>
      <c r="G159" s="46" t="s">
        <v>196</v>
      </c>
      <c r="H159" s="1" t="s">
        <v>182</v>
      </c>
      <c r="I159">
        <v>1</v>
      </c>
      <c r="J159" t="s">
        <v>233</v>
      </c>
      <c r="L159" t="s">
        <v>4675</v>
      </c>
      <c r="M159" t="s">
        <v>3325</v>
      </c>
      <c r="N159" t="s">
        <v>3324</v>
      </c>
      <c r="O159" t="s">
        <v>3324</v>
      </c>
      <c r="P159" t="s">
        <v>3325</v>
      </c>
      <c r="Q159" s="41">
        <f t="shared" si="8"/>
        <v>2</v>
      </c>
      <c r="R159" s="6" t="s">
        <v>1383</v>
      </c>
      <c r="S159" s="6" t="str">
        <f>IF(R159="incongruent","congruent","incongruent")</f>
        <v>congruent</v>
      </c>
      <c r="T159" s="2" t="s">
        <v>196</v>
      </c>
      <c r="U159" t="s">
        <v>196</v>
      </c>
      <c r="V159">
        <v>1</v>
      </c>
      <c r="W159">
        <v>2322</v>
      </c>
      <c r="X159" s="47" t="str">
        <f t="shared" si="9"/>
        <v>https://github.com/kelly-marshall/DriftDiffusionAdaptation/blob/main/Pictures/instbias_list1_training_context/pigsack.png?raw=true</v>
      </c>
      <c r="Y159" s="47" t="str">
        <f t="shared" si="10"/>
        <v>https://github.com/kelly-marshall/DriftDiffusionAdaptation/blob/main/Pictures/instbias_list1_training_context/pigtongs.png?raw=true</v>
      </c>
      <c r="Z159" s="47" t="str">
        <f t="shared" si="11"/>
        <v>https://github.com/kelly-marshall/DriftDiffusionAdaptation/blob/main/AudioFiles/instbias_list1_training/whichtoytomjab.mp3?raw=true</v>
      </c>
    </row>
    <row r="160" spans="1:26" x14ac:dyDescent="0.2">
      <c r="A160" t="s">
        <v>126</v>
      </c>
      <c r="B160">
        <v>80</v>
      </c>
      <c r="C160" t="s">
        <v>1071</v>
      </c>
      <c r="D160" t="s">
        <v>239</v>
      </c>
      <c r="E160" t="s">
        <v>27</v>
      </c>
      <c r="F160" t="s">
        <v>519</v>
      </c>
      <c r="G160" s="46" t="s">
        <v>2456</v>
      </c>
      <c r="H160" t="s">
        <v>2</v>
      </c>
      <c r="I160">
        <v>1</v>
      </c>
      <c r="J160" t="s">
        <v>233</v>
      </c>
      <c r="K160">
        <v>8</v>
      </c>
      <c r="L160" t="s">
        <v>4610</v>
      </c>
      <c r="M160" s="41" t="s">
        <v>3182</v>
      </c>
      <c r="N160" s="41" t="s">
        <v>3183</v>
      </c>
      <c r="O160" s="41" t="s">
        <v>3182</v>
      </c>
      <c r="P160" s="41" t="s">
        <v>3183</v>
      </c>
      <c r="Q160" s="41">
        <f t="shared" si="8"/>
        <v>1</v>
      </c>
      <c r="R160" s="5" t="s">
        <v>1375</v>
      </c>
      <c r="S160" s="5" t="s">
        <v>1374</v>
      </c>
      <c r="T160" s="2" t="s">
        <v>1381</v>
      </c>
      <c r="U160" t="s">
        <v>1380</v>
      </c>
      <c r="V160">
        <v>447</v>
      </c>
      <c r="W160">
        <v>3177</v>
      </c>
      <c r="X160" s="47" t="str">
        <f t="shared" si="9"/>
        <v>https://github.com/kelly-marshall/DriftDiffusionAdaptation/blob/main/Pictures/instbias_list1_training_context/kategirltongsinstright_context.png?raw=true</v>
      </c>
      <c r="Y160" s="47" t="str">
        <f t="shared" si="10"/>
        <v>https://github.com/kelly-marshall/DriftDiffusionAdaptation/blob/main/Pictures/instbias_list1_training_context/kategirltongsmodleft_context.png?raw=true</v>
      </c>
      <c r="Z160" s="47" t="str">
        <f t="shared" si="11"/>
        <v>https://github.com/kelly-marshall/DriftDiffusionAdaptation/blob/main/AudioFiles/instbias_list1_training/kategirltongs_nopauses.mp3?raw=true</v>
      </c>
    </row>
    <row r="161" spans="1:26" x14ac:dyDescent="0.2">
      <c r="A161" t="s">
        <v>126</v>
      </c>
      <c r="B161">
        <v>80</v>
      </c>
      <c r="C161" s="1" t="s">
        <v>1068</v>
      </c>
      <c r="D161" t="s">
        <v>239</v>
      </c>
      <c r="E161" t="s">
        <v>196</v>
      </c>
      <c r="F161" t="s">
        <v>196</v>
      </c>
      <c r="G161" s="46" t="s">
        <v>196</v>
      </c>
      <c r="H161" s="1" t="s">
        <v>182</v>
      </c>
      <c r="I161">
        <v>1</v>
      </c>
      <c r="J161" t="s">
        <v>233</v>
      </c>
      <c r="L161" t="s">
        <v>4676</v>
      </c>
      <c r="M161" s="41" t="s">
        <v>3327</v>
      </c>
      <c r="N161" s="41" t="s">
        <v>3326</v>
      </c>
      <c r="O161" s="41" t="s">
        <v>3326</v>
      </c>
      <c r="P161" s="41" t="s">
        <v>3327</v>
      </c>
      <c r="Q161" s="41">
        <f t="shared" si="8"/>
        <v>2</v>
      </c>
      <c r="R161" s="6" t="s">
        <v>1383</v>
      </c>
      <c r="S161" s="6" t="str">
        <f>IF(R161="incongruent","congruent","incongruent")</f>
        <v>congruent</v>
      </c>
      <c r="T161" s="2" t="s">
        <v>196</v>
      </c>
      <c r="U161" t="s">
        <v>196</v>
      </c>
      <c r="V161">
        <v>1</v>
      </c>
      <c r="W161">
        <v>2171</v>
      </c>
      <c r="X161" s="47" t="str">
        <f t="shared" si="9"/>
        <v>https://github.com/kelly-marshall/DriftDiffusionAdaptation/blob/main/Pictures/instbias_list1_training_context/girlsack.png?raw=true</v>
      </c>
      <c r="Y161" s="47" t="str">
        <f t="shared" si="10"/>
        <v>https://github.com/kelly-marshall/DriftDiffusionAdaptation/blob/main/Pictures/instbias_list1_training_context/girltongs.png?raw=true</v>
      </c>
      <c r="Z161" s="47" t="str">
        <f t="shared" si="11"/>
        <v>https://github.com/kelly-marshall/DriftDiffusionAdaptation/blob/main/AudioFiles/instbias_list1_training/whichtoykatejab.mp3?raw=true</v>
      </c>
    </row>
    <row r="162" spans="1:26" s="35" customFormat="1" x14ac:dyDescent="0.2">
      <c r="A162" s="35" t="s">
        <v>126</v>
      </c>
      <c r="B162" s="35">
        <v>81</v>
      </c>
      <c r="C162" s="35" t="s">
        <v>559</v>
      </c>
      <c r="D162" s="35" t="s">
        <v>239</v>
      </c>
      <c r="E162" s="35" t="s">
        <v>28</v>
      </c>
      <c r="F162" s="35" t="s">
        <v>519</v>
      </c>
      <c r="G162" s="46" t="s">
        <v>2457</v>
      </c>
      <c r="H162" s="35" t="s">
        <v>2</v>
      </c>
      <c r="I162" s="35">
        <v>1</v>
      </c>
      <c r="J162" s="35" t="s">
        <v>233</v>
      </c>
      <c r="K162" s="35">
        <v>9</v>
      </c>
      <c r="L162" s="35" t="s">
        <v>4611</v>
      </c>
      <c r="M162" s="36" t="s">
        <v>3184</v>
      </c>
      <c r="N162" s="36" t="s">
        <v>3185</v>
      </c>
      <c r="O162" s="36" t="s">
        <v>3185</v>
      </c>
      <c r="P162" s="36" t="s">
        <v>3184</v>
      </c>
      <c r="Q162" s="41">
        <f t="shared" si="8"/>
        <v>2</v>
      </c>
      <c r="R162" s="36" t="s">
        <v>1374</v>
      </c>
      <c r="S162" s="36" t="s">
        <v>1375</v>
      </c>
      <c r="T162" s="37" t="s">
        <v>1380</v>
      </c>
      <c r="U162" s="35" t="s">
        <v>1381</v>
      </c>
      <c r="V162" s="35">
        <v>714</v>
      </c>
      <c r="W162" s="35">
        <v>3225</v>
      </c>
      <c r="X162" s="47" t="str">
        <f t="shared" si="9"/>
        <v>https://github.com/kelly-marshall/DriftDiffusionAdaptation/blob/main/Pictures/instbias_list1_training_context/tomwhaletongsmodright_context.png?raw=true</v>
      </c>
      <c r="Y162" s="47" t="str">
        <f t="shared" si="10"/>
        <v>https://github.com/kelly-marshall/DriftDiffusionAdaptation/blob/main/Pictures/instbias_list1_training_context/tomwhaletongsinstleft_context.png?raw=true</v>
      </c>
      <c r="Z162" s="47" t="str">
        <f t="shared" si="11"/>
        <v>https://github.com/kelly-marshall/DriftDiffusionAdaptation/blob/main/AudioFiles/instbias_list1_training/tomwhaletongs_nopauses.mp3?raw=true</v>
      </c>
    </row>
    <row r="163" spans="1:26" s="35" customFormat="1" x14ac:dyDescent="0.2">
      <c r="A163" s="35" t="s">
        <v>126</v>
      </c>
      <c r="B163" s="35">
        <v>81</v>
      </c>
      <c r="C163" s="38" t="s">
        <v>408</v>
      </c>
      <c r="D163" s="35" t="s">
        <v>239</v>
      </c>
      <c r="E163" s="35" t="s">
        <v>196</v>
      </c>
      <c r="F163" s="35" t="s">
        <v>196</v>
      </c>
      <c r="G163" s="46" t="s">
        <v>196</v>
      </c>
      <c r="H163" s="38" t="s">
        <v>182</v>
      </c>
      <c r="I163" s="35">
        <v>1</v>
      </c>
      <c r="J163" s="35" t="s">
        <v>233</v>
      </c>
      <c r="L163" s="35" t="s">
        <v>4675</v>
      </c>
      <c r="M163" s="36" t="s">
        <v>3328</v>
      </c>
      <c r="N163" s="36" t="s">
        <v>3329</v>
      </c>
      <c r="O163" s="36" t="s">
        <v>3328</v>
      </c>
      <c r="P163" s="36" t="s">
        <v>3329</v>
      </c>
      <c r="Q163" s="41">
        <f t="shared" si="8"/>
        <v>1</v>
      </c>
      <c r="R163" s="39" t="s">
        <v>1382</v>
      </c>
      <c r="S163" s="39" t="str">
        <f>IF(R163="incongruent","congruent","incongruent")</f>
        <v>incongruent</v>
      </c>
      <c r="T163" s="37" t="s">
        <v>196</v>
      </c>
      <c r="U163" s="35" t="s">
        <v>196</v>
      </c>
      <c r="V163" s="35">
        <v>1</v>
      </c>
      <c r="W163" s="49">
        <v>2322</v>
      </c>
      <c r="X163" s="47" t="str">
        <f t="shared" si="9"/>
        <v>https://github.com/kelly-marshall/DriftDiffusionAdaptation/blob/main/Pictures/instbias_list1_training_context/whaletongs.png?raw=true</v>
      </c>
      <c r="Y163" s="47" t="str">
        <f t="shared" si="10"/>
        <v>https://github.com/kelly-marshall/DriftDiffusionAdaptation/blob/main/Pictures/instbias_list1_training_context/whalesack.png?raw=true</v>
      </c>
      <c r="Z163" s="47" t="str">
        <f t="shared" si="11"/>
        <v>https://github.com/kelly-marshall/DriftDiffusionAdaptation/blob/main/AudioFiles/instbias_list1_training/whichtoytomjab.mp3?raw=true</v>
      </c>
    </row>
    <row r="164" spans="1:26" s="35" customFormat="1" x14ac:dyDescent="0.2">
      <c r="A164" s="35" t="s">
        <v>126</v>
      </c>
      <c r="B164" s="35">
        <v>82</v>
      </c>
      <c r="C164" s="35" t="s">
        <v>1072</v>
      </c>
      <c r="D164" s="35" t="s">
        <v>239</v>
      </c>
      <c r="E164" s="35" t="s">
        <v>29</v>
      </c>
      <c r="F164" s="35" t="s">
        <v>519</v>
      </c>
      <c r="G164" s="46" t="s">
        <v>2458</v>
      </c>
      <c r="H164" s="35" t="s">
        <v>2</v>
      </c>
      <c r="I164" s="35">
        <v>1</v>
      </c>
      <c r="J164" s="35" t="s">
        <v>233</v>
      </c>
      <c r="K164" s="35">
        <v>10</v>
      </c>
      <c r="L164" s="35" t="s">
        <v>4612</v>
      </c>
      <c r="M164" s="36" t="s">
        <v>3186</v>
      </c>
      <c r="N164" s="36" t="s">
        <v>3187</v>
      </c>
      <c r="O164" s="36" t="s">
        <v>3186</v>
      </c>
      <c r="P164" s="36" t="s">
        <v>3187</v>
      </c>
      <c r="Q164" s="41">
        <f t="shared" si="8"/>
        <v>1</v>
      </c>
      <c r="R164" s="36" t="s">
        <v>1375</v>
      </c>
      <c r="S164" s="36" t="s">
        <v>1374</v>
      </c>
      <c r="T164" s="37" t="s">
        <v>1381</v>
      </c>
      <c r="U164" s="35" t="s">
        <v>1380</v>
      </c>
      <c r="V164" s="35">
        <v>426</v>
      </c>
      <c r="W164" s="35">
        <v>2981</v>
      </c>
      <c r="X164" s="47" t="str">
        <f t="shared" si="9"/>
        <v>https://github.com/kelly-marshall/DriftDiffusionAdaptation/blob/main/Pictures/instbias_list1_training_context/kategorillatongsinstright_context.png?raw=true</v>
      </c>
      <c r="Y164" s="47" t="str">
        <f t="shared" si="10"/>
        <v>https://github.com/kelly-marshall/DriftDiffusionAdaptation/blob/main/Pictures/instbias_list1_training_context/kategorillatongsmodleft_context.png?raw=true</v>
      </c>
      <c r="Z164" s="47" t="str">
        <f t="shared" si="11"/>
        <v>https://github.com/kelly-marshall/DriftDiffusionAdaptation/blob/main/AudioFiles/instbias_list1_training/kategorillatongs_nopauses.mp3?raw=true</v>
      </c>
    </row>
    <row r="165" spans="1:26" s="35" customFormat="1" x14ac:dyDescent="0.2">
      <c r="A165" s="35" t="s">
        <v>126</v>
      </c>
      <c r="B165" s="35">
        <v>82</v>
      </c>
      <c r="C165" s="38" t="s">
        <v>762</v>
      </c>
      <c r="D165" s="35" t="s">
        <v>239</v>
      </c>
      <c r="E165" s="35" t="s">
        <v>196</v>
      </c>
      <c r="F165" s="35" t="s">
        <v>196</v>
      </c>
      <c r="G165" s="46" t="s">
        <v>196</v>
      </c>
      <c r="H165" s="38" t="s">
        <v>181</v>
      </c>
      <c r="I165" s="35">
        <v>1</v>
      </c>
      <c r="J165" s="35" t="s">
        <v>233</v>
      </c>
      <c r="L165" s="35" t="s">
        <v>1943</v>
      </c>
      <c r="M165" s="36" t="s">
        <v>3321</v>
      </c>
      <c r="N165" s="36" t="s">
        <v>3320</v>
      </c>
      <c r="O165" s="36" t="s">
        <v>3321</v>
      </c>
      <c r="P165" s="36" t="s">
        <v>3320</v>
      </c>
      <c r="Q165" s="41">
        <f t="shared" si="8"/>
        <v>1</v>
      </c>
      <c r="R165" s="39" t="s">
        <v>1382</v>
      </c>
      <c r="S165" s="39" t="str">
        <f>IF(R165="incongruent","congruent","incongruent")</f>
        <v>incongruent</v>
      </c>
      <c r="T165" s="37" t="s">
        <v>196</v>
      </c>
      <c r="U165" s="35" t="s">
        <v>196</v>
      </c>
      <c r="V165" s="1">
        <v>1</v>
      </c>
      <c r="W165" s="1">
        <v>1405</v>
      </c>
      <c r="X165" s="47" t="str">
        <f t="shared" si="9"/>
        <v>https://github.com/kelly-marshall/DriftDiffusionAdaptation/blob/main/Pictures/instbias_list1_training_context/tongs.png?raw=true</v>
      </c>
      <c r="Y165" s="47" t="str">
        <f t="shared" si="10"/>
        <v>https://github.com/kelly-marshall/DriftDiffusionAdaptation/blob/main/Pictures/instbias_list1_training_context/sack.png?raw=true</v>
      </c>
      <c r="Z165" s="47" t="str">
        <f t="shared" si="11"/>
        <v>https://github.com/kelly-marshall/DriftDiffusionAdaptation/blob/main/AudioFiles/instbias_list1_training/whatdidkateuse.mp3?raw=true</v>
      </c>
    </row>
    <row r="166" spans="1:26" x14ac:dyDescent="0.2">
      <c r="A166" t="s">
        <v>126</v>
      </c>
      <c r="B166">
        <v>83</v>
      </c>
      <c r="C166" t="s">
        <v>560</v>
      </c>
      <c r="D166" t="s">
        <v>239</v>
      </c>
      <c r="E166" t="s">
        <v>30</v>
      </c>
      <c r="F166" t="s">
        <v>519</v>
      </c>
      <c r="G166" s="46" t="s">
        <v>2459</v>
      </c>
      <c r="H166" t="s">
        <v>2</v>
      </c>
      <c r="I166">
        <v>1</v>
      </c>
      <c r="J166" t="s">
        <v>233</v>
      </c>
      <c r="K166">
        <v>11</v>
      </c>
      <c r="L166" t="s">
        <v>4613</v>
      </c>
      <c r="M166" s="41" t="s">
        <v>3188</v>
      </c>
      <c r="N166" s="41" t="s">
        <v>3189</v>
      </c>
      <c r="O166" s="41" t="s">
        <v>3189</v>
      </c>
      <c r="P166" s="41" t="s">
        <v>3188</v>
      </c>
      <c r="Q166" s="41">
        <f t="shared" si="8"/>
        <v>2</v>
      </c>
      <c r="R166" s="5" t="s">
        <v>1374</v>
      </c>
      <c r="S166" s="5" t="s">
        <v>1375</v>
      </c>
      <c r="T166" s="2" t="s">
        <v>1380</v>
      </c>
      <c r="U166" t="s">
        <v>1381</v>
      </c>
      <c r="V166">
        <v>602</v>
      </c>
      <c r="W166">
        <v>3241</v>
      </c>
      <c r="X166" s="47" t="str">
        <f t="shared" si="9"/>
        <v>https://github.com/kelly-marshall/DriftDiffusionAdaptation/blob/main/Pictures/instbias_list1_training_context/tombuffalotongsmodright_context.png?raw=true</v>
      </c>
      <c r="Y166" s="47" t="str">
        <f t="shared" si="10"/>
        <v>https://github.com/kelly-marshall/DriftDiffusionAdaptation/blob/main/Pictures/instbias_list1_training_context/tombuffalotongsinstleft_context.png?raw=true</v>
      </c>
      <c r="Z166" s="47" t="str">
        <f t="shared" si="11"/>
        <v>https://github.com/kelly-marshall/DriftDiffusionAdaptation/blob/main/AudioFiles/instbias_list1_training/tombuffalotongs_nopauses.mp3?raw=true</v>
      </c>
    </row>
    <row r="167" spans="1:26" x14ac:dyDescent="0.2">
      <c r="A167" t="s">
        <v>126</v>
      </c>
      <c r="B167">
        <v>83</v>
      </c>
      <c r="C167" t="s">
        <v>408</v>
      </c>
      <c r="D167" t="s">
        <v>239</v>
      </c>
      <c r="E167" t="s">
        <v>196</v>
      </c>
      <c r="F167" t="s">
        <v>196</v>
      </c>
      <c r="G167" s="46" t="s">
        <v>196</v>
      </c>
      <c r="H167" t="s">
        <v>182</v>
      </c>
      <c r="I167">
        <v>1</v>
      </c>
      <c r="J167" t="s">
        <v>233</v>
      </c>
      <c r="L167" t="s">
        <v>4675</v>
      </c>
      <c r="M167" t="s">
        <v>3331</v>
      </c>
      <c r="N167" t="s">
        <v>3330</v>
      </c>
      <c r="O167" t="s">
        <v>3330</v>
      </c>
      <c r="P167" t="s">
        <v>3331</v>
      </c>
      <c r="Q167" s="41">
        <f t="shared" si="8"/>
        <v>2</v>
      </c>
      <c r="R167" s="6" t="s">
        <v>1383</v>
      </c>
      <c r="S167" s="6" t="str">
        <f>IF(R167="incongruent","congruent","incongruent")</f>
        <v>congruent</v>
      </c>
      <c r="T167" s="2" t="s">
        <v>196</v>
      </c>
      <c r="U167" t="s">
        <v>196</v>
      </c>
      <c r="V167">
        <v>1</v>
      </c>
      <c r="W167">
        <v>2322</v>
      </c>
      <c r="X167" s="47" t="str">
        <f t="shared" si="9"/>
        <v>https://github.com/kelly-marshall/DriftDiffusionAdaptation/blob/main/Pictures/instbias_list1_training_context/buffalosack.png?raw=true</v>
      </c>
      <c r="Y167" s="47" t="str">
        <f t="shared" si="10"/>
        <v>https://github.com/kelly-marshall/DriftDiffusionAdaptation/blob/main/Pictures/instbias_list1_training_context/buffalotongs.png?raw=true</v>
      </c>
      <c r="Z167" s="47" t="str">
        <f t="shared" si="11"/>
        <v>https://github.com/kelly-marshall/DriftDiffusionAdaptation/blob/main/AudioFiles/instbias_list1_training/whichtoytomjab.mp3?raw=true</v>
      </c>
    </row>
    <row r="168" spans="1:26" x14ac:dyDescent="0.2">
      <c r="A168" t="s">
        <v>126</v>
      </c>
      <c r="B168">
        <v>84</v>
      </c>
      <c r="C168" t="s">
        <v>1073</v>
      </c>
      <c r="D168" t="s">
        <v>239</v>
      </c>
      <c r="E168" t="s">
        <v>31</v>
      </c>
      <c r="F168" t="s">
        <v>519</v>
      </c>
      <c r="G168" s="46" t="s">
        <v>2460</v>
      </c>
      <c r="H168" t="s">
        <v>2</v>
      </c>
      <c r="I168">
        <v>1</v>
      </c>
      <c r="J168" t="s">
        <v>233</v>
      </c>
      <c r="K168">
        <v>12</v>
      </c>
      <c r="L168" t="s">
        <v>4614</v>
      </c>
      <c r="M168" s="41" t="s">
        <v>3190</v>
      </c>
      <c r="N168" s="41" t="s">
        <v>3191</v>
      </c>
      <c r="O168" s="41" t="s">
        <v>3190</v>
      </c>
      <c r="P168" s="41" t="s">
        <v>3191</v>
      </c>
      <c r="Q168" s="41">
        <f t="shared" si="8"/>
        <v>1</v>
      </c>
      <c r="R168" s="5" t="s">
        <v>1375</v>
      </c>
      <c r="S168" s="5" t="s">
        <v>1374</v>
      </c>
      <c r="T168" s="2" t="s">
        <v>1381</v>
      </c>
      <c r="U168" t="s">
        <v>1380</v>
      </c>
      <c r="V168">
        <v>441</v>
      </c>
      <c r="W168">
        <v>3158</v>
      </c>
      <c r="X168" s="47" t="str">
        <f t="shared" si="9"/>
        <v>https://github.com/kelly-marshall/DriftDiffusionAdaptation/blob/main/Pictures/instbias_list1_training_context/katehawktongsinstright_context.png?raw=true</v>
      </c>
      <c r="Y168" s="47" t="str">
        <f t="shared" si="10"/>
        <v>https://github.com/kelly-marshall/DriftDiffusionAdaptation/blob/main/Pictures/instbias_list1_training_context/katehawktongsmodleft_context.png?raw=true</v>
      </c>
      <c r="Z168" s="47" t="str">
        <f t="shared" si="11"/>
        <v>https://github.com/kelly-marshall/DriftDiffusionAdaptation/blob/main/AudioFiles/instbias_list1_training/katehawktongs_nopauses.mp3?raw=true</v>
      </c>
    </row>
    <row r="169" spans="1:26" x14ac:dyDescent="0.2">
      <c r="A169" t="s">
        <v>126</v>
      </c>
      <c r="B169">
        <v>84</v>
      </c>
      <c r="C169" s="1" t="s">
        <v>1068</v>
      </c>
      <c r="D169" t="s">
        <v>239</v>
      </c>
      <c r="E169" t="s">
        <v>196</v>
      </c>
      <c r="F169" t="s">
        <v>196</v>
      </c>
      <c r="G169" s="46" t="s">
        <v>196</v>
      </c>
      <c r="H169" s="1" t="s">
        <v>182</v>
      </c>
      <c r="I169">
        <v>1</v>
      </c>
      <c r="J169" t="s">
        <v>233</v>
      </c>
      <c r="L169" t="s">
        <v>4676</v>
      </c>
      <c r="M169" s="41" t="s">
        <v>3333</v>
      </c>
      <c r="N169" s="41" t="s">
        <v>3332</v>
      </c>
      <c r="O169" s="41" t="s">
        <v>3332</v>
      </c>
      <c r="P169" s="41" t="s">
        <v>3333</v>
      </c>
      <c r="Q169" s="41">
        <f t="shared" si="8"/>
        <v>2</v>
      </c>
      <c r="R169" s="6" t="s">
        <v>1383</v>
      </c>
      <c r="S169" s="6" t="str">
        <f>IF(R169="incongruent","congruent","incongruent")</f>
        <v>congruent</v>
      </c>
      <c r="T169" s="2" t="s">
        <v>196</v>
      </c>
      <c r="U169" t="s">
        <v>196</v>
      </c>
      <c r="V169">
        <v>1</v>
      </c>
      <c r="W169">
        <v>2171</v>
      </c>
      <c r="X169" s="47" t="str">
        <f t="shared" si="9"/>
        <v>https://github.com/kelly-marshall/DriftDiffusionAdaptation/blob/main/Pictures/instbias_list1_training_context/hawksack.png?raw=true</v>
      </c>
      <c r="Y169" s="47" t="str">
        <f t="shared" si="10"/>
        <v>https://github.com/kelly-marshall/DriftDiffusionAdaptation/blob/main/Pictures/instbias_list1_training_context/hawktongs.png?raw=true</v>
      </c>
      <c r="Z169" s="47" t="str">
        <f t="shared" si="11"/>
        <v>https://github.com/kelly-marshall/DriftDiffusionAdaptation/blob/main/AudioFiles/instbias_list1_training/whichtoykatejab.mp3?raw=true</v>
      </c>
    </row>
    <row r="170" spans="1:26" s="10" customFormat="1" x14ac:dyDescent="0.2">
      <c r="A170" s="10" t="s">
        <v>126</v>
      </c>
      <c r="B170" s="10">
        <v>85</v>
      </c>
      <c r="C170" s="10" t="s">
        <v>561</v>
      </c>
      <c r="D170" s="10" t="s">
        <v>240</v>
      </c>
      <c r="E170" s="10" t="s">
        <v>18</v>
      </c>
      <c r="F170" s="10" t="s">
        <v>67</v>
      </c>
      <c r="G170" s="46" t="s">
        <v>2461</v>
      </c>
      <c r="H170" s="10" t="s">
        <v>2</v>
      </c>
      <c r="I170" s="10">
        <v>1</v>
      </c>
      <c r="J170" s="10" t="s">
        <v>233</v>
      </c>
      <c r="K170" s="10">
        <v>1</v>
      </c>
      <c r="L170" s="10" t="s">
        <v>4615</v>
      </c>
      <c r="M170" s="11" t="s">
        <v>3192</v>
      </c>
      <c r="N170" s="11" t="s">
        <v>3193</v>
      </c>
      <c r="O170" s="11" t="s">
        <v>3192</v>
      </c>
      <c r="P170" s="11" t="s">
        <v>3193</v>
      </c>
      <c r="Q170" s="41">
        <f t="shared" si="8"/>
        <v>1</v>
      </c>
      <c r="R170" s="11" t="s">
        <v>1375</v>
      </c>
      <c r="S170" s="11" t="s">
        <v>1374</v>
      </c>
      <c r="T170" s="12" t="s">
        <v>1381</v>
      </c>
      <c r="U170" s="10" t="s">
        <v>1380</v>
      </c>
      <c r="V170" s="10">
        <v>639</v>
      </c>
      <c r="W170" s="10">
        <v>3262</v>
      </c>
      <c r="X170" s="47" t="str">
        <f t="shared" si="9"/>
        <v>https://github.com/kelly-marshall/DriftDiffusionAdaptation/blob/main/Pictures/instbias_list1_training_context/tomdolphinmegaphoneinstright_context.png?raw=true</v>
      </c>
      <c r="Y170" s="47" t="str">
        <f t="shared" si="10"/>
        <v>https://github.com/kelly-marshall/DriftDiffusionAdaptation/blob/main/Pictures/instbias_list1_training_context/tomdolphinmegaphonemodleft_context.png?raw=true</v>
      </c>
      <c r="Z170" s="47" t="str">
        <f t="shared" si="11"/>
        <v>https://github.com/kelly-marshall/DriftDiffusionAdaptation/blob/main/AudioFiles/instbias_list1_training/tomdolphinmegaphone_nopauses.mp3?raw=true</v>
      </c>
    </row>
    <row r="171" spans="1:26" s="10" customFormat="1" x14ac:dyDescent="0.2">
      <c r="A171" s="10" t="s">
        <v>126</v>
      </c>
      <c r="B171" s="10">
        <v>85</v>
      </c>
      <c r="C171" s="13" t="s">
        <v>409</v>
      </c>
      <c r="D171" s="10" t="s">
        <v>240</v>
      </c>
      <c r="E171" s="10" t="s">
        <v>196</v>
      </c>
      <c r="F171" s="10" t="s">
        <v>196</v>
      </c>
      <c r="G171" s="46" t="s">
        <v>196</v>
      </c>
      <c r="H171" s="13" t="s">
        <v>182</v>
      </c>
      <c r="I171" s="10">
        <v>1</v>
      </c>
      <c r="J171" s="10" t="s">
        <v>233</v>
      </c>
      <c r="L171" s="10" t="s">
        <v>4677</v>
      </c>
      <c r="M171" s="11" t="s">
        <v>3334</v>
      </c>
      <c r="N171" s="11" t="s">
        <v>3335</v>
      </c>
      <c r="O171" s="11" t="s">
        <v>3334</v>
      </c>
      <c r="P171" s="11" t="s">
        <v>3335</v>
      </c>
      <c r="Q171" s="41">
        <f t="shared" si="8"/>
        <v>1</v>
      </c>
      <c r="R171" s="14" t="s">
        <v>1382</v>
      </c>
      <c r="S171" s="14" t="str">
        <f>IF(R171="incongruent","congruent","incongruent")</f>
        <v>incongruent</v>
      </c>
      <c r="T171" s="12" t="s">
        <v>196</v>
      </c>
      <c r="U171" s="10" t="s">
        <v>196</v>
      </c>
      <c r="V171" s="10">
        <v>1</v>
      </c>
      <c r="W171" s="10">
        <v>2090</v>
      </c>
      <c r="X171" s="47" t="str">
        <f t="shared" si="9"/>
        <v>https://github.com/kelly-marshall/DriftDiffusionAdaptation/blob/main/Pictures/instbias_list1_training_context/dolphinmegaphone.png?raw=true</v>
      </c>
      <c r="Y171" s="47" t="str">
        <f t="shared" si="10"/>
        <v>https://github.com/kelly-marshall/DriftDiffusionAdaptation/blob/main/Pictures/instbias_list1_training_context/dolphinwalkietalkie.png?raw=true</v>
      </c>
      <c r="Z171" s="47" t="str">
        <f t="shared" si="11"/>
        <v>https://github.com/kelly-marshall/DriftDiffusionAdaptation/blob/main/AudioFiles/instbias_list1_training/whichtoytomrub.mp3?raw=true</v>
      </c>
    </row>
    <row r="172" spans="1:26" s="10" customFormat="1" x14ac:dyDescent="0.2">
      <c r="A172" s="10" t="s">
        <v>126</v>
      </c>
      <c r="B172" s="10">
        <v>86</v>
      </c>
      <c r="C172" s="10" t="s">
        <v>1074</v>
      </c>
      <c r="D172" s="10" t="s">
        <v>240</v>
      </c>
      <c r="E172" s="10" t="s">
        <v>21</v>
      </c>
      <c r="F172" s="10" t="s">
        <v>67</v>
      </c>
      <c r="G172" s="46" t="s">
        <v>2462</v>
      </c>
      <c r="H172" s="10" t="s">
        <v>2</v>
      </c>
      <c r="I172" s="10">
        <v>1</v>
      </c>
      <c r="J172" s="10" t="s">
        <v>233</v>
      </c>
      <c r="K172" s="10">
        <v>2</v>
      </c>
      <c r="L172" s="10" t="s">
        <v>4616</v>
      </c>
      <c r="M172" s="11" t="s">
        <v>3194</v>
      </c>
      <c r="N172" s="11" t="s">
        <v>3195</v>
      </c>
      <c r="O172" s="11" t="s">
        <v>3195</v>
      </c>
      <c r="P172" s="11" t="s">
        <v>3194</v>
      </c>
      <c r="Q172" s="41">
        <f t="shared" si="8"/>
        <v>2</v>
      </c>
      <c r="R172" s="11" t="s">
        <v>1374</v>
      </c>
      <c r="S172" s="11" t="s">
        <v>1375</v>
      </c>
      <c r="T172" s="12" t="s">
        <v>1380</v>
      </c>
      <c r="U172" s="10" t="s">
        <v>1381</v>
      </c>
      <c r="V172" s="10">
        <v>419</v>
      </c>
      <c r="W172" s="10">
        <v>3055</v>
      </c>
      <c r="X172" s="47" t="str">
        <f t="shared" si="9"/>
        <v>https://github.com/kelly-marshall/DriftDiffusionAdaptation/blob/main/Pictures/instbias_list1_training_context/katecowmegaphonemodright_context.png?raw=true</v>
      </c>
      <c r="Y172" s="47" t="str">
        <f t="shared" si="10"/>
        <v>https://github.com/kelly-marshall/DriftDiffusionAdaptation/blob/main/Pictures/instbias_list1_training_context/katecowmegaphoneinstleft_context.png?raw=true</v>
      </c>
      <c r="Z172" s="47" t="str">
        <f t="shared" si="11"/>
        <v>https://github.com/kelly-marshall/DriftDiffusionAdaptation/blob/main/AudioFiles/instbias_list1_training/katecowmegaphone_nopauses.mp3?raw=true</v>
      </c>
    </row>
    <row r="173" spans="1:26" s="10" customFormat="1" x14ac:dyDescent="0.2">
      <c r="A173" s="10" t="s">
        <v>126</v>
      </c>
      <c r="B173" s="10">
        <v>86</v>
      </c>
      <c r="C173" s="13" t="s">
        <v>1075</v>
      </c>
      <c r="D173" s="10" t="s">
        <v>240</v>
      </c>
      <c r="E173" s="10" t="s">
        <v>196</v>
      </c>
      <c r="F173" s="10" t="s">
        <v>196</v>
      </c>
      <c r="G173" s="46" t="s">
        <v>196</v>
      </c>
      <c r="H173" s="13" t="s">
        <v>182</v>
      </c>
      <c r="I173" s="10">
        <v>1</v>
      </c>
      <c r="J173" s="10" t="s">
        <v>233</v>
      </c>
      <c r="L173" s="10" t="s">
        <v>4678</v>
      </c>
      <c r="M173" s="11" t="s">
        <v>3336</v>
      </c>
      <c r="N173" s="11" t="s">
        <v>3337</v>
      </c>
      <c r="O173" s="11" t="s">
        <v>3336</v>
      </c>
      <c r="P173" s="11" t="s">
        <v>3337</v>
      </c>
      <c r="Q173" s="41">
        <f t="shared" si="8"/>
        <v>1</v>
      </c>
      <c r="R173" s="14" t="s">
        <v>1382</v>
      </c>
      <c r="S173" s="14" t="str">
        <f>IF(R173="incongruent","congruent","incongruent")</f>
        <v>incongruent</v>
      </c>
      <c r="T173" s="12" t="s">
        <v>196</v>
      </c>
      <c r="U173" s="10" t="s">
        <v>196</v>
      </c>
      <c r="V173" s="10">
        <v>1</v>
      </c>
      <c r="W173" s="10">
        <v>2101</v>
      </c>
      <c r="X173" s="47" t="str">
        <f t="shared" si="9"/>
        <v>https://github.com/kelly-marshall/DriftDiffusionAdaptation/blob/main/Pictures/instbias_list1_training_context/cowmegaphone.png?raw=true</v>
      </c>
      <c r="Y173" s="47" t="str">
        <f t="shared" si="10"/>
        <v>https://github.com/kelly-marshall/DriftDiffusionAdaptation/blob/main/Pictures/instbias_list1_training_context/cowwalkietalkie.png?raw=true</v>
      </c>
      <c r="Z173" s="47" t="str">
        <f t="shared" si="11"/>
        <v>https://github.com/kelly-marshall/DriftDiffusionAdaptation/blob/main/AudioFiles/instbias_list1_training/whichtoykaterub.mp3?raw=true</v>
      </c>
    </row>
    <row r="174" spans="1:26" x14ac:dyDescent="0.2">
      <c r="A174" t="s">
        <v>126</v>
      </c>
      <c r="B174">
        <v>87</v>
      </c>
      <c r="C174" t="s">
        <v>562</v>
      </c>
      <c r="D174" t="s">
        <v>240</v>
      </c>
      <c r="E174" t="s">
        <v>22</v>
      </c>
      <c r="F174" t="s">
        <v>67</v>
      </c>
      <c r="G174" s="46" t="s">
        <v>2463</v>
      </c>
      <c r="H174" t="s">
        <v>2</v>
      </c>
      <c r="I174">
        <v>1</v>
      </c>
      <c r="J174" t="s">
        <v>233</v>
      </c>
      <c r="K174">
        <v>3</v>
      </c>
      <c r="L174" t="s">
        <v>4617</v>
      </c>
      <c r="M174" t="s">
        <v>3196</v>
      </c>
      <c r="N174" t="s">
        <v>3197</v>
      </c>
      <c r="O174" t="s">
        <v>3196</v>
      </c>
      <c r="P174" t="s">
        <v>3197</v>
      </c>
      <c r="Q174" s="41">
        <f t="shared" si="8"/>
        <v>1</v>
      </c>
      <c r="R174" s="5" t="s">
        <v>1375</v>
      </c>
      <c r="S174" s="5" t="s">
        <v>1374</v>
      </c>
      <c r="T174" s="2" t="s">
        <v>1381</v>
      </c>
      <c r="U174" t="s">
        <v>1380</v>
      </c>
      <c r="V174">
        <v>589</v>
      </c>
      <c r="W174">
        <v>3499</v>
      </c>
      <c r="X174" s="47" t="str">
        <f t="shared" si="9"/>
        <v>https://github.com/kelly-marshall/DriftDiffusionAdaptation/blob/main/Pictures/instbias_list1_training_context/tomfoxmegaphoneinstright_context.png?raw=true</v>
      </c>
      <c r="Y174" s="47" t="str">
        <f t="shared" si="10"/>
        <v>https://github.com/kelly-marshall/DriftDiffusionAdaptation/blob/main/Pictures/instbias_list1_training_context/tomfoxmegaphonemodleft_context.png?raw=true</v>
      </c>
      <c r="Z174" s="47" t="str">
        <f t="shared" si="11"/>
        <v>https://github.com/kelly-marshall/DriftDiffusionAdaptation/blob/main/AudioFiles/instbias_list1_training/tomfoxmegaphone_nopauses.mp3?raw=true</v>
      </c>
    </row>
    <row r="175" spans="1:26" x14ac:dyDescent="0.2">
      <c r="A175" t="s">
        <v>126</v>
      </c>
      <c r="B175">
        <v>87</v>
      </c>
      <c r="C175" s="1" t="s">
        <v>409</v>
      </c>
      <c r="D175" t="s">
        <v>240</v>
      </c>
      <c r="E175" t="s">
        <v>196</v>
      </c>
      <c r="F175" t="s">
        <v>196</v>
      </c>
      <c r="G175" s="46" t="s">
        <v>196</v>
      </c>
      <c r="H175" s="1" t="s">
        <v>182</v>
      </c>
      <c r="I175">
        <v>1</v>
      </c>
      <c r="J175" t="s">
        <v>233</v>
      </c>
      <c r="L175" t="s">
        <v>4677</v>
      </c>
      <c r="M175" t="s">
        <v>3339</v>
      </c>
      <c r="N175" t="s">
        <v>3338</v>
      </c>
      <c r="O175" t="s">
        <v>3338</v>
      </c>
      <c r="P175" t="s">
        <v>3339</v>
      </c>
      <c r="Q175" s="41">
        <f t="shared" si="8"/>
        <v>2</v>
      </c>
      <c r="R175" s="6" t="s">
        <v>1383</v>
      </c>
      <c r="S175" s="6" t="str">
        <f>IF(R175="incongruent","congruent","incongruent")</f>
        <v>congruent</v>
      </c>
      <c r="T175" s="2" t="s">
        <v>196</v>
      </c>
      <c r="U175" t="s">
        <v>196</v>
      </c>
      <c r="V175" s="50">
        <v>1</v>
      </c>
      <c r="W175" s="50">
        <v>2090</v>
      </c>
      <c r="X175" s="47" t="str">
        <f t="shared" si="9"/>
        <v>https://github.com/kelly-marshall/DriftDiffusionAdaptation/blob/main/Pictures/instbias_list1_training_context/foxwalkietalkie.png?raw=true</v>
      </c>
      <c r="Y175" s="47" t="str">
        <f t="shared" si="10"/>
        <v>https://github.com/kelly-marshall/DriftDiffusionAdaptation/blob/main/Pictures/instbias_list1_training_context/foxmegaphone.png?raw=true</v>
      </c>
      <c r="Z175" s="47" t="str">
        <f t="shared" si="11"/>
        <v>https://github.com/kelly-marshall/DriftDiffusionAdaptation/blob/main/AudioFiles/instbias_list1_training/whichtoytomrub.mp3?raw=true</v>
      </c>
    </row>
    <row r="176" spans="1:26" x14ac:dyDescent="0.2">
      <c r="A176" t="s">
        <v>126</v>
      </c>
      <c r="B176">
        <v>88</v>
      </c>
      <c r="C176" t="s">
        <v>1076</v>
      </c>
      <c r="D176" t="s">
        <v>240</v>
      </c>
      <c r="E176" t="s">
        <v>23</v>
      </c>
      <c r="F176" t="s">
        <v>67</v>
      </c>
      <c r="G176" s="46" t="s">
        <v>2464</v>
      </c>
      <c r="H176" t="s">
        <v>2</v>
      </c>
      <c r="I176">
        <v>1</v>
      </c>
      <c r="J176" t="s">
        <v>233</v>
      </c>
      <c r="K176">
        <v>4</v>
      </c>
      <c r="L176" t="s">
        <v>4618</v>
      </c>
      <c r="M176" t="s">
        <v>3198</v>
      </c>
      <c r="N176" t="s">
        <v>3199</v>
      </c>
      <c r="O176" t="s">
        <v>3199</v>
      </c>
      <c r="P176" t="s">
        <v>3198</v>
      </c>
      <c r="Q176" s="41">
        <f t="shared" si="8"/>
        <v>2</v>
      </c>
      <c r="R176" s="5" t="s">
        <v>1374</v>
      </c>
      <c r="S176" s="5" t="s">
        <v>1375</v>
      </c>
      <c r="T176" s="2" t="s">
        <v>1380</v>
      </c>
      <c r="U176" t="s">
        <v>1381</v>
      </c>
      <c r="V176">
        <v>418</v>
      </c>
      <c r="W176">
        <v>3466</v>
      </c>
      <c r="X176" s="47" t="str">
        <f t="shared" si="9"/>
        <v>https://github.com/kelly-marshall/DriftDiffusionAdaptation/blob/main/Pictures/instbias_list1_training_context/katelionmegaphonemodright_context.png?raw=true</v>
      </c>
      <c r="Y176" s="47" t="str">
        <f t="shared" si="10"/>
        <v>https://github.com/kelly-marshall/DriftDiffusionAdaptation/blob/main/Pictures/instbias_list1_training_context/katelionmegaphoneinstleft_context.png?raw=true</v>
      </c>
      <c r="Z176" s="47" t="str">
        <f t="shared" si="11"/>
        <v>https://github.com/kelly-marshall/DriftDiffusionAdaptation/blob/main/AudioFiles/instbias_list1_training/katelionmegaphone_nopauses.mp3?raw=true</v>
      </c>
    </row>
    <row r="177" spans="1:26" x14ac:dyDescent="0.2">
      <c r="A177" t="s">
        <v>126</v>
      </c>
      <c r="B177">
        <v>88</v>
      </c>
      <c r="C177" s="1" t="s">
        <v>762</v>
      </c>
      <c r="D177" t="s">
        <v>240</v>
      </c>
      <c r="E177" t="s">
        <v>196</v>
      </c>
      <c r="F177" t="s">
        <v>196</v>
      </c>
      <c r="G177" s="48" t="s">
        <v>196</v>
      </c>
      <c r="H177" s="1" t="s">
        <v>181</v>
      </c>
      <c r="I177">
        <v>1</v>
      </c>
      <c r="J177" t="s">
        <v>233</v>
      </c>
      <c r="L177" t="s">
        <v>1943</v>
      </c>
      <c r="M177" s="5" t="s">
        <v>3341</v>
      </c>
      <c r="N177" s="5" t="s">
        <v>3340</v>
      </c>
      <c r="O177" s="5" t="s">
        <v>3340</v>
      </c>
      <c r="P177" s="5" t="s">
        <v>3341</v>
      </c>
      <c r="Q177" s="41">
        <f t="shared" si="8"/>
        <v>2</v>
      </c>
      <c r="R177" s="6" t="s">
        <v>1383</v>
      </c>
      <c r="S177" s="6" t="str">
        <f>IF(R177="incongruent","congruent","incongruent")</f>
        <v>congruent</v>
      </c>
      <c r="T177" s="2" t="s">
        <v>196</v>
      </c>
      <c r="U177" t="s">
        <v>196</v>
      </c>
      <c r="V177" s="1">
        <v>1</v>
      </c>
      <c r="W177" s="1">
        <v>1405</v>
      </c>
      <c r="X177" s="47" t="str">
        <f t="shared" si="9"/>
        <v>https://github.com/kelly-marshall/DriftDiffusionAdaptation/blob/main/Pictures/instbias_list1_training_context/walkietalkie.png?raw=true</v>
      </c>
      <c r="Y177" s="47" t="str">
        <f t="shared" si="10"/>
        <v>https://github.com/kelly-marshall/DriftDiffusionAdaptation/blob/main/Pictures/instbias_list1_training_context/megaphone.png?raw=true</v>
      </c>
      <c r="Z177" s="47" t="str">
        <f t="shared" si="11"/>
        <v>https://github.com/kelly-marshall/DriftDiffusionAdaptation/blob/main/AudioFiles/instbias_list1_training/whatdidkateuse.mp3?raw=true</v>
      </c>
    </row>
    <row r="178" spans="1:26" s="10" customFormat="1" x14ac:dyDescent="0.2">
      <c r="A178" s="10" t="s">
        <v>126</v>
      </c>
      <c r="B178" s="10">
        <v>89</v>
      </c>
      <c r="C178" s="10" t="s">
        <v>563</v>
      </c>
      <c r="D178" s="10" t="s">
        <v>240</v>
      </c>
      <c r="E178" s="10" t="s">
        <v>24</v>
      </c>
      <c r="F178" s="10" t="s">
        <v>67</v>
      </c>
      <c r="G178" s="46" t="s">
        <v>2465</v>
      </c>
      <c r="H178" s="10" t="s">
        <v>2</v>
      </c>
      <c r="I178" s="10">
        <v>1</v>
      </c>
      <c r="J178" s="10" t="s">
        <v>233</v>
      </c>
      <c r="K178" s="10">
        <v>5</v>
      </c>
      <c r="L178" s="10" t="s">
        <v>4619</v>
      </c>
      <c r="M178" s="11" t="s">
        <v>3200</v>
      </c>
      <c r="N178" s="11" t="s">
        <v>3201</v>
      </c>
      <c r="O178" s="11" t="s">
        <v>3200</v>
      </c>
      <c r="P178" s="11" t="s">
        <v>3201</v>
      </c>
      <c r="Q178" s="41">
        <f t="shared" si="8"/>
        <v>1</v>
      </c>
      <c r="R178" s="11" t="s">
        <v>1375</v>
      </c>
      <c r="S178" s="11" t="s">
        <v>1374</v>
      </c>
      <c r="T178" s="12" t="s">
        <v>1381</v>
      </c>
      <c r="U178" s="10" t="s">
        <v>1380</v>
      </c>
      <c r="V178" s="10">
        <v>630</v>
      </c>
      <c r="W178" s="10">
        <v>3391</v>
      </c>
      <c r="X178" s="47" t="str">
        <f t="shared" si="9"/>
        <v>https://github.com/kelly-marshall/DriftDiffusionAdaptation/blob/main/Pictures/instbias_list1_training_context/tomfrogmegaphoneinstright_context.png?raw=true</v>
      </c>
      <c r="Y178" s="47" t="str">
        <f t="shared" si="10"/>
        <v>https://github.com/kelly-marshall/DriftDiffusionAdaptation/blob/main/Pictures/instbias_list1_training_context/tomfrogmegaphonemodleft_context.png?raw=true</v>
      </c>
      <c r="Z178" s="47" t="str">
        <f t="shared" si="11"/>
        <v>https://github.com/kelly-marshall/DriftDiffusionAdaptation/blob/main/AudioFiles/instbias_list1_training/tomfrogmegaphone_nopauses.mp3?raw=true</v>
      </c>
    </row>
    <row r="179" spans="1:26" s="10" customFormat="1" x14ac:dyDescent="0.2">
      <c r="A179" s="10" t="s">
        <v>126</v>
      </c>
      <c r="B179" s="10">
        <v>89</v>
      </c>
      <c r="C179" s="13" t="s">
        <v>180</v>
      </c>
      <c r="D179" s="10" t="s">
        <v>240</v>
      </c>
      <c r="E179" s="10" t="s">
        <v>196</v>
      </c>
      <c r="F179" s="10" t="s">
        <v>196</v>
      </c>
      <c r="G179" s="48" t="s">
        <v>196</v>
      </c>
      <c r="H179" s="13" t="s">
        <v>181</v>
      </c>
      <c r="I179" s="10">
        <v>1</v>
      </c>
      <c r="J179" s="10" t="s">
        <v>233</v>
      </c>
      <c r="L179" s="10" t="s">
        <v>1944</v>
      </c>
      <c r="M179" s="11" t="s">
        <v>3341</v>
      </c>
      <c r="N179" s="11" t="s">
        <v>3340</v>
      </c>
      <c r="O179" s="11" t="s">
        <v>3341</v>
      </c>
      <c r="P179" s="11" t="s">
        <v>3340</v>
      </c>
      <c r="Q179" s="41">
        <f t="shared" si="8"/>
        <v>1</v>
      </c>
      <c r="R179" s="14" t="s">
        <v>1382</v>
      </c>
      <c r="S179" s="14" t="str">
        <f>IF(R179="incongruent","congruent","incongruent")</f>
        <v>incongruent</v>
      </c>
      <c r="T179" s="12" t="s">
        <v>196</v>
      </c>
      <c r="U179" s="10" t="s">
        <v>196</v>
      </c>
      <c r="V179" s="1">
        <v>1</v>
      </c>
      <c r="W179" s="1">
        <v>1544</v>
      </c>
      <c r="X179" s="47" t="str">
        <f t="shared" si="9"/>
        <v>https://github.com/kelly-marshall/DriftDiffusionAdaptation/blob/main/Pictures/instbias_list1_training_context/megaphone.png?raw=true</v>
      </c>
      <c r="Y179" s="47" t="str">
        <f t="shared" si="10"/>
        <v>https://github.com/kelly-marshall/DriftDiffusionAdaptation/blob/main/Pictures/instbias_list1_training_context/walkietalkie.png?raw=true</v>
      </c>
      <c r="Z179" s="47" t="str">
        <f t="shared" si="11"/>
        <v>https://github.com/kelly-marshall/DriftDiffusionAdaptation/blob/main/AudioFiles/instbias_list1_training/whatdidtomuse.mp3?raw=true</v>
      </c>
    </row>
    <row r="180" spans="1:26" s="10" customFormat="1" x14ac:dyDescent="0.2">
      <c r="A180" s="10" t="s">
        <v>126</v>
      </c>
      <c r="B180" s="10">
        <v>90</v>
      </c>
      <c r="C180" s="10" t="s">
        <v>1077</v>
      </c>
      <c r="D180" s="10" t="s">
        <v>240</v>
      </c>
      <c r="E180" s="10" t="s">
        <v>25</v>
      </c>
      <c r="F180" s="10" t="s">
        <v>67</v>
      </c>
      <c r="G180" s="46" t="s">
        <v>2466</v>
      </c>
      <c r="H180" s="10" t="s">
        <v>2</v>
      </c>
      <c r="I180" s="10">
        <v>1</v>
      </c>
      <c r="J180" s="10" t="s">
        <v>233</v>
      </c>
      <c r="K180" s="10">
        <v>6</v>
      </c>
      <c r="L180" s="10" t="s">
        <v>4620</v>
      </c>
      <c r="M180" s="11" t="s">
        <v>3202</v>
      </c>
      <c r="N180" s="11" t="s">
        <v>3203</v>
      </c>
      <c r="O180" s="11" t="s">
        <v>3203</v>
      </c>
      <c r="P180" s="11" t="s">
        <v>3202</v>
      </c>
      <c r="Q180" s="41">
        <f t="shared" si="8"/>
        <v>2</v>
      </c>
      <c r="R180" s="11" t="s">
        <v>1374</v>
      </c>
      <c r="S180" s="11" t="s">
        <v>1375</v>
      </c>
      <c r="T180" s="12" t="s">
        <v>1380</v>
      </c>
      <c r="U180" s="10" t="s">
        <v>1381</v>
      </c>
      <c r="V180" s="10">
        <v>428</v>
      </c>
      <c r="W180" s="10">
        <v>3236</v>
      </c>
      <c r="X180" s="47" t="str">
        <f t="shared" si="9"/>
        <v>https://github.com/kelly-marshall/DriftDiffusionAdaptation/blob/main/Pictures/instbias_list1_training_context/kateturtlemegaphonemodright_context.png?raw=true</v>
      </c>
      <c r="Y180" s="47" t="str">
        <f t="shared" si="10"/>
        <v>https://github.com/kelly-marshall/DriftDiffusionAdaptation/blob/main/Pictures/instbias_list1_training_context/kateturtlemegaphoneinstleft_context.png?raw=true</v>
      </c>
      <c r="Z180" s="47" t="str">
        <f t="shared" si="11"/>
        <v>https://github.com/kelly-marshall/DriftDiffusionAdaptation/blob/main/AudioFiles/instbias_list1_training/kateturtlemegaphone_nopauses.mp3?raw=true</v>
      </c>
    </row>
    <row r="181" spans="1:26" s="10" customFormat="1" x14ac:dyDescent="0.2">
      <c r="A181" s="10" t="s">
        <v>126</v>
      </c>
      <c r="B181" s="10">
        <v>90</v>
      </c>
      <c r="C181" s="13" t="s">
        <v>1075</v>
      </c>
      <c r="D181" s="10" t="s">
        <v>240</v>
      </c>
      <c r="E181" s="10" t="s">
        <v>196</v>
      </c>
      <c r="F181" s="10" t="s">
        <v>196</v>
      </c>
      <c r="G181" s="48" t="s">
        <v>196</v>
      </c>
      <c r="H181" s="13" t="s">
        <v>182</v>
      </c>
      <c r="I181" s="10">
        <v>1</v>
      </c>
      <c r="J181" s="10" t="s">
        <v>233</v>
      </c>
      <c r="L181" s="10" t="s">
        <v>4678</v>
      </c>
      <c r="M181" s="11" t="s">
        <v>3342</v>
      </c>
      <c r="N181" s="11" t="s">
        <v>3343</v>
      </c>
      <c r="O181" s="11" t="s">
        <v>3342</v>
      </c>
      <c r="P181" s="11" t="s">
        <v>3343</v>
      </c>
      <c r="Q181" s="41">
        <f t="shared" si="8"/>
        <v>1</v>
      </c>
      <c r="R181" s="14" t="s">
        <v>1382</v>
      </c>
      <c r="S181" s="14" t="str">
        <f>IF(R181="incongruent","congruent","incongruent")</f>
        <v>incongruent</v>
      </c>
      <c r="T181" s="12" t="s">
        <v>196</v>
      </c>
      <c r="U181" s="10" t="s">
        <v>196</v>
      </c>
      <c r="V181" s="50">
        <v>1</v>
      </c>
      <c r="W181" s="50">
        <v>2101</v>
      </c>
      <c r="X181" s="47" t="str">
        <f t="shared" si="9"/>
        <v>https://github.com/kelly-marshall/DriftDiffusionAdaptation/blob/main/Pictures/instbias_list1_training_context/turtlemegaphone.png?raw=true</v>
      </c>
      <c r="Y181" s="47" t="str">
        <f t="shared" si="10"/>
        <v>https://github.com/kelly-marshall/DriftDiffusionAdaptation/blob/main/Pictures/instbias_list1_training_context/turtlewalkietalkie.png?raw=true</v>
      </c>
      <c r="Z181" s="47" t="str">
        <f t="shared" si="11"/>
        <v>https://github.com/kelly-marshall/DriftDiffusionAdaptation/blob/main/AudioFiles/instbias_list1_training/whichtoykaterub.mp3?raw=true</v>
      </c>
    </row>
    <row r="182" spans="1:26" x14ac:dyDescent="0.2">
      <c r="A182" t="s">
        <v>126</v>
      </c>
      <c r="B182">
        <v>91</v>
      </c>
      <c r="C182" t="s">
        <v>564</v>
      </c>
      <c r="D182" t="s">
        <v>240</v>
      </c>
      <c r="E182" t="s">
        <v>26</v>
      </c>
      <c r="F182" t="s">
        <v>525</v>
      </c>
      <c r="G182" s="46" t="s">
        <v>2467</v>
      </c>
      <c r="H182" t="s">
        <v>2</v>
      </c>
      <c r="I182">
        <v>1</v>
      </c>
      <c r="J182" t="s">
        <v>233</v>
      </c>
      <c r="K182">
        <v>7</v>
      </c>
      <c r="L182" t="s">
        <v>4621</v>
      </c>
      <c r="M182" s="5" t="s">
        <v>3204</v>
      </c>
      <c r="N182" s="5" t="s">
        <v>3205</v>
      </c>
      <c r="O182" s="5" t="s">
        <v>3204</v>
      </c>
      <c r="P182" s="5" t="s">
        <v>3205</v>
      </c>
      <c r="Q182" s="41">
        <f t="shared" si="8"/>
        <v>1</v>
      </c>
      <c r="R182" s="5" t="s">
        <v>1375</v>
      </c>
      <c r="S182" s="5" t="s">
        <v>1374</v>
      </c>
      <c r="T182" s="2" t="s">
        <v>1381</v>
      </c>
      <c r="U182" t="s">
        <v>1380</v>
      </c>
      <c r="V182">
        <v>677</v>
      </c>
      <c r="W182">
        <v>3465</v>
      </c>
      <c r="X182" s="47" t="str">
        <f t="shared" si="9"/>
        <v>https://github.com/kelly-marshall/DriftDiffusionAdaptation/blob/main/Pictures/instbias_list1_training_context/tompigwalkietalkieinstright_context.png?raw=true</v>
      </c>
      <c r="Y182" s="47" t="str">
        <f t="shared" si="10"/>
        <v>https://github.com/kelly-marshall/DriftDiffusionAdaptation/blob/main/Pictures/instbias_list1_training_context/tompigwalkietalkiemodleft_context.png?raw=true</v>
      </c>
      <c r="Z182" s="47" t="str">
        <f t="shared" si="11"/>
        <v>https://github.com/kelly-marshall/DriftDiffusionAdaptation/blob/main/AudioFiles/instbias_list1_training/tompigwalkietalkie_nopauses.mp3?raw=true</v>
      </c>
    </row>
    <row r="183" spans="1:26" x14ac:dyDescent="0.2">
      <c r="A183" t="s">
        <v>126</v>
      </c>
      <c r="B183">
        <v>91</v>
      </c>
      <c r="C183" s="1" t="s">
        <v>409</v>
      </c>
      <c r="D183" t="s">
        <v>240</v>
      </c>
      <c r="E183" t="s">
        <v>196</v>
      </c>
      <c r="F183" t="s">
        <v>196</v>
      </c>
      <c r="G183" s="48" t="s">
        <v>196</v>
      </c>
      <c r="H183" s="1" t="s">
        <v>182</v>
      </c>
      <c r="I183">
        <v>1</v>
      </c>
      <c r="J183" t="s">
        <v>233</v>
      </c>
      <c r="L183" t="s">
        <v>4677</v>
      </c>
      <c r="M183" t="s">
        <v>3345</v>
      </c>
      <c r="N183" t="s">
        <v>3344</v>
      </c>
      <c r="O183" t="s">
        <v>3344</v>
      </c>
      <c r="P183" t="s">
        <v>3345</v>
      </c>
      <c r="Q183" s="41">
        <f t="shared" si="8"/>
        <v>2</v>
      </c>
      <c r="R183" s="6" t="s">
        <v>1383</v>
      </c>
      <c r="S183" s="6" t="str">
        <f>IF(R183="incongruent","congruent","incongruent")</f>
        <v>congruent</v>
      </c>
      <c r="T183" s="2" t="s">
        <v>196</v>
      </c>
      <c r="U183" t="s">
        <v>196</v>
      </c>
      <c r="V183" s="50">
        <v>1</v>
      </c>
      <c r="W183" s="50">
        <v>2090</v>
      </c>
      <c r="X183" s="47" t="str">
        <f t="shared" si="9"/>
        <v>https://github.com/kelly-marshall/DriftDiffusionAdaptation/blob/main/Pictures/instbias_list1_training_context/pigmegaphone.png?raw=true</v>
      </c>
      <c r="Y183" s="47" t="str">
        <f t="shared" si="10"/>
        <v>https://github.com/kelly-marshall/DriftDiffusionAdaptation/blob/main/Pictures/instbias_list1_training_context/pigwalkietalkie.png?raw=true</v>
      </c>
      <c r="Z183" s="47" t="str">
        <f t="shared" si="11"/>
        <v>https://github.com/kelly-marshall/DriftDiffusionAdaptation/blob/main/AudioFiles/instbias_list1_training/whichtoytomrub.mp3?raw=true</v>
      </c>
    </row>
    <row r="184" spans="1:26" x14ac:dyDescent="0.2">
      <c r="A184" t="s">
        <v>126</v>
      </c>
      <c r="B184">
        <v>92</v>
      </c>
      <c r="C184" t="s">
        <v>1078</v>
      </c>
      <c r="D184" t="s">
        <v>240</v>
      </c>
      <c r="E184" t="s">
        <v>27</v>
      </c>
      <c r="F184" t="s">
        <v>525</v>
      </c>
      <c r="G184" s="46" t="s">
        <v>2468</v>
      </c>
      <c r="H184" t="s">
        <v>2</v>
      </c>
      <c r="I184">
        <v>1</v>
      </c>
      <c r="J184" t="s">
        <v>233</v>
      </c>
      <c r="K184">
        <v>8</v>
      </c>
      <c r="L184" t="s">
        <v>4622</v>
      </c>
      <c r="M184" s="5" t="s">
        <v>3206</v>
      </c>
      <c r="N184" s="5" t="s">
        <v>3207</v>
      </c>
      <c r="O184" s="5" t="s">
        <v>3207</v>
      </c>
      <c r="P184" s="41" t="s">
        <v>3206</v>
      </c>
      <c r="Q184" s="41">
        <f t="shared" si="8"/>
        <v>2</v>
      </c>
      <c r="R184" s="5" t="s">
        <v>1374</v>
      </c>
      <c r="S184" s="5" t="s">
        <v>1375</v>
      </c>
      <c r="T184" s="2" t="s">
        <v>1380</v>
      </c>
      <c r="U184" t="s">
        <v>1381</v>
      </c>
      <c r="V184">
        <v>438</v>
      </c>
      <c r="W184">
        <v>3389</v>
      </c>
      <c r="X184" s="47" t="str">
        <f t="shared" si="9"/>
        <v>https://github.com/kelly-marshall/DriftDiffusionAdaptation/blob/main/Pictures/instbias_list1_training_context/kategirlwalkietalkiemodright_context.png?raw=true</v>
      </c>
      <c r="Y184" s="47" t="str">
        <f t="shared" si="10"/>
        <v>https://github.com/kelly-marshall/DriftDiffusionAdaptation/blob/main/Pictures/instbias_list1_training_context/kategirlwalkietalkieinstleft_context.png?raw=true</v>
      </c>
      <c r="Z184" s="47" t="str">
        <f t="shared" si="11"/>
        <v>https://github.com/kelly-marshall/DriftDiffusionAdaptation/blob/main/AudioFiles/instbias_list1_training/kategirlwalkietalkie_nopauses.mp3?raw=true</v>
      </c>
    </row>
    <row r="185" spans="1:26" x14ac:dyDescent="0.2">
      <c r="A185" t="s">
        <v>126</v>
      </c>
      <c r="B185">
        <v>92</v>
      </c>
      <c r="C185" t="s">
        <v>1075</v>
      </c>
      <c r="D185" t="s">
        <v>240</v>
      </c>
      <c r="E185" t="s">
        <v>196</v>
      </c>
      <c r="F185" t="s">
        <v>196</v>
      </c>
      <c r="G185" s="48" t="s">
        <v>196</v>
      </c>
      <c r="H185" t="s">
        <v>182</v>
      </c>
      <c r="I185">
        <v>1</v>
      </c>
      <c r="J185" t="s">
        <v>233</v>
      </c>
      <c r="L185" t="s">
        <v>4678</v>
      </c>
      <c r="M185" s="5" t="s">
        <v>3347</v>
      </c>
      <c r="N185" s="5" t="s">
        <v>3346</v>
      </c>
      <c r="O185" s="5" t="s">
        <v>3346</v>
      </c>
      <c r="P185" s="5" t="s">
        <v>3347</v>
      </c>
      <c r="Q185" s="41">
        <f t="shared" si="8"/>
        <v>2</v>
      </c>
      <c r="R185" s="6" t="s">
        <v>1383</v>
      </c>
      <c r="S185" s="6" t="str">
        <f>IF(R185="incongruent","congruent","incongruent")</f>
        <v>congruent</v>
      </c>
      <c r="T185" s="2" t="s">
        <v>196</v>
      </c>
      <c r="U185" t="s">
        <v>196</v>
      </c>
      <c r="V185" s="50">
        <v>1</v>
      </c>
      <c r="W185" s="50">
        <v>2101</v>
      </c>
      <c r="X185" s="47" t="str">
        <f t="shared" si="9"/>
        <v>https://github.com/kelly-marshall/DriftDiffusionAdaptation/blob/main/Pictures/instbias_list1_training_context/girlmegaphone.png?raw=true</v>
      </c>
      <c r="Y185" s="47" t="str">
        <f t="shared" si="10"/>
        <v>https://github.com/kelly-marshall/DriftDiffusionAdaptation/blob/main/Pictures/instbias_list1_training_context/girlwalkietalkie.png?raw=true</v>
      </c>
      <c r="Z185" s="47" t="str">
        <f t="shared" si="11"/>
        <v>https://github.com/kelly-marshall/DriftDiffusionAdaptation/blob/main/AudioFiles/instbias_list1_training/whichtoykaterub.mp3?raw=true</v>
      </c>
    </row>
    <row r="186" spans="1:26" s="10" customFormat="1" x14ac:dyDescent="0.2">
      <c r="A186" s="10" t="s">
        <v>126</v>
      </c>
      <c r="B186" s="10">
        <v>93</v>
      </c>
      <c r="C186" s="10" t="s">
        <v>565</v>
      </c>
      <c r="D186" s="10" t="s">
        <v>240</v>
      </c>
      <c r="E186" s="10" t="s">
        <v>28</v>
      </c>
      <c r="F186" s="10" t="s">
        <v>525</v>
      </c>
      <c r="G186" s="46" t="s">
        <v>2469</v>
      </c>
      <c r="H186" s="10" t="s">
        <v>2</v>
      </c>
      <c r="I186" s="10">
        <v>1</v>
      </c>
      <c r="J186" s="10" t="s">
        <v>233</v>
      </c>
      <c r="K186" s="10">
        <v>9</v>
      </c>
      <c r="L186" s="10" t="s">
        <v>4623</v>
      </c>
      <c r="M186" s="11" t="s">
        <v>3208</v>
      </c>
      <c r="N186" s="11" t="s">
        <v>3209</v>
      </c>
      <c r="O186" s="11" t="s">
        <v>3208</v>
      </c>
      <c r="P186" s="11" t="s">
        <v>3209</v>
      </c>
      <c r="Q186" s="41">
        <f t="shared" si="8"/>
        <v>1</v>
      </c>
      <c r="R186" s="11" t="s">
        <v>1375</v>
      </c>
      <c r="S186" s="11" t="s">
        <v>1374</v>
      </c>
      <c r="T186" s="12" t="s">
        <v>1381</v>
      </c>
      <c r="U186" s="10" t="s">
        <v>1380</v>
      </c>
      <c r="V186" s="10">
        <v>622</v>
      </c>
      <c r="W186" s="10">
        <v>3554</v>
      </c>
      <c r="X186" s="47" t="str">
        <f t="shared" si="9"/>
        <v>https://github.com/kelly-marshall/DriftDiffusionAdaptation/blob/main/Pictures/instbias_list1_training_context/tomwhalewalkietalkieinstright_context.png?raw=true</v>
      </c>
      <c r="Y186" s="47" t="str">
        <f t="shared" si="10"/>
        <v>https://github.com/kelly-marshall/DriftDiffusionAdaptation/blob/main/Pictures/instbias_list1_training_context/tomwhalewalkietalkiemodleft_context.png?raw=true</v>
      </c>
      <c r="Z186" s="47" t="str">
        <f t="shared" si="11"/>
        <v>https://github.com/kelly-marshall/DriftDiffusionAdaptation/blob/main/AudioFiles/instbias_list1_training/tomwhalewalkietalkie_nopauses.mp3?raw=true</v>
      </c>
    </row>
    <row r="187" spans="1:26" s="10" customFormat="1" x14ac:dyDescent="0.2">
      <c r="A187" s="10" t="s">
        <v>126</v>
      </c>
      <c r="B187" s="10">
        <v>93</v>
      </c>
      <c r="C187" s="13" t="s">
        <v>409</v>
      </c>
      <c r="D187" s="10" t="s">
        <v>240</v>
      </c>
      <c r="E187" s="10" t="s">
        <v>196</v>
      </c>
      <c r="F187" s="10" t="s">
        <v>196</v>
      </c>
      <c r="G187" s="48" t="s">
        <v>196</v>
      </c>
      <c r="H187" s="13" t="s">
        <v>182</v>
      </c>
      <c r="I187" s="10">
        <v>1</v>
      </c>
      <c r="J187" s="10" t="s">
        <v>233</v>
      </c>
      <c r="L187" s="10" t="s">
        <v>4677</v>
      </c>
      <c r="M187" s="11" t="s">
        <v>3348</v>
      </c>
      <c r="N187" s="11" t="s">
        <v>3349</v>
      </c>
      <c r="O187" s="11" t="s">
        <v>3348</v>
      </c>
      <c r="P187" s="11" t="s">
        <v>3349</v>
      </c>
      <c r="Q187" s="41">
        <f t="shared" si="8"/>
        <v>1</v>
      </c>
      <c r="R187" s="14" t="s">
        <v>1382</v>
      </c>
      <c r="S187" s="14" t="str">
        <f>IF(R187="incongruent","congruent","incongruent")</f>
        <v>incongruent</v>
      </c>
      <c r="T187" s="12" t="s">
        <v>196</v>
      </c>
      <c r="U187" s="10" t="s">
        <v>196</v>
      </c>
      <c r="V187" s="50">
        <v>1</v>
      </c>
      <c r="W187" s="50">
        <v>2090</v>
      </c>
      <c r="X187" s="47" t="str">
        <f t="shared" si="9"/>
        <v>https://github.com/kelly-marshall/DriftDiffusionAdaptation/blob/main/Pictures/instbias_list1_training_context/whalewalkietalkie.png?raw=true</v>
      </c>
      <c r="Y187" s="47" t="str">
        <f t="shared" si="10"/>
        <v>https://github.com/kelly-marshall/DriftDiffusionAdaptation/blob/main/Pictures/instbias_list1_training_context/whalemegaphone.png?raw=true</v>
      </c>
      <c r="Z187" s="47" t="str">
        <f t="shared" si="11"/>
        <v>https://github.com/kelly-marshall/DriftDiffusionAdaptation/blob/main/AudioFiles/instbias_list1_training/whichtoytomrub.mp3?raw=true</v>
      </c>
    </row>
    <row r="188" spans="1:26" s="10" customFormat="1" x14ac:dyDescent="0.2">
      <c r="A188" s="10" t="s">
        <v>126</v>
      </c>
      <c r="B188" s="10">
        <v>94</v>
      </c>
      <c r="C188" s="10" t="s">
        <v>1079</v>
      </c>
      <c r="D188" s="10" t="s">
        <v>240</v>
      </c>
      <c r="E188" s="10" t="s">
        <v>29</v>
      </c>
      <c r="F188" s="10" t="s">
        <v>525</v>
      </c>
      <c r="G188" s="46" t="s">
        <v>2470</v>
      </c>
      <c r="H188" s="10" t="s">
        <v>2</v>
      </c>
      <c r="I188" s="10">
        <v>1</v>
      </c>
      <c r="J188" s="10" t="s">
        <v>233</v>
      </c>
      <c r="K188" s="10">
        <v>10</v>
      </c>
      <c r="L188" s="10" t="s">
        <v>4624</v>
      </c>
      <c r="M188" s="11" t="s">
        <v>3210</v>
      </c>
      <c r="N188" s="11" t="s">
        <v>3211</v>
      </c>
      <c r="O188" s="11" t="s">
        <v>3211</v>
      </c>
      <c r="P188" s="11" t="s">
        <v>3210</v>
      </c>
      <c r="Q188" s="41">
        <f t="shared" si="8"/>
        <v>2</v>
      </c>
      <c r="R188" s="11" t="s">
        <v>1374</v>
      </c>
      <c r="S188" s="11" t="s">
        <v>1375</v>
      </c>
      <c r="T188" s="12" t="s">
        <v>1380</v>
      </c>
      <c r="U188" s="10" t="s">
        <v>1381</v>
      </c>
      <c r="V188" s="10">
        <v>455</v>
      </c>
      <c r="W188" s="10">
        <v>3399</v>
      </c>
      <c r="X188" s="47" t="str">
        <f t="shared" si="9"/>
        <v>https://github.com/kelly-marshall/DriftDiffusionAdaptation/blob/main/Pictures/instbias_list1_training_context/kategorillawalkietalkiemodright_context.png?raw=true</v>
      </c>
      <c r="Y188" s="47" t="str">
        <f t="shared" si="10"/>
        <v>https://github.com/kelly-marshall/DriftDiffusionAdaptation/blob/main/Pictures/instbias_list1_training_context/kategorillawalkietalkieinstleft_context.png?raw=true</v>
      </c>
      <c r="Z188" s="47" t="str">
        <f t="shared" si="11"/>
        <v>https://github.com/kelly-marshall/DriftDiffusionAdaptation/blob/main/AudioFiles/instbias_list1_training/kategorillawalkietalkie_nopauses.mp3?raw=true</v>
      </c>
    </row>
    <row r="189" spans="1:26" s="10" customFormat="1" x14ac:dyDescent="0.2">
      <c r="A189" s="10" t="s">
        <v>126</v>
      </c>
      <c r="B189" s="10">
        <v>94</v>
      </c>
      <c r="C189" s="13" t="s">
        <v>1075</v>
      </c>
      <c r="D189" s="10" t="s">
        <v>240</v>
      </c>
      <c r="E189" s="10" t="s">
        <v>196</v>
      </c>
      <c r="F189" s="10" t="s">
        <v>196</v>
      </c>
      <c r="G189" s="48" t="s">
        <v>196</v>
      </c>
      <c r="H189" s="13" t="s">
        <v>182</v>
      </c>
      <c r="I189" s="10">
        <v>1</v>
      </c>
      <c r="J189" s="10" t="s">
        <v>233</v>
      </c>
      <c r="L189" s="10" t="s">
        <v>4678</v>
      </c>
      <c r="M189" s="11" t="s">
        <v>3350</v>
      </c>
      <c r="N189" s="11" t="s">
        <v>3351</v>
      </c>
      <c r="O189" s="11" t="s">
        <v>3350</v>
      </c>
      <c r="P189" s="11" t="s">
        <v>3351</v>
      </c>
      <c r="Q189" s="41">
        <f t="shared" si="8"/>
        <v>1</v>
      </c>
      <c r="R189" s="14" t="s">
        <v>1382</v>
      </c>
      <c r="S189" s="14" t="str">
        <f>IF(R189="incongruent","congruent","incongruent")</f>
        <v>incongruent</v>
      </c>
      <c r="T189" s="12" t="s">
        <v>196</v>
      </c>
      <c r="U189" s="10" t="s">
        <v>196</v>
      </c>
      <c r="V189" s="50">
        <v>1</v>
      </c>
      <c r="W189" s="50">
        <v>2101</v>
      </c>
      <c r="X189" s="47" t="str">
        <f t="shared" si="9"/>
        <v>https://github.com/kelly-marshall/DriftDiffusionAdaptation/blob/main/Pictures/instbias_list1_training_context/gorillawalkietalkie.png?raw=true</v>
      </c>
      <c r="Y189" s="47" t="str">
        <f t="shared" si="10"/>
        <v>https://github.com/kelly-marshall/DriftDiffusionAdaptation/blob/main/Pictures/instbias_list1_training_context/gorillamegaphone.png?raw=true</v>
      </c>
      <c r="Z189" s="47" t="str">
        <f t="shared" si="11"/>
        <v>https://github.com/kelly-marshall/DriftDiffusionAdaptation/blob/main/AudioFiles/instbias_list1_training/whichtoykaterub.mp3?raw=true</v>
      </c>
    </row>
    <row r="190" spans="1:26" x14ac:dyDescent="0.2">
      <c r="A190" t="s">
        <v>126</v>
      </c>
      <c r="B190">
        <v>95</v>
      </c>
      <c r="C190" t="s">
        <v>566</v>
      </c>
      <c r="D190" t="s">
        <v>240</v>
      </c>
      <c r="E190" t="s">
        <v>30</v>
      </c>
      <c r="F190" t="s">
        <v>525</v>
      </c>
      <c r="G190" s="46" t="s">
        <v>2471</v>
      </c>
      <c r="H190" t="s">
        <v>2</v>
      </c>
      <c r="I190">
        <v>1</v>
      </c>
      <c r="J190" t="s">
        <v>233</v>
      </c>
      <c r="K190">
        <v>11</v>
      </c>
      <c r="L190" t="s">
        <v>4625</v>
      </c>
      <c r="M190" s="5" t="s">
        <v>3212</v>
      </c>
      <c r="N190" s="5" t="s">
        <v>3213</v>
      </c>
      <c r="O190" s="5" t="s">
        <v>3212</v>
      </c>
      <c r="P190" s="5" t="s">
        <v>3213</v>
      </c>
      <c r="Q190" s="41">
        <f t="shared" si="8"/>
        <v>1</v>
      </c>
      <c r="R190" s="5" t="s">
        <v>1375</v>
      </c>
      <c r="S190" s="5" t="s">
        <v>1374</v>
      </c>
      <c r="T190" s="2" t="s">
        <v>1381</v>
      </c>
      <c r="U190" t="s">
        <v>1380</v>
      </c>
      <c r="V190">
        <v>646</v>
      </c>
      <c r="W190">
        <v>3528</v>
      </c>
      <c r="X190" s="47" t="str">
        <f t="shared" si="9"/>
        <v>https://github.com/kelly-marshall/DriftDiffusionAdaptation/blob/main/Pictures/instbias_list1_training_context/tombuffalowalkietalkieinstright_context.png?raw=true</v>
      </c>
      <c r="Y190" s="47" t="str">
        <f t="shared" si="10"/>
        <v>https://github.com/kelly-marshall/DriftDiffusionAdaptation/blob/main/Pictures/instbias_list1_training_context/tombuffalowalkietalkiemodleft_context.png?raw=true</v>
      </c>
      <c r="Z190" s="47" t="str">
        <f t="shared" si="11"/>
        <v>https://github.com/kelly-marshall/DriftDiffusionAdaptation/blob/main/AudioFiles/instbias_list1_training/tombuffalowalkietalkie_nopauses.mp3?raw=true</v>
      </c>
    </row>
    <row r="191" spans="1:26" x14ac:dyDescent="0.2">
      <c r="A191" t="s">
        <v>126</v>
      </c>
      <c r="B191">
        <v>95</v>
      </c>
      <c r="C191" t="s">
        <v>409</v>
      </c>
      <c r="D191" t="s">
        <v>240</v>
      </c>
      <c r="E191" t="s">
        <v>196</v>
      </c>
      <c r="F191" t="s">
        <v>196</v>
      </c>
      <c r="G191" s="48" t="s">
        <v>196</v>
      </c>
      <c r="H191" t="s">
        <v>182</v>
      </c>
      <c r="I191">
        <v>1</v>
      </c>
      <c r="J191" t="s">
        <v>233</v>
      </c>
      <c r="L191" t="s">
        <v>4677</v>
      </c>
      <c r="M191" t="s">
        <v>3353</v>
      </c>
      <c r="N191" t="s">
        <v>3352</v>
      </c>
      <c r="O191" t="s">
        <v>3352</v>
      </c>
      <c r="P191" t="s">
        <v>3353</v>
      </c>
      <c r="Q191" s="41">
        <f t="shared" si="8"/>
        <v>2</v>
      </c>
      <c r="R191" s="6" t="s">
        <v>1383</v>
      </c>
      <c r="S191" s="6" t="str">
        <f>IF(R191="incongruent","congruent","incongruent")</f>
        <v>congruent</v>
      </c>
      <c r="T191" s="2" t="s">
        <v>196</v>
      </c>
      <c r="U191" t="s">
        <v>196</v>
      </c>
      <c r="V191" s="50">
        <v>1</v>
      </c>
      <c r="W191" s="50">
        <v>2090</v>
      </c>
      <c r="X191" s="47" t="str">
        <f t="shared" si="9"/>
        <v>https://github.com/kelly-marshall/DriftDiffusionAdaptation/blob/main/Pictures/instbias_list1_training_context/buffalomegaphone.png?raw=true</v>
      </c>
      <c r="Y191" s="47" t="str">
        <f t="shared" si="10"/>
        <v>https://github.com/kelly-marshall/DriftDiffusionAdaptation/blob/main/Pictures/instbias_list1_training_context/buffalowalkietalkie.png?raw=true</v>
      </c>
      <c r="Z191" s="47" t="str">
        <f t="shared" si="11"/>
        <v>https://github.com/kelly-marshall/DriftDiffusionAdaptation/blob/main/AudioFiles/instbias_list1_training/whichtoytomrub.mp3?raw=true</v>
      </c>
    </row>
    <row r="192" spans="1:26" x14ac:dyDescent="0.2">
      <c r="A192" t="s">
        <v>126</v>
      </c>
      <c r="B192">
        <v>96</v>
      </c>
      <c r="C192" t="s">
        <v>1080</v>
      </c>
      <c r="D192" t="s">
        <v>240</v>
      </c>
      <c r="E192" t="s">
        <v>31</v>
      </c>
      <c r="F192" t="s">
        <v>525</v>
      </c>
      <c r="G192" s="46" t="s">
        <v>2472</v>
      </c>
      <c r="H192" t="s">
        <v>2</v>
      </c>
      <c r="I192">
        <v>1</v>
      </c>
      <c r="J192" t="s">
        <v>233</v>
      </c>
      <c r="K192">
        <v>12</v>
      </c>
      <c r="L192" t="s">
        <v>4626</v>
      </c>
      <c r="M192" t="s">
        <v>3214</v>
      </c>
      <c r="N192" t="s">
        <v>3215</v>
      </c>
      <c r="O192" s="5" t="s">
        <v>3215</v>
      </c>
      <c r="P192" s="5" t="s">
        <v>3214</v>
      </c>
      <c r="Q192" s="41">
        <f t="shared" si="8"/>
        <v>2</v>
      </c>
      <c r="R192" s="5" t="s">
        <v>1374</v>
      </c>
      <c r="S192" s="5" t="s">
        <v>1375</v>
      </c>
      <c r="T192" s="2" t="s">
        <v>1380</v>
      </c>
      <c r="U192" t="s">
        <v>1381</v>
      </c>
      <c r="V192">
        <v>444</v>
      </c>
      <c r="W192">
        <v>3292</v>
      </c>
      <c r="X192" s="47" t="str">
        <f t="shared" si="9"/>
        <v>https://github.com/kelly-marshall/DriftDiffusionAdaptation/blob/main/Pictures/instbias_list1_training_context/katehawkwalkietalkiemodright_context.png?raw=true</v>
      </c>
      <c r="Y192" s="47" t="str">
        <f t="shared" si="10"/>
        <v>https://github.com/kelly-marshall/DriftDiffusionAdaptation/blob/main/Pictures/instbias_list1_training_context/katehawkwalkietalkieinstleft_context.png?raw=true</v>
      </c>
      <c r="Z192" s="47" t="str">
        <f t="shared" si="11"/>
        <v>https://github.com/kelly-marshall/DriftDiffusionAdaptation/blob/main/AudioFiles/instbias_list1_training/katehawkwalkietalkie_nopauses.mp3?raw=true</v>
      </c>
    </row>
    <row r="193" spans="1:26" x14ac:dyDescent="0.2">
      <c r="A193" t="s">
        <v>126</v>
      </c>
      <c r="B193">
        <v>96</v>
      </c>
      <c r="C193" s="1" t="s">
        <v>1075</v>
      </c>
      <c r="D193" t="s">
        <v>240</v>
      </c>
      <c r="E193" t="s">
        <v>196</v>
      </c>
      <c r="F193" t="s">
        <v>196</v>
      </c>
      <c r="G193" s="48" t="s">
        <v>196</v>
      </c>
      <c r="H193" s="1" t="s">
        <v>182</v>
      </c>
      <c r="I193">
        <v>1</v>
      </c>
      <c r="J193" t="s">
        <v>233</v>
      </c>
      <c r="L193" t="s">
        <v>4678</v>
      </c>
      <c r="M193" s="5" t="s">
        <v>3355</v>
      </c>
      <c r="N193" s="5" t="s">
        <v>3354</v>
      </c>
      <c r="O193" s="5" t="s">
        <v>3354</v>
      </c>
      <c r="P193" s="5" t="s">
        <v>3355</v>
      </c>
      <c r="Q193" s="41">
        <f t="shared" si="8"/>
        <v>2</v>
      </c>
      <c r="R193" s="6" t="s">
        <v>1383</v>
      </c>
      <c r="S193" s="6" t="str">
        <f>IF(R193="incongruent","congruent","incongruent")</f>
        <v>congruent</v>
      </c>
      <c r="T193" s="2" t="s">
        <v>196</v>
      </c>
      <c r="U193" t="s">
        <v>196</v>
      </c>
      <c r="V193" s="50">
        <v>1</v>
      </c>
      <c r="W193" s="50">
        <v>2101</v>
      </c>
      <c r="X193" s="47" t="str">
        <f t="shared" si="9"/>
        <v>https://github.com/kelly-marshall/DriftDiffusionAdaptation/blob/main/Pictures/instbias_list1_training_context/hawkmegaphone.png?raw=true</v>
      </c>
      <c r="Y193" s="47" t="str">
        <f t="shared" si="10"/>
        <v>https://github.com/kelly-marshall/DriftDiffusionAdaptation/blob/main/Pictures/instbias_list1_training_context/hawkwalkietalkie.png?raw=true</v>
      </c>
      <c r="Z193" s="47" t="str">
        <f t="shared" si="11"/>
        <v>https://github.com/kelly-marshall/DriftDiffusionAdaptation/blob/main/AudioFiles/instbias_list1_training/whichtoykaterub.mp3?raw=true</v>
      </c>
    </row>
    <row r="194" spans="1:26" s="15" customFormat="1" x14ac:dyDescent="0.2">
      <c r="A194" s="15" t="s">
        <v>126</v>
      </c>
      <c r="B194" s="15">
        <v>97</v>
      </c>
      <c r="C194" s="15" t="s">
        <v>375</v>
      </c>
      <c r="D194" s="15" t="s">
        <v>241</v>
      </c>
      <c r="E194" s="15" t="s">
        <v>18</v>
      </c>
      <c r="F194" s="15" t="s">
        <v>149</v>
      </c>
      <c r="G194" s="46" t="s">
        <v>2449</v>
      </c>
      <c r="H194" s="15" t="s">
        <v>2</v>
      </c>
      <c r="I194" s="15">
        <v>1</v>
      </c>
      <c r="J194" s="15" t="s">
        <v>233</v>
      </c>
      <c r="K194" s="15">
        <v>1</v>
      </c>
      <c r="L194" s="15" t="s">
        <v>4627</v>
      </c>
      <c r="M194" s="16" t="s">
        <v>3216</v>
      </c>
      <c r="N194" s="16" t="s">
        <v>3217</v>
      </c>
      <c r="O194" s="16" t="s">
        <v>3217</v>
      </c>
      <c r="P194" s="16" t="s">
        <v>3216</v>
      </c>
      <c r="Q194" s="41">
        <f t="shared" si="8"/>
        <v>2</v>
      </c>
      <c r="R194" s="16" t="s">
        <v>1374</v>
      </c>
      <c r="S194" s="16" t="s">
        <v>1375</v>
      </c>
      <c r="T194" s="17" t="s">
        <v>1380</v>
      </c>
      <c r="U194" s="15" t="s">
        <v>1381</v>
      </c>
      <c r="V194" s="15">
        <v>627</v>
      </c>
      <c r="W194" s="15">
        <v>3360</v>
      </c>
      <c r="X194" s="47" t="str">
        <f t="shared" si="9"/>
        <v>https://github.com/kelly-marshall/DriftDiffusionAdaptation/blob/main/Pictures/instbias_list1_training_context/tomdolphintweezersmodright_context.png?raw=true</v>
      </c>
      <c r="Y194" s="47" t="str">
        <f t="shared" si="10"/>
        <v>https://github.com/kelly-marshall/DriftDiffusionAdaptation/blob/main/Pictures/instbias_list1_training_context/tomdolphintweezersinstleft_context.png?raw=true</v>
      </c>
      <c r="Z194" s="47" t="str">
        <f t="shared" si="11"/>
        <v>https://github.com/kelly-marshall/DriftDiffusionAdaptation/blob/main/AudioFiles/instbias_list1_training/tomdolphintweezers_nopauses.mp3?raw=true</v>
      </c>
    </row>
    <row r="195" spans="1:26" s="15" customFormat="1" x14ac:dyDescent="0.2">
      <c r="A195" s="15" t="s">
        <v>126</v>
      </c>
      <c r="B195" s="15">
        <v>97</v>
      </c>
      <c r="C195" s="18" t="s">
        <v>410</v>
      </c>
      <c r="D195" s="15" t="s">
        <v>241</v>
      </c>
      <c r="E195" s="15" t="s">
        <v>196</v>
      </c>
      <c r="F195" s="15" t="s">
        <v>196</v>
      </c>
      <c r="G195" s="46" t="s">
        <v>196</v>
      </c>
      <c r="H195" s="18" t="s">
        <v>182</v>
      </c>
      <c r="I195" s="15">
        <v>1</v>
      </c>
      <c r="J195" s="15" t="s">
        <v>233</v>
      </c>
      <c r="L195" s="15" t="s">
        <v>4679</v>
      </c>
      <c r="M195" s="16" t="s">
        <v>3356</v>
      </c>
      <c r="N195" s="16" t="s">
        <v>3357</v>
      </c>
      <c r="O195" s="16" t="s">
        <v>3356</v>
      </c>
      <c r="P195" s="16" t="s">
        <v>3357</v>
      </c>
      <c r="Q195" s="41">
        <f t="shared" ref="Q195:Q258" si="12">IF(OR(R195="inst", R195="congruent"),1,2)</f>
        <v>1</v>
      </c>
      <c r="R195" s="19" t="s">
        <v>1382</v>
      </c>
      <c r="S195" s="19" t="str">
        <f>IF(R195="incongruent","congruent","incongruent")</f>
        <v>incongruent</v>
      </c>
      <c r="T195" s="17" t="s">
        <v>196</v>
      </c>
      <c r="U195" s="15" t="s">
        <v>196</v>
      </c>
      <c r="V195" s="15">
        <v>1</v>
      </c>
      <c r="W195" s="15">
        <v>2206</v>
      </c>
      <c r="X195" s="47" t="str">
        <f t="shared" ref="X195:X258" si="13">_xlfn.CONCAT("https://github.com/kelly-marshall/DriftDiffusionAdaptation/blob/main/Pictures/instbias_list1_training_context/",O195,"?raw=true")</f>
        <v>https://github.com/kelly-marshall/DriftDiffusionAdaptation/blob/main/Pictures/instbias_list1_training_context/dolphintweezers.png?raw=true</v>
      </c>
      <c r="Y195" s="47" t="str">
        <f t="shared" ref="Y195:Y258" si="14">_xlfn.CONCAT("https://github.com/kelly-marshall/DriftDiffusionAdaptation/blob/main/Pictures/instbias_list1_training_context/",P195,"?raw=true")</f>
        <v>https://github.com/kelly-marshall/DriftDiffusionAdaptation/blob/main/Pictures/instbias_list1_training_context/dolphinpliers.png?raw=true</v>
      </c>
      <c r="Z195" s="47" t="str">
        <f t="shared" ref="Z195:Z258" si="15">_xlfn.CONCAT("https://github.com/kelly-marshall/DriftDiffusionAdaptation/blob/main/AudioFiles/instbias_list1_training/",L195,"?raw=true")</f>
        <v>https://github.com/kelly-marshall/DriftDiffusionAdaptation/blob/main/AudioFiles/instbias_list1_training/whichtoytomcrush.mp3?raw=true</v>
      </c>
    </row>
    <row r="196" spans="1:26" s="15" customFormat="1" x14ac:dyDescent="0.2">
      <c r="A196" s="15" t="s">
        <v>126</v>
      </c>
      <c r="B196" s="15">
        <v>98</v>
      </c>
      <c r="C196" s="15" t="s">
        <v>1081</v>
      </c>
      <c r="D196" s="15" t="s">
        <v>241</v>
      </c>
      <c r="E196" s="15" t="s">
        <v>21</v>
      </c>
      <c r="F196" s="15" t="s">
        <v>149</v>
      </c>
      <c r="G196" s="46" t="s">
        <v>2450</v>
      </c>
      <c r="H196" s="15" t="s">
        <v>2</v>
      </c>
      <c r="I196" s="15">
        <v>1</v>
      </c>
      <c r="J196" s="15" t="s">
        <v>233</v>
      </c>
      <c r="K196" s="15">
        <v>2</v>
      </c>
      <c r="L196" s="15" t="s">
        <v>4628</v>
      </c>
      <c r="M196" s="16" t="s">
        <v>3218</v>
      </c>
      <c r="N196" s="16" t="s">
        <v>3219</v>
      </c>
      <c r="O196" s="16" t="s">
        <v>3218</v>
      </c>
      <c r="P196" s="16" t="s">
        <v>3219</v>
      </c>
      <c r="Q196" s="41">
        <f t="shared" si="12"/>
        <v>1</v>
      </c>
      <c r="R196" s="16" t="s">
        <v>1375</v>
      </c>
      <c r="S196" s="16" t="s">
        <v>1374</v>
      </c>
      <c r="T196" s="17" t="s">
        <v>1381</v>
      </c>
      <c r="U196" s="15" t="s">
        <v>1380</v>
      </c>
      <c r="V196" s="15">
        <v>367</v>
      </c>
      <c r="W196" s="15">
        <v>3099</v>
      </c>
      <c r="X196" s="47" t="str">
        <f t="shared" si="13"/>
        <v>https://github.com/kelly-marshall/DriftDiffusionAdaptation/blob/main/Pictures/instbias_list1_training_context/katecowtweezersinstright_context.png?raw=true</v>
      </c>
      <c r="Y196" s="47" t="str">
        <f t="shared" si="14"/>
        <v>https://github.com/kelly-marshall/DriftDiffusionAdaptation/blob/main/Pictures/instbias_list1_training_context/katecowtweezersmodleft_context.png?raw=true</v>
      </c>
      <c r="Z196" s="47" t="str">
        <f t="shared" si="15"/>
        <v>https://github.com/kelly-marshall/DriftDiffusionAdaptation/blob/main/AudioFiles/instbias_list1_training/katecowtweezers_nopauses.mp3?raw=true</v>
      </c>
    </row>
    <row r="197" spans="1:26" s="15" customFormat="1" x14ac:dyDescent="0.2">
      <c r="A197" s="15" t="s">
        <v>126</v>
      </c>
      <c r="B197" s="15">
        <v>98</v>
      </c>
      <c r="C197" s="18" t="s">
        <v>1082</v>
      </c>
      <c r="D197" s="15" t="s">
        <v>241</v>
      </c>
      <c r="E197" s="15" t="s">
        <v>196</v>
      </c>
      <c r="F197" s="15" t="s">
        <v>196</v>
      </c>
      <c r="G197" s="46" t="s">
        <v>196</v>
      </c>
      <c r="H197" s="18" t="s">
        <v>182</v>
      </c>
      <c r="I197" s="15">
        <v>1</v>
      </c>
      <c r="J197" s="15" t="s">
        <v>233</v>
      </c>
      <c r="L197" s="15" t="s">
        <v>4680</v>
      </c>
      <c r="M197" s="16" t="s">
        <v>3358</v>
      </c>
      <c r="N197" s="16" t="s">
        <v>3359</v>
      </c>
      <c r="O197" s="16" t="s">
        <v>3358</v>
      </c>
      <c r="P197" s="16" t="s">
        <v>3359</v>
      </c>
      <c r="Q197" s="41">
        <f t="shared" si="12"/>
        <v>1</v>
      </c>
      <c r="R197" s="19" t="s">
        <v>1382</v>
      </c>
      <c r="S197" s="19" t="str">
        <f>IF(R197="incongruent","congruent","incongruent")</f>
        <v>incongruent</v>
      </c>
      <c r="T197" s="17" t="s">
        <v>196</v>
      </c>
      <c r="U197" s="15" t="s">
        <v>196</v>
      </c>
      <c r="V197" s="15">
        <v>1</v>
      </c>
      <c r="W197" s="15">
        <v>2229</v>
      </c>
      <c r="X197" s="47" t="str">
        <f t="shared" si="13"/>
        <v>https://github.com/kelly-marshall/DriftDiffusionAdaptation/blob/main/Pictures/instbias_list1_training_context/cowtweezers.png?raw=true</v>
      </c>
      <c r="Y197" s="47" t="str">
        <f t="shared" si="14"/>
        <v>https://github.com/kelly-marshall/DriftDiffusionAdaptation/blob/main/Pictures/instbias_list1_training_context/cowpliers.png?raw=true</v>
      </c>
      <c r="Z197" s="47" t="str">
        <f t="shared" si="15"/>
        <v>https://github.com/kelly-marshall/DriftDiffusionAdaptation/blob/main/AudioFiles/instbias_list1_training/whichtoykatecrush.mp3?raw=true</v>
      </c>
    </row>
    <row r="198" spans="1:26" x14ac:dyDescent="0.2">
      <c r="A198" t="s">
        <v>126</v>
      </c>
      <c r="B198">
        <v>99</v>
      </c>
      <c r="C198" t="s">
        <v>376</v>
      </c>
      <c r="D198" t="s">
        <v>241</v>
      </c>
      <c r="E198" t="s">
        <v>22</v>
      </c>
      <c r="F198" t="s">
        <v>149</v>
      </c>
      <c r="G198" s="46" t="s">
        <v>2451</v>
      </c>
      <c r="H198" t="s">
        <v>2</v>
      </c>
      <c r="I198">
        <v>1</v>
      </c>
      <c r="J198" t="s">
        <v>233</v>
      </c>
      <c r="K198">
        <v>3</v>
      </c>
      <c r="L198" t="s">
        <v>4629</v>
      </c>
      <c r="M198" s="5" t="s">
        <v>3220</v>
      </c>
      <c r="N198" s="5" t="s">
        <v>3221</v>
      </c>
      <c r="O198" s="5" t="s">
        <v>3221</v>
      </c>
      <c r="P198" s="5" t="s">
        <v>3220</v>
      </c>
      <c r="Q198" s="41">
        <f t="shared" si="12"/>
        <v>2</v>
      </c>
      <c r="R198" s="5" t="s">
        <v>1374</v>
      </c>
      <c r="S198" s="5" t="s">
        <v>1375</v>
      </c>
      <c r="T198" s="2" t="s">
        <v>1380</v>
      </c>
      <c r="U198" t="s">
        <v>1381</v>
      </c>
      <c r="V198">
        <v>636</v>
      </c>
      <c r="W198">
        <v>3340</v>
      </c>
      <c r="X198" s="47" t="str">
        <f t="shared" si="13"/>
        <v>https://github.com/kelly-marshall/DriftDiffusionAdaptation/blob/main/Pictures/instbias_list1_training_context/tomfoxtweezersmodright_context.png?raw=true</v>
      </c>
      <c r="Y198" s="47" t="str">
        <f t="shared" si="14"/>
        <v>https://github.com/kelly-marshall/DriftDiffusionAdaptation/blob/main/Pictures/instbias_list1_training_context/tomfoxtweezersinstleft_context.png?raw=true</v>
      </c>
      <c r="Z198" s="47" t="str">
        <f t="shared" si="15"/>
        <v>https://github.com/kelly-marshall/DriftDiffusionAdaptation/blob/main/AudioFiles/instbias_list1_training/tomfoxtweezers_nopauses.mp3?raw=true</v>
      </c>
    </row>
    <row r="199" spans="1:26" x14ac:dyDescent="0.2">
      <c r="A199" t="s">
        <v>126</v>
      </c>
      <c r="B199">
        <v>99</v>
      </c>
      <c r="C199" t="s">
        <v>410</v>
      </c>
      <c r="D199" t="s">
        <v>241</v>
      </c>
      <c r="E199" t="s">
        <v>196</v>
      </c>
      <c r="F199" t="s">
        <v>196</v>
      </c>
      <c r="G199" s="46" t="s">
        <v>196</v>
      </c>
      <c r="H199" t="s">
        <v>182</v>
      </c>
      <c r="I199">
        <v>1</v>
      </c>
      <c r="J199" t="s">
        <v>233</v>
      </c>
      <c r="L199" t="s">
        <v>4679</v>
      </c>
      <c r="M199" t="s">
        <v>3361</v>
      </c>
      <c r="N199" t="s">
        <v>3360</v>
      </c>
      <c r="O199" t="s">
        <v>3360</v>
      </c>
      <c r="P199" t="s">
        <v>3361</v>
      </c>
      <c r="Q199" s="41">
        <f t="shared" si="12"/>
        <v>2</v>
      </c>
      <c r="R199" s="6" t="s">
        <v>1383</v>
      </c>
      <c r="S199" s="6" t="str">
        <f>IF(R199="incongruent","congruent","incongruent")</f>
        <v>congruent</v>
      </c>
      <c r="T199" s="2" t="s">
        <v>196</v>
      </c>
      <c r="U199" t="s">
        <v>196</v>
      </c>
      <c r="V199" s="51">
        <v>1</v>
      </c>
      <c r="W199" s="51">
        <v>2206</v>
      </c>
      <c r="X199" s="47" t="str">
        <f t="shared" si="13"/>
        <v>https://github.com/kelly-marshall/DriftDiffusionAdaptation/blob/main/Pictures/instbias_list1_training_context/foxpliers.png?raw=true</v>
      </c>
      <c r="Y199" s="47" t="str">
        <f t="shared" si="14"/>
        <v>https://github.com/kelly-marshall/DriftDiffusionAdaptation/blob/main/Pictures/instbias_list1_training_context/foxtweezers.png?raw=true</v>
      </c>
      <c r="Z199" s="47" t="str">
        <f t="shared" si="15"/>
        <v>https://github.com/kelly-marshall/DriftDiffusionAdaptation/blob/main/AudioFiles/instbias_list1_training/whichtoytomcrush.mp3?raw=true</v>
      </c>
    </row>
    <row r="200" spans="1:26" x14ac:dyDescent="0.2">
      <c r="A200" t="s">
        <v>126</v>
      </c>
      <c r="B200">
        <v>100</v>
      </c>
      <c r="C200" t="s">
        <v>1083</v>
      </c>
      <c r="D200" t="s">
        <v>241</v>
      </c>
      <c r="E200" t="s">
        <v>23</v>
      </c>
      <c r="F200" t="s">
        <v>149</v>
      </c>
      <c r="G200" s="46" t="s">
        <v>2452</v>
      </c>
      <c r="H200" t="s">
        <v>2</v>
      </c>
      <c r="I200">
        <v>1</v>
      </c>
      <c r="J200" t="s">
        <v>233</v>
      </c>
      <c r="K200">
        <v>4</v>
      </c>
      <c r="L200" t="s">
        <v>4630</v>
      </c>
      <c r="M200" s="5" t="s">
        <v>3222</v>
      </c>
      <c r="N200" s="5" t="s">
        <v>3223</v>
      </c>
      <c r="O200" s="5" t="s">
        <v>3222</v>
      </c>
      <c r="P200" s="5" t="s">
        <v>3223</v>
      </c>
      <c r="Q200" s="41">
        <f t="shared" si="12"/>
        <v>1</v>
      </c>
      <c r="R200" s="5" t="s">
        <v>1375</v>
      </c>
      <c r="S200" s="5" t="s">
        <v>1374</v>
      </c>
      <c r="T200" s="2" t="s">
        <v>1381</v>
      </c>
      <c r="U200" t="s">
        <v>1380</v>
      </c>
      <c r="V200">
        <v>428</v>
      </c>
      <c r="W200">
        <v>3167</v>
      </c>
      <c r="X200" s="47" t="str">
        <f t="shared" si="13"/>
        <v>https://github.com/kelly-marshall/DriftDiffusionAdaptation/blob/main/Pictures/instbias_list1_training_context/kateliontweezersinstright_context.png?raw=true</v>
      </c>
      <c r="Y200" s="47" t="str">
        <f t="shared" si="14"/>
        <v>https://github.com/kelly-marshall/DriftDiffusionAdaptation/blob/main/Pictures/instbias_list1_training_context/kateliontweezersmodleft_context.png?raw=true</v>
      </c>
      <c r="Z200" s="47" t="str">
        <f t="shared" si="15"/>
        <v>https://github.com/kelly-marshall/DriftDiffusionAdaptation/blob/main/AudioFiles/instbias_list1_training/kateliontweezers_nopauses.mp3?raw=true</v>
      </c>
    </row>
    <row r="201" spans="1:26" x14ac:dyDescent="0.2">
      <c r="A201" t="s">
        <v>126</v>
      </c>
      <c r="B201">
        <v>100</v>
      </c>
      <c r="C201" s="1" t="s">
        <v>1082</v>
      </c>
      <c r="D201" t="s">
        <v>241</v>
      </c>
      <c r="E201" t="s">
        <v>196</v>
      </c>
      <c r="F201" t="s">
        <v>196</v>
      </c>
      <c r="G201" s="46" t="s">
        <v>196</v>
      </c>
      <c r="H201" s="1" t="s">
        <v>182</v>
      </c>
      <c r="I201">
        <v>1</v>
      </c>
      <c r="J201" t="s">
        <v>233</v>
      </c>
      <c r="L201" t="s">
        <v>4680</v>
      </c>
      <c r="M201" s="5" t="s">
        <v>3363</v>
      </c>
      <c r="N201" s="5" t="s">
        <v>3362</v>
      </c>
      <c r="O201" s="5" t="s">
        <v>3362</v>
      </c>
      <c r="P201" s="5" t="s">
        <v>3363</v>
      </c>
      <c r="Q201" s="41">
        <f t="shared" si="12"/>
        <v>2</v>
      </c>
      <c r="R201" s="6" t="s">
        <v>1383</v>
      </c>
      <c r="S201" s="6" t="str">
        <f>IF(R201="incongruent","congruent","incongruent")</f>
        <v>congruent</v>
      </c>
      <c r="T201" s="2" t="s">
        <v>196</v>
      </c>
      <c r="U201" t="s">
        <v>196</v>
      </c>
      <c r="V201" s="51">
        <v>1</v>
      </c>
      <c r="W201" s="51">
        <v>2229</v>
      </c>
      <c r="X201" s="47" t="str">
        <f t="shared" si="13"/>
        <v>https://github.com/kelly-marshall/DriftDiffusionAdaptation/blob/main/Pictures/instbias_list1_training_context/lionpliers.png?raw=true</v>
      </c>
      <c r="Y201" s="47" t="str">
        <f t="shared" si="14"/>
        <v>https://github.com/kelly-marshall/DriftDiffusionAdaptation/blob/main/Pictures/instbias_list1_training_context/liontweezers.png?raw=true</v>
      </c>
      <c r="Z201" s="47" t="str">
        <f t="shared" si="15"/>
        <v>https://github.com/kelly-marshall/DriftDiffusionAdaptation/blob/main/AudioFiles/instbias_list1_training/whichtoykatecrush.mp3?raw=true</v>
      </c>
    </row>
    <row r="202" spans="1:26" s="15" customFormat="1" x14ac:dyDescent="0.2">
      <c r="A202" s="15" t="s">
        <v>126</v>
      </c>
      <c r="B202" s="15">
        <v>101</v>
      </c>
      <c r="C202" s="15" t="s">
        <v>377</v>
      </c>
      <c r="D202" s="15" t="s">
        <v>241</v>
      </c>
      <c r="E202" s="15" t="s">
        <v>24</v>
      </c>
      <c r="F202" s="15" t="s">
        <v>149</v>
      </c>
      <c r="G202" s="46" t="s">
        <v>2453</v>
      </c>
      <c r="H202" s="15" t="s">
        <v>2</v>
      </c>
      <c r="I202" s="15">
        <v>1</v>
      </c>
      <c r="J202" s="15" t="s">
        <v>233</v>
      </c>
      <c r="K202" s="15">
        <v>5</v>
      </c>
      <c r="L202" s="15" t="s">
        <v>4631</v>
      </c>
      <c r="M202" s="16" t="s">
        <v>3224</v>
      </c>
      <c r="N202" s="16" t="s">
        <v>3225</v>
      </c>
      <c r="O202" s="16" t="s">
        <v>3225</v>
      </c>
      <c r="P202" s="16" t="s">
        <v>3224</v>
      </c>
      <c r="Q202" s="41">
        <f t="shared" si="12"/>
        <v>2</v>
      </c>
      <c r="R202" s="16" t="s">
        <v>1374</v>
      </c>
      <c r="S202" s="16" t="s">
        <v>1375</v>
      </c>
      <c r="T202" s="17" t="s">
        <v>1380</v>
      </c>
      <c r="U202" s="15" t="s">
        <v>1381</v>
      </c>
      <c r="V202" s="15">
        <v>591</v>
      </c>
      <c r="W202" s="15">
        <v>3243</v>
      </c>
      <c r="X202" s="47" t="str">
        <f t="shared" si="13"/>
        <v>https://github.com/kelly-marshall/DriftDiffusionAdaptation/blob/main/Pictures/instbias_list1_training_context/tomfrogtweezersmodright_context.png?raw=true</v>
      </c>
      <c r="Y202" s="47" t="str">
        <f t="shared" si="14"/>
        <v>https://github.com/kelly-marshall/DriftDiffusionAdaptation/blob/main/Pictures/instbias_list1_training_context/tomfrogtweezersinstleft_context.png?raw=true</v>
      </c>
      <c r="Z202" s="47" t="str">
        <f t="shared" si="15"/>
        <v>https://github.com/kelly-marshall/DriftDiffusionAdaptation/blob/main/AudioFiles/instbias_list1_training/tomfrogtweezers_nopauses.mp3?raw=true</v>
      </c>
    </row>
    <row r="203" spans="1:26" s="15" customFormat="1" x14ac:dyDescent="0.2">
      <c r="A203" s="15" t="s">
        <v>126</v>
      </c>
      <c r="B203" s="15">
        <v>101</v>
      </c>
      <c r="C203" s="18" t="s">
        <v>410</v>
      </c>
      <c r="D203" s="15" t="s">
        <v>241</v>
      </c>
      <c r="E203" s="15" t="s">
        <v>196</v>
      </c>
      <c r="F203" s="15" t="s">
        <v>196</v>
      </c>
      <c r="G203" s="46" t="s">
        <v>196</v>
      </c>
      <c r="H203" s="18" t="s">
        <v>182</v>
      </c>
      <c r="I203" s="15">
        <v>1</v>
      </c>
      <c r="J203" s="15" t="s">
        <v>233</v>
      </c>
      <c r="L203" s="15" t="s">
        <v>4679</v>
      </c>
      <c r="M203" s="16" t="s">
        <v>3364</v>
      </c>
      <c r="N203" s="16" t="s">
        <v>3365</v>
      </c>
      <c r="O203" s="16" t="s">
        <v>3364</v>
      </c>
      <c r="P203" s="16" t="s">
        <v>3365</v>
      </c>
      <c r="Q203" s="41">
        <f t="shared" si="12"/>
        <v>1</v>
      </c>
      <c r="R203" s="19" t="s">
        <v>1382</v>
      </c>
      <c r="S203" s="19" t="str">
        <f>IF(R203="incongruent","congruent","incongruent")</f>
        <v>incongruent</v>
      </c>
      <c r="T203" s="17" t="s">
        <v>196</v>
      </c>
      <c r="U203" s="15" t="s">
        <v>196</v>
      </c>
      <c r="V203" s="51">
        <v>1</v>
      </c>
      <c r="W203" s="51">
        <v>2206</v>
      </c>
      <c r="X203" s="47" t="str">
        <f t="shared" si="13"/>
        <v>https://github.com/kelly-marshall/DriftDiffusionAdaptation/blob/main/Pictures/instbias_list1_training_context/frogtweezers.png?raw=true</v>
      </c>
      <c r="Y203" s="47" t="str">
        <f t="shared" si="14"/>
        <v>https://github.com/kelly-marshall/DriftDiffusionAdaptation/blob/main/Pictures/instbias_list1_training_context/frogpliers.png?raw=true</v>
      </c>
      <c r="Z203" s="47" t="str">
        <f t="shared" si="15"/>
        <v>https://github.com/kelly-marshall/DriftDiffusionAdaptation/blob/main/AudioFiles/instbias_list1_training/whichtoytomcrush.mp3?raw=true</v>
      </c>
    </row>
    <row r="204" spans="1:26" s="15" customFormat="1" x14ac:dyDescent="0.2">
      <c r="A204" s="15" t="s">
        <v>126</v>
      </c>
      <c r="B204" s="15">
        <v>102</v>
      </c>
      <c r="C204" s="15" t="s">
        <v>1084</v>
      </c>
      <c r="D204" s="15" t="s">
        <v>241</v>
      </c>
      <c r="E204" s="15" t="s">
        <v>25</v>
      </c>
      <c r="F204" s="15" t="s">
        <v>149</v>
      </c>
      <c r="G204" s="46" t="s">
        <v>2454</v>
      </c>
      <c r="H204" s="15" t="s">
        <v>2</v>
      </c>
      <c r="I204" s="15">
        <v>1</v>
      </c>
      <c r="J204" s="15" t="s">
        <v>233</v>
      </c>
      <c r="K204" s="15">
        <v>6</v>
      </c>
      <c r="L204" s="15" t="s">
        <v>4632</v>
      </c>
      <c r="M204" s="16" t="s">
        <v>3226</v>
      </c>
      <c r="N204" s="16" t="s">
        <v>3227</v>
      </c>
      <c r="O204" s="16" t="s">
        <v>3226</v>
      </c>
      <c r="P204" s="16" t="s">
        <v>3227</v>
      </c>
      <c r="Q204" s="41">
        <f t="shared" si="12"/>
        <v>1</v>
      </c>
      <c r="R204" s="16" t="s">
        <v>1375</v>
      </c>
      <c r="S204" s="16" t="s">
        <v>1374</v>
      </c>
      <c r="T204" s="17" t="s">
        <v>1381</v>
      </c>
      <c r="U204" s="15" t="s">
        <v>1380</v>
      </c>
      <c r="V204" s="15">
        <v>416</v>
      </c>
      <c r="W204" s="15">
        <v>3035</v>
      </c>
      <c r="X204" s="47" t="str">
        <f t="shared" si="13"/>
        <v>https://github.com/kelly-marshall/DriftDiffusionAdaptation/blob/main/Pictures/instbias_list1_training_context/kateturtletweezersinstright_context.png?raw=true</v>
      </c>
      <c r="Y204" s="47" t="str">
        <f t="shared" si="14"/>
        <v>https://github.com/kelly-marshall/DriftDiffusionAdaptation/blob/main/Pictures/instbias_list1_training_context/kateturtletweezersmodleft_context.png?raw=true</v>
      </c>
      <c r="Z204" s="47" t="str">
        <f t="shared" si="15"/>
        <v>https://github.com/kelly-marshall/DriftDiffusionAdaptation/blob/main/AudioFiles/instbias_list1_training/kateturtletweezers_nopauses.mp3?raw=true</v>
      </c>
    </row>
    <row r="205" spans="1:26" s="15" customFormat="1" x14ac:dyDescent="0.2">
      <c r="A205" s="15" t="s">
        <v>126</v>
      </c>
      <c r="B205" s="15">
        <v>102</v>
      </c>
      <c r="C205" s="18" t="s">
        <v>1082</v>
      </c>
      <c r="D205" s="15" t="s">
        <v>241</v>
      </c>
      <c r="E205" s="15" t="s">
        <v>196</v>
      </c>
      <c r="F205" s="15" t="s">
        <v>196</v>
      </c>
      <c r="G205" s="46" t="s">
        <v>196</v>
      </c>
      <c r="H205" s="18" t="s">
        <v>182</v>
      </c>
      <c r="I205" s="15">
        <v>1</v>
      </c>
      <c r="J205" s="15" t="s">
        <v>233</v>
      </c>
      <c r="L205" s="15" t="s">
        <v>4680</v>
      </c>
      <c r="M205" s="16" t="s">
        <v>3366</v>
      </c>
      <c r="N205" s="16" t="s">
        <v>3367</v>
      </c>
      <c r="O205" s="16" t="s">
        <v>3366</v>
      </c>
      <c r="P205" s="16" t="s">
        <v>3367</v>
      </c>
      <c r="Q205" s="41">
        <f t="shared" si="12"/>
        <v>1</v>
      </c>
      <c r="R205" s="19" t="s">
        <v>1382</v>
      </c>
      <c r="S205" s="19" t="str">
        <f>IF(R205="incongruent","congruent","incongruent")</f>
        <v>incongruent</v>
      </c>
      <c r="T205" s="17" t="s">
        <v>196</v>
      </c>
      <c r="U205" s="15" t="s">
        <v>196</v>
      </c>
      <c r="V205" s="51">
        <v>1</v>
      </c>
      <c r="W205" s="51">
        <v>2229</v>
      </c>
      <c r="X205" s="47" t="str">
        <f t="shared" si="13"/>
        <v>https://github.com/kelly-marshall/DriftDiffusionAdaptation/blob/main/Pictures/instbias_list1_training_context/turtletweezers.png?raw=true</v>
      </c>
      <c r="Y205" s="47" t="str">
        <f t="shared" si="14"/>
        <v>https://github.com/kelly-marshall/DriftDiffusionAdaptation/blob/main/Pictures/instbias_list1_training_context/turtlepliers.png?raw=true</v>
      </c>
      <c r="Z205" s="47" t="str">
        <f t="shared" si="15"/>
        <v>https://github.com/kelly-marshall/DriftDiffusionAdaptation/blob/main/AudioFiles/instbias_list1_training/whichtoykatecrush.mp3?raw=true</v>
      </c>
    </row>
    <row r="206" spans="1:26" x14ac:dyDescent="0.2">
      <c r="A206" t="s">
        <v>126</v>
      </c>
      <c r="B206">
        <v>103</v>
      </c>
      <c r="C206" t="s">
        <v>378</v>
      </c>
      <c r="D206" t="s">
        <v>241</v>
      </c>
      <c r="E206" t="s">
        <v>26</v>
      </c>
      <c r="F206" t="s">
        <v>153</v>
      </c>
      <c r="G206" s="46" t="s">
        <v>2455</v>
      </c>
      <c r="H206" t="s">
        <v>2</v>
      </c>
      <c r="I206">
        <v>1</v>
      </c>
      <c r="J206" t="s">
        <v>233</v>
      </c>
      <c r="K206">
        <v>7</v>
      </c>
      <c r="L206" t="s">
        <v>4633</v>
      </c>
      <c r="M206" s="5" t="s">
        <v>3228</v>
      </c>
      <c r="N206" s="5" t="s">
        <v>3229</v>
      </c>
      <c r="O206" s="5" t="s">
        <v>3229</v>
      </c>
      <c r="P206" s="5" t="s">
        <v>3228</v>
      </c>
      <c r="Q206" s="41">
        <f t="shared" si="12"/>
        <v>2</v>
      </c>
      <c r="R206" s="5" t="s">
        <v>1374</v>
      </c>
      <c r="S206" s="5" t="s">
        <v>1375</v>
      </c>
      <c r="T206" s="2" t="s">
        <v>1380</v>
      </c>
      <c r="U206" t="s">
        <v>1381</v>
      </c>
      <c r="V206">
        <v>624</v>
      </c>
      <c r="W206">
        <v>3251</v>
      </c>
      <c r="X206" s="47" t="str">
        <f t="shared" si="13"/>
        <v>https://github.com/kelly-marshall/DriftDiffusionAdaptation/blob/main/Pictures/instbias_list1_training_context/tompigpliersmodright_context.png?raw=true</v>
      </c>
      <c r="Y206" s="47" t="str">
        <f t="shared" si="14"/>
        <v>https://github.com/kelly-marshall/DriftDiffusionAdaptation/blob/main/Pictures/instbias_list1_training_context/tompigpliersinstleft_context.png?raw=true</v>
      </c>
      <c r="Z206" s="47" t="str">
        <f t="shared" si="15"/>
        <v>https://github.com/kelly-marshall/DriftDiffusionAdaptation/blob/main/AudioFiles/instbias_list1_training/tompigpliers_nopauses.mp3?raw=true</v>
      </c>
    </row>
    <row r="207" spans="1:26" x14ac:dyDescent="0.2">
      <c r="A207" t="s">
        <v>126</v>
      </c>
      <c r="B207">
        <v>103</v>
      </c>
      <c r="C207" s="1" t="s">
        <v>410</v>
      </c>
      <c r="D207" t="s">
        <v>241</v>
      </c>
      <c r="E207" t="s">
        <v>196</v>
      </c>
      <c r="F207" t="s">
        <v>196</v>
      </c>
      <c r="G207" s="46" t="s">
        <v>196</v>
      </c>
      <c r="H207" s="1" t="s">
        <v>182</v>
      </c>
      <c r="I207">
        <v>1</v>
      </c>
      <c r="J207" t="s">
        <v>233</v>
      </c>
      <c r="L207" t="s">
        <v>4679</v>
      </c>
      <c r="M207" t="s">
        <v>3369</v>
      </c>
      <c r="N207" t="s">
        <v>3368</v>
      </c>
      <c r="O207" t="s">
        <v>3368</v>
      </c>
      <c r="P207" t="s">
        <v>3369</v>
      </c>
      <c r="Q207" s="41">
        <f t="shared" si="12"/>
        <v>2</v>
      </c>
      <c r="R207" s="6" t="s">
        <v>1383</v>
      </c>
      <c r="S207" s="6" t="str">
        <f>IF(R207="incongruent","congruent","incongruent")</f>
        <v>congruent</v>
      </c>
      <c r="T207" s="2" t="s">
        <v>196</v>
      </c>
      <c r="U207" t="s">
        <v>196</v>
      </c>
      <c r="V207" s="51">
        <v>1</v>
      </c>
      <c r="W207" s="51">
        <v>2206</v>
      </c>
      <c r="X207" s="47" t="str">
        <f t="shared" si="13"/>
        <v>https://github.com/kelly-marshall/DriftDiffusionAdaptation/blob/main/Pictures/instbias_list1_training_context/pigtweezers.png?raw=true</v>
      </c>
      <c r="Y207" s="47" t="str">
        <f t="shared" si="14"/>
        <v>https://github.com/kelly-marshall/DriftDiffusionAdaptation/blob/main/Pictures/instbias_list1_training_context/pigpliers.png?raw=true</v>
      </c>
      <c r="Z207" s="47" t="str">
        <f t="shared" si="15"/>
        <v>https://github.com/kelly-marshall/DriftDiffusionAdaptation/blob/main/AudioFiles/instbias_list1_training/whichtoytomcrush.mp3?raw=true</v>
      </c>
    </row>
    <row r="208" spans="1:26" x14ac:dyDescent="0.2">
      <c r="A208" t="s">
        <v>126</v>
      </c>
      <c r="B208">
        <v>104</v>
      </c>
      <c r="C208" t="s">
        <v>1085</v>
      </c>
      <c r="D208" t="s">
        <v>241</v>
      </c>
      <c r="E208" t="s">
        <v>27</v>
      </c>
      <c r="F208" t="s">
        <v>153</v>
      </c>
      <c r="G208" s="46" t="s">
        <v>2456</v>
      </c>
      <c r="H208" t="s">
        <v>2</v>
      </c>
      <c r="I208">
        <v>1</v>
      </c>
      <c r="J208" t="s">
        <v>233</v>
      </c>
      <c r="K208">
        <v>8</v>
      </c>
      <c r="L208" t="s">
        <v>4634</v>
      </c>
      <c r="M208" s="5" t="s">
        <v>3230</v>
      </c>
      <c r="N208" s="5" t="s">
        <v>3231</v>
      </c>
      <c r="O208" s="5" t="s">
        <v>3230</v>
      </c>
      <c r="P208" s="5" t="s">
        <v>3231</v>
      </c>
      <c r="Q208" s="41">
        <f t="shared" si="12"/>
        <v>1</v>
      </c>
      <c r="R208" s="5" t="s">
        <v>1375</v>
      </c>
      <c r="S208" s="5" t="s">
        <v>1374</v>
      </c>
      <c r="T208" s="2" t="s">
        <v>1381</v>
      </c>
      <c r="U208" t="s">
        <v>1380</v>
      </c>
      <c r="V208">
        <v>464</v>
      </c>
      <c r="W208">
        <v>3204</v>
      </c>
      <c r="X208" s="47" t="str">
        <f t="shared" si="13"/>
        <v>https://github.com/kelly-marshall/DriftDiffusionAdaptation/blob/main/Pictures/instbias_list1_training_context/kategirlpliersinstright_context.png?raw=true</v>
      </c>
      <c r="Y208" s="47" t="str">
        <f t="shared" si="14"/>
        <v>https://github.com/kelly-marshall/DriftDiffusionAdaptation/blob/main/Pictures/instbias_list1_training_context/kategirlpliersmodleft_context.png?raw=true</v>
      </c>
      <c r="Z208" s="47" t="str">
        <f t="shared" si="15"/>
        <v>https://github.com/kelly-marshall/DriftDiffusionAdaptation/blob/main/AudioFiles/instbias_list1_training/kategirlpliers_nopauses.mp3?raw=true</v>
      </c>
    </row>
    <row r="209" spans="1:26" x14ac:dyDescent="0.2">
      <c r="A209" t="s">
        <v>126</v>
      </c>
      <c r="B209">
        <v>104</v>
      </c>
      <c r="C209" s="1" t="s">
        <v>1082</v>
      </c>
      <c r="D209" t="s">
        <v>241</v>
      </c>
      <c r="E209" t="s">
        <v>196</v>
      </c>
      <c r="F209" t="s">
        <v>196</v>
      </c>
      <c r="G209" s="46" t="s">
        <v>196</v>
      </c>
      <c r="H209" s="1" t="s">
        <v>182</v>
      </c>
      <c r="I209">
        <v>1</v>
      </c>
      <c r="J209" t="s">
        <v>233</v>
      </c>
      <c r="L209" t="s">
        <v>4680</v>
      </c>
      <c r="M209" s="5" t="s">
        <v>3371</v>
      </c>
      <c r="N209" s="5" t="s">
        <v>3370</v>
      </c>
      <c r="O209" s="5" t="s">
        <v>3370</v>
      </c>
      <c r="P209" s="5" t="s">
        <v>3371</v>
      </c>
      <c r="Q209" s="41">
        <f t="shared" si="12"/>
        <v>2</v>
      </c>
      <c r="R209" s="6" t="s">
        <v>1383</v>
      </c>
      <c r="S209" s="6" t="str">
        <f>IF(R209="incongruent","congruent","incongruent")</f>
        <v>congruent</v>
      </c>
      <c r="T209" s="2" t="s">
        <v>196</v>
      </c>
      <c r="U209" t="s">
        <v>196</v>
      </c>
      <c r="V209" s="51">
        <v>1</v>
      </c>
      <c r="W209" s="51">
        <v>2229</v>
      </c>
      <c r="X209" s="47" t="str">
        <f t="shared" si="13"/>
        <v>https://github.com/kelly-marshall/DriftDiffusionAdaptation/blob/main/Pictures/instbias_list1_training_context/girltweezers.png?raw=true</v>
      </c>
      <c r="Y209" s="47" t="str">
        <f t="shared" si="14"/>
        <v>https://github.com/kelly-marshall/DriftDiffusionAdaptation/blob/main/Pictures/instbias_list1_training_context/girlpliers.png?raw=true</v>
      </c>
      <c r="Z209" s="47" t="str">
        <f t="shared" si="15"/>
        <v>https://github.com/kelly-marshall/DriftDiffusionAdaptation/blob/main/AudioFiles/instbias_list1_training/whichtoykatecrush.mp3?raw=true</v>
      </c>
    </row>
    <row r="210" spans="1:26" s="15" customFormat="1" x14ac:dyDescent="0.2">
      <c r="A210" s="15" t="s">
        <v>126</v>
      </c>
      <c r="B210" s="15">
        <v>105</v>
      </c>
      <c r="C210" s="15" t="s">
        <v>379</v>
      </c>
      <c r="D210" s="15" t="s">
        <v>241</v>
      </c>
      <c r="E210" s="15" t="s">
        <v>28</v>
      </c>
      <c r="F210" s="15" t="s">
        <v>153</v>
      </c>
      <c r="G210" s="46" t="s">
        <v>2457</v>
      </c>
      <c r="H210" s="15" t="s">
        <v>2</v>
      </c>
      <c r="I210" s="15">
        <v>1</v>
      </c>
      <c r="J210" s="15" t="s">
        <v>233</v>
      </c>
      <c r="K210" s="15">
        <v>9</v>
      </c>
      <c r="L210" s="15" t="s">
        <v>4635</v>
      </c>
      <c r="M210" s="16" t="s">
        <v>3232</v>
      </c>
      <c r="N210" s="16" t="s">
        <v>3233</v>
      </c>
      <c r="O210" s="16" t="s">
        <v>3233</v>
      </c>
      <c r="P210" s="16" t="s">
        <v>3232</v>
      </c>
      <c r="Q210" s="41">
        <f t="shared" si="12"/>
        <v>2</v>
      </c>
      <c r="R210" s="16" t="s">
        <v>1374</v>
      </c>
      <c r="S210" s="16" t="s">
        <v>1375</v>
      </c>
      <c r="T210" s="17" t="s">
        <v>1380</v>
      </c>
      <c r="U210" s="15" t="s">
        <v>1381</v>
      </c>
      <c r="V210" s="15">
        <v>628</v>
      </c>
      <c r="W210" s="15">
        <v>3236</v>
      </c>
      <c r="X210" s="47" t="str">
        <f t="shared" si="13"/>
        <v>https://github.com/kelly-marshall/DriftDiffusionAdaptation/blob/main/Pictures/instbias_list1_training_context/tomwhalepliersmodright_context.png?raw=true</v>
      </c>
      <c r="Y210" s="47" t="str">
        <f t="shared" si="14"/>
        <v>https://github.com/kelly-marshall/DriftDiffusionAdaptation/blob/main/Pictures/instbias_list1_training_context/tomwhalepliersinstleft_context.png?raw=true</v>
      </c>
      <c r="Z210" s="47" t="str">
        <f t="shared" si="15"/>
        <v>https://github.com/kelly-marshall/DriftDiffusionAdaptation/blob/main/AudioFiles/instbias_list1_training/tomwhalepliers_nopauses.mp3?raw=true</v>
      </c>
    </row>
    <row r="211" spans="1:26" s="15" customFormat="1" x14ac:dyDescent="0.2">
      <c r="A211" s="15" t="s">
        <v>126</v>
      </c>
      <c r="B211" s="15">
        <v>105</v>
      </c>
      <c r="C211" s="18" t="s">
        <v>410</v>
      </c>
      <c r="D211" s="15" t="s">
        <v>241</v>
      </c>
      <c r="E211" s="15" t="s">
        <v>196</v>
      </c>
      <c r="F211" s="15" t="s">
        <v>196</v>
      </c>
      <c r="G211" s="46" t="s">
        <v>196</v>
      </c>
      <c r="H211" s="18" t="s">
        <v>182</v>
      </c>
      <c r="I211" s="15">
        <v>1</v>
      </c>
      <c r="J211" s="15" t="s">
        <v>233</v>
      </c>
      <c r="L211" s="15" t="s">
        <v>4679</v>
      </c>
      <c r="M211" s="16" t="s">
        <v>3372</v>
      </c>
      <c r="N211" s="16" t="s">
        <v>3373</v>
      </c>
      <c r="O211" s="16" t="s">
        <v>3372</v>
      </c>
      <c r="P211" s="16" t="s">
        <v>3373</v>
      </c>
      <c r="Q211" s="41">
        <f t="shared" si="12"/>
        <v>1</v>
      </c>
      <c r="R211" s="19" t="s">
        <v>1382</v>
      </c>
      <c r="S211" s="19" t="str">
        <f>IF(R211="incongruent","congruent","incongruent")</f>
        <v>incongruent</v>
      </c>
      <c r="T211" s="17" t="s">
        <v>196</v>
      </c>
      <c r="U211" s="15" t="s">
        <v>196</v>
      </c>
      <c r="V211" s="51">
        <v>1</v>
      </c>
      <c r="W211" s="51">
        <v>2206</v>
      </c>
      <c r="X211" s="47" t="str">
        <f t="shared" si="13"/>
        <v>https://github.com/kelly-marshall/DriftDiffusionAdaptation/blob/main/Pictures/instbias_list1_training_context/whalepliers.png?raw=true</v>
      </c>
      <c r="Y211" s="47" t="str">
        <f t="shared" si="14"/>
        <v>https://github.com/kelly-marshall/DriftDiffusionAdaptation/blob/main/Pictures/instbias_list1_training_context/whaletweezers.png?raw=true</v>
      </c>
      <c r="Z211" s="47" t="str">
        <f t="shared" si="15"/>
        <v>https://github.com/kelly-marshall/DriftDiffusionAdaptation/blob/main/AudioFiles/instbias_list1_training/whichtoytomcrush.mp3?raw=true</v>
      </c>
    </row>
    <row r="212" spans="1:26" s="15" customFormat="1" x14ac:dyDescent="0.2">
      <c r="A212" s="15" t="s">
        <v>126</v>
      </c>
      <c r="B212" s="15">
        <v>106</v>
      </c>
      <c r="C212" s="15" t="s">
        <v>1086</v>
      </c>
      <c r="D212" s="15" t="s">
        <v>241</v>
      </c>
      <c r="E212" s="15" t="s">
        <v>29</v>
      </c>
      <c r="F212" s="15" t="s">
        <v>153</v>
      </c>
      <c r="G212" s="46" t="s">
        <v>2458</v>
      </c>
      <c r="H212" s="15" t="s">
        <v>2</v>
      </c>
      <c r="I212" s="15">
        <v>1</v>
      </c>
      <c r="J212" s="15" t="s">
        <v>233</v>
      </c>
      <c r="K212" s="15">
        <v>10</v>
      </c>
      <c r="L212" s="15" t="s">
        <v>4636</v>
      </c>
      <c r="M212" s="16" t="s">
        <v>3234</v>
      </c>
      <c r="N212" s="16" t="s">
        <v>3235</v>
      </c>
      <c r="O212" s="16" t="s">
        <v>3234</v>
      </c>
      <c r="P212" s="16" t="s">
        <v>3235</v>
      </c>
      <c r="Q212" s="41">
        <f t="shared" si="12"/>
        <v>1</v>
      </c>
      <c r="R212" s="16" t="s">
        <v>1375</v>
      </c>
      <c r="S212" s="16" t="s">
        <v>1374</v>
      </c>
      <c r="T212" s="17" t="s">
        <v>1381</v>
      </c>
      <c r="U212" s="15" t="s">
        <v>1380</v>
      </c>
      <c r="V212" s="15">
        <v>421</v>
      </c>
      <c r="W212" s="15">
        <v>3126</v>
      </c>
      <c r="X212" s="47" t="str">
        <f t="shared" si="13"/>
        <v>https://github.com/kelly-marshall/DriftDiffusionAdaptation/blob/main/Pictures/instbias_list1_training_context/kategorillapliersinstright_context.png?raw=true</v>
      </c>
      <c r="Y212" s="47" t="str">
        <f t="shared" si="14"/>
        <v>https://github.com/kelly-marshall/DriftDiffusionAdaptation/blob/main/Pictures/instbias_list1_training_context/kategorillapliersmodleft_context.png?raw=true</v>
      </c>
      <c r="Z212" s="47" t="str">
        <f t="shared" si="15"/>
        <v>https://github.com/kelly-marshall/DriftDiffusionAdaptation/blob/main/AudioFiles/instbias_list1_training/kategorillapliers_nopauses.mp3?raw=true</v>
      </c>
    </row>
    <row r="213" spans="1:26" s="15" customFormat="1" x14ac:dyDescent="0.2">
      <c r="A213" s="15" t="s">
        <v>126</v>
      </c>
      <c r="B213" s="15">
        <v>106</v>
      </c>
      <c r="C213" s="18" t="s">
        <v>1082</v>
      </c>
      <c r="D213" s="15" t="s">
        <v>241</v>
      </c>
      <c r="E213" s="15" t="s">
        <v>196</v>
      </c>
      <c r="F213" s="15" t="s">
        <v>196</v>
      </c>
      <c r="G213" s="46" t="s">
        <v>196</v>
      </c>
      <c r="H213" s="18" t="s">
        <v>182</v>
      </c>
      <c r="I213" s="15">
        <v>1</v>
      </c>
      <c r="J213" s="15" t="s">
        <v>233</v>
      </c>
      <c r="L213" s="15" t="s">
        <v>4680</v>
      </c>
      <c r="M213" s="16" t="s">
        <v>3374</v>
      </c>
      <c r="N213" s="16" t="s">
        <v>3375</v>
      </c>
      <c r="O213" s="16" t="s">
        <v>3374</v>
      </c>
      <c r="P213" s="16" t="s">
        <v>3375</v>
      </c>
      <c r="Q213" s="41">
        <f t="shared" si="12"/>
        <v>1</v>
      </c>
      <c r="R213" s="19" t="s">
        <v>1382</v>
      </c>
      <c r="S213" s="19" t="str">
        <f>IF(R213="incongruent","congruent","incongruent")</f>
        <v>incongruent</v>
      </c>
      <c r="T213" s="17" t="s">
        <v>196</v>
      </c>
      <c r="U213" s="15" t="s">
        <v>196</v>
      </c>
      <c r="V213" s="51">
        <v>1</v>
      </c>
      <c r="W213" s="51">
        <v>2229</v>
      </c>
      <c r="X213" s="47" t="str">
        <f t="shared" si="13"/>
        <v>https://github.com/kelly-marshall/DriftDiffusionAdaptation/blob/main/Pictures/instbias_list1_training_context/gorillapliers.png?raw=true</v>
      </c>
      <c r="Y213" s="47" t="str">
        <f t="shared" si="14"/>
        <v>https://github.com/kelly-marshall/DriftDiffusionAdaptation/blob/main/Pictures/instbias_list1_training_context/gorillatweezers.png?raw=true</v>
      </c>
      <c r="Z213" s="47" t="str">
        <f t="shared" si="15"/>
        <v>https://github.com/kelly-marshall/DriftDiffusionAdaptation/blob/main/AudioFiles/instbias_list1_training/whichtoykatecrush.mp3?raw=true</v>
      </c>
    </row>
    <row r="214" spans="1:26" x14ac:dyDescent="0.2">
      <c r="A214" t="s">
        <v>126</v>
      </c>
      <c r="B214">
        <v>107</v>
      </c>
      <c r="C214" t="s">
        <v>380</v>
      </c>
      <c r="D214" t="s">
        <v>241</v>
      </c>
      <c r="E214" t="s">
        <v>30</v>
      </c>
      <c r="F214" t="s">
        <v>153</v>
      </c>
      <c r="G214" s="46" t="s">
        <v>2459</v>
      </c>
      <c r="H214" t="s">
        <v>2</v>
      </c>
      <c r="I214">
        <v>1</v>
      </c>
      <c r="J214" t="s">
        <v>233</v>
      </c>
      <c r="K214">
        <v>11</v>
      </c>
      <c r="L214" t="s">
        <v>4637</v>
      </c>
      <c r="M214" s="5" t="s">
        <v>3236</v>
      </c>
      <c r="N214" s="5" t="s">
        <v>3237</v>
      </c>
      <c r="O214" s="5" t="s">
        <v>3237</v>
      </c>
      <c r="P214" s="5" t="s">
        <v>3236</v>
      </c>
      <c r="Q214" s="41">
        <f t="shared" si="12"/>
        <v>2</v>
      </c>
      <c r="R214" s="5" t="s">
        <v>1374</v>
      </c>
      <c r="S214" s="5" t="s">
        <v>1375</v>
      </c>
      <c r="T214" s="2" t="s">
        <v>1380</v>
      </c>
      <c r="U214" t="s">
        <v>1381</v>
      </c>
      <c r="V214">
        <v>646</v>
      </c>
      <c r="W214">
        <v>3343</v>
      </c>
      <c r="X214" s="47" t="str">
        <f t="shared" si="13"/>
        <v>https://github.com/kelly-marshall/DriftDiffusionAdaptation/blob/main/Pictures/instbias_list1_training_context/tombuffalopliersmodright_context.png?raw=true</v>
      </c>
      <c r="Y214" s="47" t="str">
        <f t="shared" si="14"/>
        <v>https://github.com/kelly-marshall/DriftDiffusionAdaptation/blob/main/Pictures/instbias_list1_training_context/tombuffalopliersinstleft_context.png?raw=true</v>
      </c>
      <c r="Z214" s="47" t="str">
        <f t="shared" si="15"/>
        <v>https://github.com/kelly-marshall/DriftDiffusionAdaptation/blob/main/AudioFiles/instbias_list1_training/tombuffalopliers_nopauses.mp3?raw=true</v>
      </c>
    </row>
    <row r="215" spans="1:26" x14ac:dyDescent="0.2">
      <c r="A215" t="s">
        <v>126</v>
      </c>
      <c r="B215">
        <v>107</v>
      </c>
      <c r="C215" s="1" t="s">
        <v>180</v>
      </c>
      <c r="D215" t="s">
        <v>241</v>
      </c>
      <c r="E215" t="s">
        <v>196</v>
      </c>
      <c r="F215" t="s">
        <v>196</v>
      </c>
      <c r="G215" s="46" t="s">
        <v>196</v>
      </c>
      <c r="H215" s="1" t="s">
        <v>181</v>
      </c>
      <c r="I215">
        <v>1</v>
      </c>
      <c r="J215" t="s">
        <v>233</v>
      </c>
      <c r="L215" t="s">
        <v>1944</v>
      </c>
      <c r="M215" t="s">
        <v>3377</v>
      </c>
      <c r="N215" t="s">
        <v>3376</v>
      </c>
      <c r="O215" t="s">
        <v>3376</v>
      </c>
      <c r="P215" t="s">
        <v>3377</v>
      </c>
      <c r="Q215" s="41">
        <f t="shared" si="12"/>
        <v>2</v>
      </c>
      <c r="R215" s="6" t="s">
        <v>1383</v>
      </c>
      <c r="S215" s="6" t="str">
        <f>IF(R215="incongruent","congruent","incongruent")</f>
        <v>congruent</v>
      </c>
      <c r="T215" s="2" t="s">
        <v>196</v>
      </c>
      <c r="U215" t="s">
        <v>196</v>
      </c>
      <c r="V215" s="1">
        <v>1</v>
      </c>
      <c r="W215" s="1">
        <v>1544</v>
      </c>
      <c r="X215" s="47" t="str">
        <f t="shared" si="13"/>
        <v>https://github.com/kelly-marshall/DriftDiffusionAdaptation/blob/main/Pictures/instbias_list1_training_context/tweezers.png?raw=true</v>
      </c>
      <c r="Y215" s="47" t="str">
        <f t="shared" si="14"/>
        <v>https://github.com/kelly-marshall/DriftDiffusionAdaptation/blob/main/Pictures/instbias_list1_training_context/pliers.png?raw=true</v>
      </c>
      <c r="Z215" s="47" t="str">
        <f t="shared" si="15"/>
        <v>https://github.com/kelly-marshall/DriftDiffusionAdaptation/blob/main/AudioFiles/instbias_list1_training/whatdidtomuse.mp3?raw=true</v>
      </c>
    </row>
    <row r="216" spans="1:26" x14ac:dyDescent="0.2">
      <c r="A216" t="s">
        <v>126</v>
      </c>
      <c r="B216">
        <v>108</v>
      </c>
      <c r="C216" t="s">
        <v>1087</v>
      </c>
      <c r="D216" t="s">
        <v>241</v>
      </c>
      <c r="E216" t="s">
        <v>31</v>
      </c>
      <c r="F216" t="s">
        <v>153</v>
      </c>
      <c r="G216" s="46" t="s">
        <v>2460</v>
      </c>
      <c r="H216" t="s">
        <v>2</v>
      </c>
      <c r="I216">
        <v>1</v>
      </c>
      <c r="J216" t="s">
        <v>233</v>
      </c>
      <c r="K216">
        <v>12</v>
      </c>
      <c r="L216" t="s">
        <v>4638</v>
      </c>
      <c r="M216" t="s">
        <v>3238</v>
      </c>
      <c r="N216" t="s">
        <v>3239</v>
      </c>
      <c r="O216" s="5" t="s">
        <v>3238</v>
      </c>
      <c r="P216" s="5" t="s">
        <v>3239</v>
      </c>
      <c r="Q216" s="41">
        <f t="shared" si="12"/>
        <v>1</v>
      </c>
      <c r="R216" s="5" t="s">
        <v>1375</v>
      </c>
      <c r="S216" s="5" t="s">
        <v>1374</v>
      </c>
      <c r="T216" s="2" t="s">
        <v>1381</v>
      </c>
      <c r="U216" t="s">
        <v>1380</v>
      </c>
      <c r="V216">
        <v>399</v>
      </c>
      <c r="W216">
        <v>2939</v>
      </c>
      <c r="X216" s="47" t="str">
        <f t="shared" si="13"/>
        <v>https://github.com/kelly-marshall/DriftDiffusionAdaptation/blob/main/Pictures/instbias_list1_training_context/katehawkpliersinstright_context.png?raw=true</v>
      </c>
      <c r="Y216" s="47" t="str">
        <f t="shared" si="14"/>
        <v>https://github.com/kelly-marshall/DriftDiffusionAdaptation/blob/main/Pictures/instbias_list1_training_context/katehawkpliersmodleft_context.png?raw=true</v>
      </c>
      <c r="Z216" s="47" t="str">
        <f t="shared" si="15"/>
        <v>https://github.com/kelly-marshall/DriftDiffusionAdaptation/blob/main/AudioFiles/instbias_list1_training/katehawkpliers_nopauses.mp3?raw=true</v>
      </c>
    </row>
    <row r="217" spans="1:26" x14ac:dyDescent="0.2">
      <c r="A217" t="s">
        <v>126</v>
      </c>
      <c r="B217">
        <v>108</v>
      </c>
      <c r="C217" t="s">
        <v>762</v>
      </c>
      <c r="D217" t="s">
        <v>241</v>
      </c>
      <c r="E217" t="s">
        <v>196</v>
      </c>
      <c r="F217" t="s">
        <v>196</v>
      </c>
      <c r="G217" s="46" t="s">
        <v>196</v>
      </c>
      <c r="H217" t="s">
        <v>181</v>
      </c>
      <c r="I217">
        <v>1</v>
      </c>
      <c r="J217" t="s">
        <v>233</v>
      </c>
      <c r="L217" t="s">
        <v>1943</v>
      </c>
      <c r="M217" t="s">
        <v>3377</v>
      </c>
      <c r="N217" t="s">
        <v>3376</v>
      </c>
      <c r="O217" s="5" t="s">
        <v>3376</v>
      </c>
      <c r="P217" s="5" t="s">
        <v>3377</v>
      </c>
      <c r="Q217" s="41">
        <f t="shared" si="12"/>
        <v>2</v>
      </c>
      <c r="R217" s="6" t="s">
        <v>1383</v>
      </c>
      <c r="S217" s="6" t="str">
        <f>IF(R217="incongruent","congruent","incongruent")</f>
        <v>congruent</v>
      </c>
      <c r="T217" s="2" t="s">
        <v>196</v>
      </c>
      <c r="U217" t="s">
        <v>196</v>
      </c>
      <c r="V217" s="1">
        <v>1</v>
      </c>
      <c r="W217" s="1">
        <v>1405</v>
      </c>
      <c r="X217" s="47" t="str">
        <f t="shared" si="13"/>
        <v>https://github.com/kelly-marshall/DriftDiffusionAdaptation/blob/main/Pictures/instbias_list1_training_context/tweezers.png?raw=true</v>
      </c>
      <c r="Y217" s="47" t="str">
        <f t="shared" si="14"/>
        <v>https://github.com/kelly-marshall/DriftDiffusionAdaptation/blob/main/Pictures/instbias_list1_training_context/pliers.png?raw=true</v>
      </c>
      <c r="Z217" s="47" t="str">
        <f t="shared" si="15"/>
        <v>https://github.com/kelly-marshall/DriftDiffusionAdaptation/blob/main/AudioFiles/instbias_list1_training/whatdidkateuse.mp3?raw=true</v>
      </c>
    </row>
    <row r="218" spans="1:26" s="20" customFormat="1" x14ac:dyDescent="0.2">
      <c r="A218" s="20" t="s">
        <v>126</v>
      </c>
      <c r="B218" s="20">
        <v>109</v>
      </c>
      <c r="C218" s="20" t="s">
        <v>381</v>
      </c>
      <c r="D218" s="20" t="s">
        <v>242</v>
      </c>
      <c r="E218" s="20" t="s">
        <v>18</v>
      </c>
      <c r="F218" s="20" t="s">
        <v>382</v>
      </c>
      <c r="G218" s="46" t="s">
        <v>2461</v>
      </c>
      <c r="H218" s="20" t="s">
        <v>2</v>
      </c>
      <c r="I218" s="20">
        <v>1</v>
      </c>
      <c r="J218" s="20" t="s">
        <v>233</v>
      </c>
      <c r="K218" s="20">
        <v>1</v>
      </c>
      <c r="L218" s="20" t="s">
        <v>4639</v>
      </c>
      <c r="M218" s="21" t="s">
        <v>3240</v>
      </c>
      <c r="N218" s="21" t="s">
        <v>3241</v>
      </c>
      <c r="O218" s="21" t="s">
        <v>3240</v>
      </c>
      <c r="P218" s="21" t="s">
        <v>3241</v>
      </c>
      <c r="Q218" s="41">
        <f t="shared" si="12"/>
        <v>1</v>
      </c>
      <c r="R218" s="21" t="s">
        <v>1375</v>
      </c>
      <c r="S218" s="21" t="s">
        <v>1374</v>
      </c>
      <c r="T218" s="22" t="s">
        <v>1381</v>
      </c>
      <c r="U218" s="20" t="s">
        <v>1380</v>
      </c>
      <c r="V218" s="20">
        <v>613</v>
      </c>
      <c r="W218" s="20">
        <v>3095</v>
      </c>
      <c r="X218" s="47" t="str">
        <f t="shared" si="13"/>
        <v>https://github.com/kelly-marshall/DriftDiffusionAdaptation/blob/main/Pictures/instbias_list1_training_context/tomdolphinpininstright_context.png?raw=true</v>
      </c>
      <c r="Y218" s="47" t="str">
        <f t="shared" si="14"/>
        <v>https://github.com/kelly-marshall/DriftDiffusionAdaptation/blob/main/Pictures/instbias_list1_training_context/tomdolphinpinmodleft_context.png?raw=true</v>
      </c>
      <c r="Z218" s="47" t="str">
        <f t="shared" si="15"/>
        <v>https://github.com/kelly-marshall/DriftDiffusionAdaptation/blob/main/AudioFiles/instbias_list1_training/tomdolphinpin_nopauses.mp3?raw=true</v>
      </c>
    </row>
    <row r="219" spans="1:26" s="20" customFormat="1" x14ac:dyDescent="0.2">
      <c r="A219" s="20" t="s">
        <v>126</v>
      </c>
      <c r="B219" s="20">
        <v>109</v>
      </c>
      <c r="C219" s="20" t="s">
        <v>411</v>
      </c>
      <c r="D219" s="20" t="s">
        <v>242</v>
      </c>
      <c r="E219" s="20" t="s">
        <v>196</v>
      </c>
      <c r="F219" s="20" t="s">
        <v>196</v>
      </c>
      <c r="G219" s="46" t="s">
        <v>196</v>
      </c>
      <c r="H219" s="20" t="s">
        <v>182</v>
      </c>
      <c r="I219" s="20">
        <v>1</v>
      </c>
      <c r="J219" s="20" t="s">
        <v>233</v>
      </c>
      <c r="L219" s="20" t="s">
        <v>4681</v>
      </c>
      <c r="M219" s="21" t="s">
        <v>3378</v>
      </c>
      <c r="N219" s="21" t="s">
        <v>3379</v>
      </c>
      <c r="O219" s="21" t="s">
        <v>3378</v>
      </c>
      <c r="P219" s="21" t="s">
        <v>3379</v>
      </c>
      <c r="Q219" s="41">
        <f t="shared" si="12"/>
        <v>1</v>
      </c>
      <c r="R219" s="24" t="s">
        <v>1382</v>
      </c>
      <c r="S219" s="24" t="str">
        <f>IF(R219="incongruent","congruent","incongruent")</f>
        <v>incongruent</v>
      </c>
      <c r="T219" s="22" t="s">
        <v>196</v>
      </c>
      <c r="U219" s="20" t="s">
        <v>196</v>
      </c>
      <c r="V219" s="20">
        <v>1</v>
      </c>
      <c r="W219" s="20">
        <v>2380</v>
      </c>
      <c r="X219" s="47" t="str">
        <f t="shared" si="13"/>
        <v>https://github.com/kelly-marshall/DriftDiffusionAdaptation/blob/main/Pictures/instbias_list1_training_context/dolphinpin.png?raw=true</v>
      </c>
      <c r="Y219" s="47" t="str">
        <f t="shared" si="14"/>
        <v>https://github.com/kelly-marshall/DriftDiffusionAdaptation/blob/main/Pictures/instbias_list1_training_context/dolphincoloredpencil.png?raw=true</v>
      </c>
      <c r="Z219" s="47" t="str">
        <f t="shared" si="15"/>
        <v>https://github.com/kelly-marshall/DriftDiffusionAdaptation/blob/main/AudioFiles/instbias_list1_training/whichtoytomsting.mp3?raw=true</v>
      </c>
    </row>
    <row r="220" spans="1:26" s="20" customFormat="1" x14ac:dyDescent="0.2">
      <c r="A220" s="20" t="s">
        <v>126</v>
      </c>
      <c r="B220" s="20">
        <v>110</v>
      </c>
      <c r="C220" s="20" t="s">
        <v>1088</v>
      </c>
      <c r="D220" s="20" t="s">
        <v>242</v>
      </c>
      <c r="E220" s="20" t="s">
        <v>21</v>
      </c>
      <c r="F220" s="20" t="s">
        <v>382</v>
      </c>
      <c r="G220" s="46" t="s">
        <v>2462</v>
      </c>
      <c r="H220" s="20" t="s">
        <v>2</v>
      </c>
      <c r="I220" s="20">
        <v>1</v>
      </c>
      <c r="J220" s="20" t="s">
        <v>233</v>
      </c>
      <c r="K220" s="20">
        <v>2</v>
      </c>
      <c r="L220" s="20" t="s">
        <v>4640</v>
      </c>
      <c r="M220" s="21" t="s">
        <v>3242</v>
      </c>
      <c r="N220" s="21" t="s">
        <v>3243</v>
      </c>
      <c r="O220" s="21" t="s">
        <v>3243</v>
      </c>
      <c r="P220" s="21" t="s">
        <v>3242</v>
      </c>
      <c r="Q220" s="41">
        <f t="shared" si="12"/>
        <v>2</v>
      </c>
      <c r="R220" s="21" t="s">
        <v>1374</v>
      </c>
      <c r="S220" s="21" t="s">
        <v>1375</v>
      </c>
      <c r="T220" s="22" t="s">
        <v>1380</v>
      </c>
      <c r="U220" s="20" t="s">
        <v>1381</v>
      </c>
      <c r="V220" s="20">
        <v>399</v>
      </c>
      <c r="W220" s="20">
        <v>2853</v>
      </c>
      <c r="X220" s="47" t="str">
        <f t="shared" si="13"/>
        <v>https://github.com/kelly-marshall/DriftDiffusionAdaptation/blob/main/Pictures/instbias_list1_training_context/katecowpinmodright_context.png?raw=true</v>
      </c>
      <c r="Y220" s="47" t="str">
        <f t="shared" si="14"/>
        <v>https://github.com/kelly-marshall/DriftDiffusionAdaptation/blob/main/Pictures/instbias_list1_training_context/katecowpininstleft_context.png?raw=true</v>
      </c>
      <c r="Z220" s="47" t="str">
        <f t="shared" si="15"/>
        <v>https://github.com/kelly-marshall/DriftDiffusionAdaptation/blob/main/AudioFiles/instbias_list1_training/katecowpin_nopauses.mp3?raw=true</v>
      </c>
    </row>
    <row r="221" spans="1:26" s="20" customFormat="1" x14ac:dyDescent="0.2">
      <c r="A221" s="20" t="s">
        <v>126</v>
      </c>
      <c r="B221" s="20">
        <v>110</v>
      </c>
      <c r="C221" s="23" t="s">
        <v>762</v>
      </c>
      <c r="D221" s="20" t="s">
        <v>242</v>
      </c>
      <c r="E221" s="20" t="s">
        <v>196</v>
      </c>
      <c r="F221" s="20" t="s">
        <v>196</v>
      </c>
      <c r="G221" s="46" t="s">
        <v>196</v>
      </c>
      <c r="H221" s="23" t="s">
        <v>181</v>
      </c>
      <c r="I221" s="20">
        <v>1</v>
      </c>
      <c r="J221" s="20" t="s">
        <v>233</v>
      </c>
      <c r="L221" s="20" t="s">
        <v>1943</v>
      </c>
      <c r="M221" s="21" t="s">
        <v>3380</v>
      </c>
      <c r="N221" s="21" t="s">
        <v>3381</v>
      </c>
      <c r="O221" s="21" t="s">
        <v>3380</v>
      </c>
      <c r="P221" s="21" t="s">
        <v>3381</v>
      </c>
      <c r="Q221" s="41">
        <f t="shared" si="12"/>
        <v>1</v>
      </c>
      <c r="R221" s="24" t="s">
        <v>1382</v>
      </c>
      <c r="S221" s="24" t="str">
        <f>IF(R221="incongruent","congruent","incongruent")</f>
        <v>incongruent</v>
      </c>
      <c r="T221" s="22" t="s">
        <v>196</v>
      </c>
      <c r="U221" s="20" t="s">
        <v>196</v>
      </c>
      <c r="V221" s="1">
        <v>1</v>
      </c>
      <c r="W221" s="1">
        <v>1405</v>
      </c>
      <c r="X221" s="47" t="str">
        <f t="shared" si="13"/>
        <v>https://github.com/kelly-marshall/DriftDiffusionAdaptation/blob/main/Pictures/instbias_list1_training_context/pin.png?raw=true</v>
      </c>
      <c r="Y221" s="47" t="str">
        <f t="shared" si="14"/>
        <v>https://github.com/kelly-marshall/DriftDiffusionAdaptation/blob/main/Pictures/instbias_list1_training_context/coloredpencil.png?raw=true</v>
      </c>
      <c r="Z221" s="47" t="str">
        <f t="shared" si="15"/>
        <v>https://github.com/kelly-marshall/DriftDiffusionAdaptation/blob/main/AudioFiles/instbias_list1_training/whatdidkateuse.mp3?raw=true</v>
      </c>
    </row>
    <row r="222" spans="1:26" x14ac:dyDescent="0.2">
      <c r="A222" t="s">
        <v>126</v>
      </c>
      <c r="B222">
        <v>111</v>
      </c>
      <c r="C222" t="s">
        <v>383</v>
      </c>
      <c r="D222" t="s">
        <v>242</v>
      </c>
      <c r="E222" t="s">
        <v>22</v>
      </c>
      <c r="F222" t="s">
        <v>382</v>
      </c>
      <c r="G222" s="46" t="s">
        <v>2463</v>
      </c>
      <c r="H222" t="s">
        <v>2</v>
      </c>
      <c r="I222">
        <v>1</v>
      </c>
      <c r="J222" t="s">
        <v>233</v>
      </c>
      <c r="K222">
        <v>3</v>
      </c>
      <c r="L222" t="s">
        <v>4641</v>
      </c>
      <c r="M222" s="5" t="s">
        <v>3244</v>
      </c>
      <c r="N222" s="5" t="s">
        <v>3245</v>
      </c>
      <c r="O222" s="5" t="s">
        <v>3244</v>
      </c>
      <c r="P222" s="5" t="s">
        <v>3245</v>
      </c>
      <c r="Q222" s="41">
        <f t="shared" si="12"/>
        <v>1</v>
      </c>
      <c r="R222" s="5" t="s">
        <v>1375</v>
      </c>
      <c r="S222" s="5" t="s">
        <v>1374</v>
      </c>
      <c r="T222" s="2" t="s">
        <v>1381</v>
      </c>
      <c r="U222" t="s">
        <v>1380</v>
      </c>
      <c r="V222">
        <v>614</v>
      </c>
      <c r="W222">
        <v>3176</v>
      </c>
      <c r="X222" s="47" t="str">
        <f t="shared" si="13"/>
        <v>https://github.com/kelly-marshall/DriftDiffusionAdaptation/blob/main/Pictures/instbias_list1_training_context/tomfoxpininstright_context.png?raw=true</v>
      </c>
      <c r="Y222" s="47" t="str">
        <f t="shared" si="14"/>
        <v>https://github.com/kelly-marshall/DriftDiffusionAdaptation/blob/main/Pictures/instbias_list1_training_context/tomfoxpinmodleft_context.png?raw=true</v>
      </c>
      <c r="Z222" s="47" t="str">
        <f t="shared" si="15"/>
        <v>https://github.com/kelly-marshall/DriftDiffusionAdaptation/blob/main/AudioFiles/instbias_list1_training/tomfoxpin_nopauses.mp3?raw=true</v>
      </c>
    </row>
    <row r="223" spans="1:26" x14ac:dyDescent="0.2">
      <c r="A223" t="s">
        <v>126</v>
      </c>
      <c r="B223">
        <v>111</v>
      </c>
      <c r="C223" s="1" t="s">
        <v>411</v>
      </c>
      <c r="D223" t="s">
        <v>242</v>
      </c>
      <c r="E223" t="s">
        <v>196</v>
      </c>
      <c r="F223" t="s">
        <v>196</v>
      </c>
      <c r="G223" s="46" t="s">
        <v>196</v>
      </c>
      <c r="H223" s="1" t="s">
        <v>182</v>
      </c>
      <c r="I223">
        <v>1</v>
      </c>
      <c r="J223" t="s">
        <v>233</v>
      </c>
      <c r="L223" t="s">
        <v>4681</v>
      </c>
      <c r="M223" t="s">
        <v>3383</v>
      </c>
      <c r="N223" t="s">
        <v>3382</v>
      </c>
      <c r="O223" t="s">
        <v>3382</v>
      </c>
      <c r="P223" t="s">
        <v>3383</v>
      </c>
      <c r="Q223" s="41">
        <f t="shared" si="12"/>
        <v>2</v>
      </c>
      <c r="R223" s="6" t="s">
        <v>1383</v>
      </c>
      <c r="S223" s="6" t="str">
        <f>IF(R223="incongruent","congruent","incongruent")</f>
        <v>congruent</v>
      </c>
      <c r="T223" s="2" t="s">
        <v>196</v>
      </c>
      <c r="U223" t="s">
        <v>196</v>
      </c>
      <c r="V223" s="52">
        <v>1</v>
      </c>
      <c r="W223" s="52">
        <v>2380</v>
      </c>
      <c r="X223" s="47" t="str">
        <f t="shared" si="13"/>
        <v>https://github.com/kelly-marshall/DriftDiffusionAdaptation/blob/main/Pictures/instbias_list1_training_context/foxcoloredpencil.png?raw=true</v>
      </c>
      <c r="Y223" s="47" t="str">
        <f t="shared" si="14"/>
        <v>https://github.com/kelly-marshall/DriftDiffusionAdaptation/blob/main/Pictures/instbias_list1_training_context/foxpin.png?raw=true</v>
      </c>
      <c r="Z223" s="47" t="str">
        <f t="shared" si="15"/>
        <v>https://github.com/kelly-marshall/DriftDiffusionAdaptation/blob/main/AudioFiles/instbias_list1_training/whichtoytomsting.mp3?raw=true</v>
      </c>
    </row>
    <row r="224" spans="1:26" x14ac:dyDescent="0.2">
      <c r="A224" t="s">
        <v>126</v>
      </c>
      <c r="B224">
        <v>112</v>
      </c>
      <c r="C224" t="s">
        <v>1089</v>
      </c>
      <c r="D224" t="s">
        <v>242</v>
      </c>
      <c r="E224" t="s">
        <v>23</v>
      </c>
      <c r="F224" t="s">
        <v>382</v>
      </c>
      <c r="G224" s="46" t="s">
        <v>2464</v>
      </c>
      <c r="H224" t="s">
        <v>2</v>
      </c>
      <c r="I224">
        <v>1</v>
      </c>
      <c r="J224" t="s">
        <v>233</v>
      </c>
      <c r="K224">
        <v>4</v>
      </c>
      <c r="L224" t="s">
        <v>4642</v>
      </c>
      <c r="M224" t="s">
        <v>3246</v>
      </c>
      <c r="N224" t="s">
        <v>3247</v>
      </c>
      <c r="O224" t="s">
        <v>3247</v>
      </c>
      <c r="P224" t="s">
        <v>3246</v>
      </c>
      <c r="Q224" s="41">
        <f t="shared" si="12"/>
        <v>2</v>
      </c>
      <c r="R224" s="5" t="s">
        <v>1374</v>
      </c>
      <c r="S224" s="5" t="s">
        <v>1375</v>
      </c>
      <c r="T224" s="2" t="s">
        <v>1380</v>
      </c>
      <c r="U224" t="s">
        <v>1381</v>
      </c>
      <c r="V224">
        <v>443</v>
      </c>
      <c r="W224">
        <v>3042</v>
      </c>
      <c r="X224" s="47" t="str">
        <f t="shared" si="13"/>
        <v>https://github.com/kelly-marshall/DriftDiffusionAdaptation/blob/main/Pictures/instbias_list1_training_context/katelionpinmodright_context.png?raw=true</v>
      </c>
      <c r="Y224" s="47" t="str">
        <f t="shared" si="14"/>
        <v>https://github.com/kelly-marshall/DriftDiffusionAdaptation/blob/main/Pictures/instbias_list1_training_context/katelionpininstleft_context.png?raw=true</v>
      </c>
      <c r="Z224" s="47" t="str">
        <f t="shared" si="15"/>
        <v>https://github.com/kelly-marshall/DriftDiffusionAdaptation/blob/main/AudioFiles/instbias_list1_training/katelionpin_nopauses.mp3?raw=true</v>
      </c>
    </row>
    <row r="225" spans="1:26" x14ac:dyDescent="0.2">
      <c r="A225" t="s">
        <v>126</v>
      </c>
      <c r="B225">
        <v>112</v>
      </c>
      <c r="C225" s="1" t="s">
        <v>1090</v>
      </c>
      <c r="D225" t="s">
        <v>242</v>
      </c>
      <c r="E225" t="s">
        <v>196</v>
      </c>
      <c r="F225" t="s">
        <v>196</v>
      </c>
      <c r="G225" s="48" t="s">
        <v>196</v>
      </c>
      <c r="H225" s="1" t="s">
        <v>182</v>
      </c>
      <c r="I225">
        <v>1</v>
      </c>
      <c r="J225" t="s">
        <v>233</v>
      </c>
      <c r="L225" t="s">
        <v>4682</v>
      </c>
      <c r="M225" s="5" t="s">
        <v>3385</v>
      </c>
      <c r="N225" s="5" t="s">
        <v>3384</v>
      </c>
      <c r="O225" s="5" t="s">
        <v>3384</v>
      </c>
      <c r="P225" s="5" t="s">
        <v>3385</v>
      </c>
      <c r="Q225" s="41">
        <f t="shared" si="12"/>
        <v>2</v>
      </c>
      <c r="R225" s="6" t="s">
        <v>1383</v>
      </c>
      <c r="S225" s="6" t="str">
        <f>IF(R225="incongruent","congruent","incongruent")</f>
        <v>congruent</v>
      </c>
      <c r="T225" s="2" t="s">
        <v>196</v>
      </c>
      <c r="U225" t="s">
        <v>196</v>
      </c>
      <c r="V225">
        <v>1</v>
      </c>
      <c r="W225">
        <v>2322</v>
      </c>
      <c r="X225" s="47" t="str">
        <f t="shared" si="13"/>
        <v>https://github.com/kelly-marshall/DriftDiffusionAdaptation/blob/main/Pictures/instbias_list1_training_context/lioncoloredpencil.png?raw=true</v>
      </c>
      <c r="Y225" s="47" t="str">
        <f t="shared" si="14"/>
        <v>https://github.com/kelly-marshall/DriftDiffusionAdaptation/blob/main/Pictures/instbias_list1_training_context/lionpin.png?raw=true</v>
      </c>
      <c r="Z225" s="47" t="str">
        <f t="shared" si="15"/>
        <v>https://github.com/kelly-marshall/DriftDiffusionAdaptation/blob/main/AudioFiles/instbias_list1_training/whichtoykatesting.mp3?raw=true</v>
      </c>
    </row>
    <row r="226" spans="1:26" s="20" customFormat="1" x14ac:dyDescent="0.2">
      <c r="A226" s="20" t="s">
        <v>126</v>
      </c>
      <c r="B226" s="20">
        <v>113</v>
      </c>
      <c r="C226" s="20" t="s">
        <v>384</v>
      </c>
      <c r="D226" s="20" t="s">
        <v>242</v>
      </c>
      <c r="E226" s="20" t="s">
        <v>24</v>
      </c>
      <c r="F226" s="20" t="s">
        <v>382</v>
      </c>
      <c r="G226" s="46" t="s">
        <v>2465</v>
      </c>
      <c r="H226" s="20" t="s">
        <v>2</v>
      </c>
      <c r="I226" s="20">
        <v>1</v>
      </c>
      <c r="J226" s="20" t="s">
        <v>233</v>
      </c>
      <c r="K226" s="20">
        <v>5</v>
      </c>
      <c r="L226" s="20" t="s">
        <v>4643</v>
      </c>
      <c r="M226" s="21" t="s">
        <v>3248</v>
      </c>
      <c r="N226" s="21" t="s">
        <v>3249</v>
      </c>
      <c r="O226" s="21" t="s">
        <v>3248</v>
      </c>
      <c r="P226" s="21" t="s">
        <v>3249</v>
      </c>
      <c r="Q226" s="41">
        <f t="shared" si="12"/>
        <v>1</v>
      </c>
      <c r="R226" s="21" t="s">
        <v>1375</v>
      </c>
      <c r="S226" s="21" t="s">
        <v>1374</v>
      </c>
      <c r="T226" s="22" t="s">
        <v>1381</v>
      </c>
      <c r="U226" s="20" t="s">
        <v>1380</v>
      </c>
      <c r="V226" s="20">
        <v>614</v>
      </c>
      <c r="W226" s="20">
        <v>3050</v>
      </c>
      <c r="X226" s="47" t="str">
        <f t="shared" si="13"/>
        <v>https://github.com/kelly-marshall/DriftDiffusionAdaptation/blob/main/Pictures/instbias_list1_training_context/tomfrogpininstright_context.png?raw=true</v>
      </c>
      <c r="Y226" s="47" t="str">
        <f t="shared" si="14"/>
        <v>https://github.com/kelly-marshall/DriftDiffusionAdaptation/blob/main/Pictures/instbias_list1_training_context/tomfrogpinmodleft_context.png?raw=true</v>
      </c>
      <c r="Z226" s="47" t="str">
        <f t="shared" si="15"/>
        <v>https://github.com/kelly-marshall/DriftDiffusionAdaptation/blob/main/AudioFiles/instbias_list1_training/tomfrogpin_nopauses.mp3?raw=true</v>
      </c>
    </row>
    <row r="227" spans="1:26" s="20" customFormat="1" x14ac:dyDescent="0.2">
      <c r="A227" s="20" t="s">
        <v>126</v>
      </c>
      <c r="B227" s="20">
        <v>113</v>
      </c>
      <c r="C227" s="23" t="s">
        <v>411</v>
      </c>
      <c r="D227" s="20" t="s">
        <v>242</v>
      </c>
      <c r="E227" s="20" t="s">
        <v>196</v>
      </c>
      <c r="F227" s="20" t="s">
        <v>196</v>
      </c>
      <c r="G227" s="48" t="s">
        <v>196</v>
      </c>
      <c r="H227" s="23" t="s">
        <v>182</v>
      </c>
      <c r="I227" s="20">
        <v>1</v>
      </c>
      <c r="J227" s="20" t="s">
        <v>233</v>
      </c>
      <c r="L227" s="20" t="s">
        <v>4681</v>
      </c>
      <c r="M227" s="21" t="s">
        <v>3386</v>
      </c>
      <c r="N227" s="21" t="s">
        <v>3387</v>
      </c>
      <c r="O227" s="21" t="s">
        <v>3386</v>
      </c>
      <c r="P227" s="21" t="s">
        <v>3387</v>
      </c>
      <c r="Q227" s="41">
        <f t="shared" si="12"/>
        <v>1</v>
      </c>
      <c r="R227" s="24" t="s">
        <v>1382</v>
      </c>
      <c r="S227" s="24" t="str">
        <f>IF(R227="incongruent","congruent","incongruent")</f>
        <v>incongruent</v>
      </c>
      <c r="T227" s="22" t="s">
        <v>196</v>
      </c>
      <c r="U227" s="20" t="s">
        <v>196</v>
      </c>
      <c r="V227" s="52">
        <v>1</v>
      </c>
      <c r="W227" s="52">
        <v>2380</v>
      </c>
      <c r="X227" s="47" t="str">
        <f t="shared" si="13"/>
        <v>https://github.com/kelly-marshall/DriftDiffusionAdaptation/blob/main/Pictures/instbias_list1_training_context/frogpin.png?raw=true</v>
      </c>
      <c r="Y227" s="47" t="str">
        <f t="shared" si="14"/>
        <v>https://github.com/kelly-marshall/DriftDiffusionAdaptation/blob/main/Pictures/instbias_list1_training_context/frogcoloredpencil.png?raw=true</v>
      </c>
      <c r="Z227" s="47" t="str">
        <f t="shared" si="15"/>
        <v>https://github.com/kelly-marshall/DriftDiffusionAdaptation/blob/main/AudioFiles/instbias_list1_training/whichtoytomsting.mp3?raw=true</v>
      </c>
    </row>
    <row r="228" spans="1:26" s="20" customFormat="1" x14ac:dyDescent="0.2">
      <c r="A228" s="20" t="s">
        <v>126</v>
      </c>
      <c r="B228" s="20">
        <v>114</v>
      </c>
      <c r="C228" s="20" t="s">
        <v>1091</v>
      </c>
      <c r="D228" s="20" t="s">
        <v>242</v>
      </c>
      <c r="E228" s="20" t="s">
        <v>25</v>
      </c>
      <c r="F228" s="20" t="s">
        <v>382</v>
      </c>
      <c r="G228" s="46" t="s">
        <v>2466</v>
      </c>
      <c r="H228" s="20" t="s">
        <v>2</v>
      </c>
      <c r="I228" s="20">
        <v>1</v>
      </c>
      <c r="J228" s="20" t="s">
        <v>233</v>
      </c>
      <c r="K228" s="20">
        <v>6</v>
      </c>
      <c r="L228" s="20" t="s">
        <v>4644</v>
      </c>
      <c r="M228" s="21" t="s">
        <v>3250</v>
      </c>
      <c r="N228" s="21" t="s">
        <v>3251</v>
      </c>
      <c r="O228" s="21" t="s">
        <v>3251</v>
      </c>
      <c r="P228" s="21" t="s">
        <v>3250</v>
      </c>
      <c r="Q228" s="41">
        <f t="shared" si="12"/>
        <v>2</v>
      </c>
      <c r="R228" s="21" t="s">
        <v>1374</v>
      </c>
      <c r="S228" s="21" t="s">
        <v>1375</v>
      </c>
      <c r="T228" s="22" t="s">
        <v>1380</v>
      </c>
      <c r="U228" s="20" t="s">
        <v>1381</v>
      </c>
      <c r="V228" s="20">
        <v>391</v>
      </c>
      <c r="W228" s="20">
        <v>2974</v>
      </c>
      <c r="X228" s="47" t="str">
        <f t="shared" si="13"/>
        <v>https://github.com/kelly-marshall/DriftDiffusionAdaptation/blob/main/Pictures/instbias_list1_training_context/kateturtlepinmodright_context.png?raw=true</v>
      </c>
      <c r="Y228" s="47" t="str">
        <f t="shared" si="14"/>
        <v>https://github.com/kelly-marshall/DriftDiffusionAdaptation/blob/main/Pictures/instbias_list1_training_context/kateturtlepininstleft_context.png?raw=true</v>
      </c>
      <c r="Z228" s="47" t="str">
        <f t="shared" si="15"/>
        <v>https://github.com/kelly-marshall/DriftDiffusionAdaptation/blob/main/AudioFiles/instbias_list1_training/kateturtlepin_nopauses.mp3?raw=true</v>
      </c>
    </row>
    <row r="229" spans="1:26" s="20" customFormat="1" x14ac:dyDescent="0.2">
      <c r="A229" s="20" t="s">
        <v>126</v>
      </c>
      <c r="B229" s="20">
        <v>114</v>
      </c>
      <c r="C229" s="23" t="s">
        <v>1090</v>
      </c>
      <c r="D229" s="20" t="s">
        <v>242</v>
      </c>
      <c r="E229" s="20" t="s">
        <v>196</v>
      </c>
      <c r="F229" s="20" t="s">
        <v>196</v>
      </c>
      <c r="G229" s="48" t="s">
        <v>196</v>
      </c>
      <c r="H229" s="23" t="s">
        <v>182</v>
      </c>
      <c r="I229" s="20">
        <v>1</v>
      </c>
      <c r="J229" s="20" t="s">
        <v>233</v>
      </c>
      <c r="L229" s="20" t="s">
        <v>4682</v>
      </c>
      <c r="M229" s="21" t="s">
        <v>3388</v>
      </c>
      <c r="N229" s="21" t="s">
        <v>3389</v>
      </c>
      <c r="O229" s="21" t="s">
        <v>3388</v>
      </c>
      <c r="P229" s="21" t="s">
        <v>3389</v>
      </c>
      <c r="Q229" s="41">
        <f t="shared" si="12"/>
        <v>1</v>
      </c>
      <c r="R229" s="24" t="s">
        <v>1382</v>
      </c>
      <c r="S229" s="24" t="str">
        <f>IF(R229="incongruent","congruent","incongruent")</f>
        <v>incongruent</v>
      </c>
      <c r="T229" s="22" t="s">
        <v>196</v>
      </c>
      <c r="U229" s="20" t="s">
        <v>196</v>
      </c>
      <c r="V229" s="1">
        <v>1</v>
      </c>
      <c r="W229" s="1">
        <v>2322</v>
      </c>
      <c r="X229" s="47" t="str">
        <f t="shared" si="13"/>
        <v>https://github.com/kelly-marshall/DriftDiffusionAdaptation/blob/main/Pictures/instbias_list1_training_context/turtlepin.png?raw=true</v>
      </c>
      <c r="Y229" s="47" t="str">
        <f t="shared" si="14"/>
        <v>https://github.com/kelly-marshall/DriftDiffusionAdaptation/blob/main/Pictures/instbias_list1_training_context/turtlecoloredpencil.png?raw=true</v>
      </c>
      <c r="Z229" s="47" t="str">
        <f t="shared" si="15"/>
        <v>https://github.com/kelly-marshall/DriftDiffusionAdaptation/blob/main/AudioFiles/instbias_list1_training/whichtoykatesting.mp3?raw=true</v>
      </c>
    </row>
    <row r="230" spans="1:26" x14ac:dyDescent="0.2">
      <c r="A230" t="s">
        <v>126</v>
      </c>
      <c r="B230">
        <v>115</v>
      </c>
      <c r="C230" t="s">
        <v>385</v>
      </c>
      <c r="D230" t="s">
        <v>242</v>
      </c>
      <c r="E230" t="s">
        <v>26</v>
      </c>
      <c r="F230" t="s">
        <v>386</v>
      </c>
      <c r="G230" s="46" t="s">
        <v>2467</v>
      </c>
      <c r="H230" t="s">
        <v>2</v>
      </c>
      <c r="I230">
        <v>1</v>
      </c>
      <c r="J230" t="s">
        <v>233</v>
      </c>
      <c r="K230">
        <v>7</v>
      </c>
      <c r="L230" t="s">
        <v>4645</v>
      </c>
      <c r="M230" s="5" t="s">
        <v>3252</v>
      </c>
      <c r="N230" s="5" t="s">
        <v>3253</v>
      </c>
      <c r="O230" s="5" t="s">
        <v>3252</v>
      </c>
      <c r="P230" s="5" t="s">
        <v>3253</v>
      </c>
      <c r="Q230" s="41">
        <f t="shared" si="12"/>
        <v>1</v>
      </c>
      <c r="R230" s="5" t="s">
        <v>1375</v>
      </c>
      <c r="S230" s="5" t="s">
        <v>1374</v>
      </c>
      <c r="T230" s="2" t="s">
        <v>1381</v>
      </c>
      <c r="U230" t="s">
        <v>1380</v>
      </c>
      <c r="V230">
        <v>576</v>
      </c>
      <c r="W230">
        <v>3404</v>
      </c>
      <c r="X230" s="47" t="str">
        <f t="shared" si="13"/>
        <v>https://github.com/kelly-marshall/DriftDiffusionAdaptation/blob/main/Pictures/instbias_list1_training_context/tompigcoloredpencilinstright_context.png?raw=true</v>
      </c>
      <c r="Y230" s="47" t="str">
        <f t="shared" si="14"/>
        <v>https://github.com/kelly-marshall/DriftDiffusionAdaptation/blob/main/Pictures/instbias_list1_training_context/tompigcoloredpencilmodleft_context.png?raw=true</v>
      </c>
      <c r="Z230" s="47" t="str">
        <f t="shared" si="15"/>
        <v>https://github.com/kelly-marshall/DriftDiffusionAdaptation/blob/main/AudioFiles/instbias_list1_training/tompigcoloredpencil_nopauses.mp3?raw=true</v>
      </c>
    </row>
    <row r="231" spans="1:26" x14ac:dyDescent="0.2">
      <c r="A231" t="s">
        <v>126</v>
      </c>
      <c r="B231">
        <v>115</v>
      </c>
      <c r="C231" s="1" t="s">
        <v>411</v>
      </c>
      <c r="D231" t="s">
        <v>242</v>
      </c>
      <c r="E231" t="s">
        <v>196</v>
      </c>
      <c r="F231" t="s">
        <v>196</v>
      </c>
      <c r="G231" s="48" t="s">
        <v>196</v>
      </c>
      <c r="H231" s="1" t="s">
        <v>182</v>
      </c>
      <c r="I231">
        <v>1</v>
      </c>
      <c r="J231" t="s">
        <v>233</v>
      </c>
      <c r="L231" t="s">
        <v>4681</v>
      </c>
      <c r="M231" t="s">
        <v>3390</v>
      </c>
      <c r="N231" t="s">
        <v>3391</v>
      </c>
      <c r="O231" t="s">
        <v>3391</v>
      </c>
      <c r="P231" t="s">
        <v>3390</v>
      </c>
      <c r="Q231" s="41">
        <f t="shared" si="12"/>
        <v>2</v>
      </c>
      <c r="R231" s="6" t="s">
        <v>1383</v>
      </c>
      <c r="S231" s="6" t="str">
        <f>IF(R231="incongruent","congruent","incongruent")</f>
        <v>congruent</v>
      </c>
      <c r="T231" s="2" t="s">
        <v>196</v>
      </c>
      <c r="U231" t="s">
        <v>196</v>
      </c>
      <c r="V231" s="52">
        <v>1</v>
      </c>
      <c r="W231" s="52">
        <v>2380</v>
      </c>
      <c r="X231" s="47" t="str">
        <f t="shared" si="13"/>
        <v>https://github.com/kelly-marshall/DriftDiffusionAdaptation/blob/main/Pictures/instbias_list1_training_context/pigpin.png?raw=true</v>
      </c>
      <c r="Y231" s="47" t="str">
        <f t="shared" si="14"/>
        <v>https://github.com/kelly-marshall/DriftDiffusionAdaptation/blob/main/Pictures/instbias_list1_training_context/pigcoloredpencil.png?raw=true</v>
      </c>
      <c r="Z231" s="47" t="str">
        <f t="shared" si="15"/>
        <v>https://github.com/kelly-marshall/DriftDiffusionAdaptation/blob/main/AudioFiles/instbias_list1_training/whichtoytomsting.mp3?raw=true</v>
      </c>
    </row>
    <row r="232" spans="1:26" x14ac:dyDescent="0.2">
      <c r="A232" t="s">
        <v>126</v>
      </c>
      <c r="B232">
        <v>116</v>
      </c>
      <c r="C232" t="s">
        <v>1092</v>
      </c>
      <c r="D232" t="s">
        <v>242</v>
      </c>
      <c r="E232" t="s">
        <v>27</v>
      </c>
      <c r="F232" t="s">
        <v>386</v>
      </c>
      <c r="G232" s="46" t="s">
        <v>2468</v>
      </c>
      <c r="H232" t="s">
        <v>2</v>
      </c>
      <c r="I232">
        <v>1</v>
      </c>
      <c r="J232" t="s">
        <v>233</v>
      </c>
      <c r="K232">
        <v>8</v>
      </c>
      <c r="L232" t="s">
        <v>4646</v>
      </c>
      <c r="M232" s="5" t="s">
        <v>3254</v>
      </c>
      <c r="N232" s="5" t="s">
        <v>3255</v>
      </c>
      <c r="O232" s="5" t="s">
        <v>3255</v>
      </c>
      <c r="P232" s="5" t="s">
        <v>3254</v>
      </c>
      <c r="Q232" s="41">
        <f t="shared" si="12"/>
        <v>2</v>
      </c>
      <c r="R232" s="5" t="s">
        <v>1374</v>
      </c>
      <c r="S232" s="5" t="s">
        <v>1375</v>
      </c>
      <c r="T232" s="2" t="s">
        <v>1380</v>
      </c>
      <c r="U232" t="s">
        <v>1381</v>
      </c>
      <c r="V232">
        <v>395</v>
      </c>
      <c r="W232">
        <v>3375</v>
      </c>
      <c r="X232" s="47" t="str">
        <f t="shared" si="13"/>
        <v>https://github.com/kelly-marshall/DriftDiffusionAdaptation/blob/main/Pictures/instbias_list1_training_context/kategirlcoloredpencilmodright_context.png?raw=true</v>
      </c>
      <c r="Y232" s="47" t="str">
        <f t="shared" si="14"/>
        <v>https://github.com/kelly-marshall/DriftDiffusionAdaptation/blob/main/Pictures/instbias_list1_training_context/kategirlcoloredpencilinstleft_context.png?raw=true</v>
      </c>
      <c r="Z232" s="47" t="str">
        <f t="shared" si="15"/>
        <v>https://github.com/kelly-marshall/DriftDiffusionAdaptation/blob/main/AudioFiles/instbias_list1_training/kategirlcoloredpencil_nopauses.mp3?raw=true</v>
      </c>
    </row>
    <row r="233" spans="1:26" x14ac:dyDescent="0.2">
      <c r="A233" t="s">
        <v>126</v>
      </c>
      <c r="B233">
        <v>116</v>
      </c>
      <c r="C233" s="1" t="s">
        <v>1090</v>
      </c>
      <c r="D233" t="s">
        <v>242</v>
      </c>
      <c r="E233" t="s">
        <v>196</v>
      </c>
      <c r="F233" t="s">
        <v>196</v>
      </c>
      <c r="G233" s="48" t="s">
        <v>196</v>
      </c>
      <c r="H233" s="1" t="s">
        <v>182</v>
      </c>
      <c r="I233">
        <v>1</v>
      </c>
      <c r="J233" t="s">
        <v>233</v>
      </c>
      <c r="L233" t="s">
        <v>4682</v>
      </c>
      <c r="M233" t="s">
        <v>3392</v>
      </c>
      <c r="N233" t="s">
        <v>3393</v>
      </c>
      <c r="O233" t="s">
        <v>3393</v>
      </c>
      <c r="P233" t="s">
        <v>3392</v>
      </c>
      <c r="Q233" s="41">
        <f t="shared" si="12"/>
        <v>2</v>
      </c>
      <c r="R233" s="6" t="s">
        <v>1383</v>
      </c>
      <c r="S233" s="6" t="str">
        <f>IF(R233="incongruent","congruent","incongruent")</f>
        <v>congruent</v>
      </c>
      <c r="T233" s="2" t="s">
        <v>196</v>
      </c>
      <c r="U233" t="s">
        <v>196</v>
      </c>
      <c r="V233" s="1">
        <v>1</v>
      </c>
      <c r="W233" s="1">
        <v>2322</v>
      </c>
      <c r="X233" s="47" t="str">
        <f t="shared" si="13"/>
        <v>https://github.com/kelly-marshall/DriftDiffusionAdaptation/blob/main/Pictures/instbias_list1_training_context/girlpin.png?raw=true</v>
      </c>
      <c r="Y233" s="47" t="str">
        <f t="shared" si="14"/>
        <v>https://github.com/kelly-marshall/DriftDiffusionAdaptation/blob/main/Pictures/instbias_list1_training_context/girlcoloredpencil.png?raw=true</v>
      </c>
      <c r="Z233" s="47" t="str">
        <f t="shared" si="15"/>
        <v>https://github.com/kelly-marshall/DriftDiffusionAdaptation/blob/main/AudioFiles/instbias_list1_training/whichtoykatesting.mp3?raw=true</v>
      </c>
    </row>
    <row r="234" spans="1:26" s="20" customFormat="1" x14ac:dyDescent="0.2">
      <c r="A234" s="20" t="s">
        <v>126</v>
      </c>
      <c r="B234" s="20">
        <v>117</v>
      </c>
      <c r="C234" s="20" t="s">
        <v>387</v>
      </c>
      <c r="D234" s="20" t="s">
        <v>242</v>
      </c>
      <c r="E234" s="20" t="s">
        <v>28</v>
      </c>
      <c r="F234" s="20" t="s">
        <v>386</v>
      </c>
      <c r="G234" s="46" t="s">
        <v>2469</v>
      </c>
      <c r="H234" s="20" t="s">
        <v>2</v>
      </c>
      <c r="I234" s="20">
        <v>1</v>
      </c>
      <c r="J234" s="20" t="s">
        <v>233</v>
      </c>
      <c r="K234" s="20">
        <v>9</v>
      </c>
      <c r="L234" s="20" t="s">
        <v>4647</v>
      </c>
      <c r="M234" s="20" t="s">
        <v>3256</v>
      </c>
      <c r="N234" s="20" t="s">
        <v>3257</v>
      </c>
      <c r="O234" s="20" t="s">
        <v>3256</v>
      </c>
      <c r="P234" s="20" t="s">
        <v>3257</v>
      </c>
      <c r="Q234" s="41">
        <f t="shared" si="12"/>
        <v>1</v>
      </c>
      <c r="R234" s="21" t="s">
        <v>1375</v>
      </c>
      <c r="S234" s="21" t="s">
        <v>1374</v>
      </c>
      <c r="T234" s="22" t="s">
        <v>1381</v>
      </c>
      <c r="U234" s="20" t="s">
        <v>1380</v>
      </c>
      <c r="V234" s="20">
        <v>598</v>
      </c>
      <c r="W234" s="20">
        <v>3515</v>
      </c>
      <c r="X234" s="47" t="str">
        <f t="shared" si="13"/>
        <v>https://github.com/kelly-marshall/DriftDiffusionAdaptation/blob/main/Pictures/instbias_list1_training_context/tomwhalecoloredpencilinstright_context.png?raw=true</v>
      </c>
      <c r="Y234" s="47" t="str">
        <f t="shared" si="14"/>
        <v>https://github.com/kelly-marshall/DriftDiffusionAdaptation/blob/main/Pictures/instbias_list1_training_context/tomwhalecoloredpencilmodleft_context.png?raw=true</v>
      </c>
      <c r="Z234" s="47" t="str">
        <f t="shared" si="15"/>
        <v>https://github.com/kelly-marshall/DriftDiffusionAdaptation/blob/main/AudioFiles/instbias_list1_training/tomwhalecoloredpencil_nopauses.mp3?raw=true</v>
      </c>
    </row>
    <row r="235" spans="1:26" s="20" customFormat="1" x14ac:dyDescent="0.2">
      <c r="A235" s="20" t="s">
        <v>126</v>
      </c>
      <c r="B235" s="20">
        <v>117</v>
      </c>
      <c r="C235" s="23" t="s">
        <v>180</v>
      </c>
      <c r="D235" s="20" t="s">
        <v>242</v>
      </c>
      <c r="E235" s="20" t="s">
        <v>196</v>
      </c>
      <c r="F235" s="20" t="s">
        <v>196</v>
      </c>
      <c r="G235" s="48" t="s">
        <v>196</v>
      </c>
      <c r="H235" s="23" t="s">
        <v>181</v>
      </c>
      <c r="I235" s="20">
        <v>1</v>
      </c>
      <c r="J235" s="20" t="s">
        <v>233</v>
      </c>
      <c r="L235" s="20" t="s">
        <v>1944</v>
      </c>
      <c r="M235" s="20" t="s">
        <v>3381</v>
      </c>
      <c r="N235" s="20" t="s">
        <v>3380</v>
      </c>
      <c r="O235" s="20" t="s">
        <v>3381</v>
      </c>
      <c r="P235" s="20" t="s">
        <v>3380</v>
      </c>
      <c r="Q235" s="41">
        <f t="shared" si="12"/>
        <v>1</v>
      </c>
      <c r="R235" s="24" t="s">
        <v>1382</v>
      </c>
      <c r="S235" s="24" t="str">
        <f>IF(R235="incongruent","congruent","incongruent")</f>
        <v>incongruent</v>
      </c>
      <c r="T235" s="22" t="s">
        <v>196</v>
      </c>
      <c r="U235" s="20" t="s">
        <v>196</v>
      </c>
      <c r="V235" s="1">
        <v>1</v>
      </c>
      <c r="W235" s="1">
        <v>1544</v>
      </c>
      <c r="X235" s="47" t="str">
        <f t="shared" si="13"/>
        <v>https://github.com/kelly-marshall/DriftDiffusionAdaptation/blob/main/Pictures/instbias_list1_training_context/coloredpencil.png?raw=true</v>
      </c>
      <c r="Y235" s="47" t="str">
        <f t="shared" si="14"/>
        <v>https://github.com/kelly-marshall/DriftDiffusionAdaptation/blob/main/Pictures/instbias_list1_training_context/pin.png?raw=true</v>
      </c>
      <c r="Z235" s="47" t="str">
        <f t="shared" si="15"/>
        <v>https://github.com/kelly-marshall/DriftDiffusionAdaptation/blob/main/AudioFiles/instbias_list1_training/whatdidtomuse.mp3?raw=true</v>
      </c>
    </row>
    <row r="236" spans="1:26" s="20" customFormat="1" x14ac:dyDescent="0.2">
      <c r="A236" s="20" t="s">
        <v>126</v>
      </c>
      <c r="B236" s="20">
        <v>118</v>
      </c>
      <c r="C236" s="20" t="s">
        <v>1093</v>
      </c>
      <c r="D236" s="20" t="s">
        <v>242</v>
      </c>
      <c r="E236" s="20" t="s">
        <v>29</v>
      </c>
      <c r="F236" s="20" t="s">
        <v>386</v>
      </c>
      <c r="G236" s="46" t="s">
        <v>2470</v>
      </c>
      <c r="H236" s="20" t="s">
        <v>2</v>
      </c>
      <c r="I236" s="20">
        <v>1</v>
      </c>
      <c r="J236" s="20" t="s">
        <v>233</v>
      </c>
      <c r="K236" s="20">
        <v>10</v>
      </c>
      <c r="L236" s="20" t="s">
        <v>4648</v>
      </c>
      <c r="M236" s="20" t="s">
        <v>3258</v>
      </c>
      <c r="N236" s="20" t="s">
        <v>3259</v>
      </c>
      <c r="O236" s="20" t="s">
        <v>3259</v>
      </c>
      <c r="P236" s="20" t="s">
        <v>3258</v>
      </c>
      <c r="Q236" s="41">
        <f t="shared" si="12"/>
        <v>2</v>
      </c>
      <c r="R236" s="21" t="s">
        <v>1374</v>
      </c>
      <c r="S236" s="21" t="s">
        <v>1375</v>
      </c>
      <c r="T236" s="22" t="s">
        <v>1380</v>
      </c>
      <c r="U236" s="20" t="s">
        <v>1381</v>
      </c>
      <c r="V236" s="20">
        <v>373</v>
      </c>
      <c r="W236" s="20">
        <v>3529</v>
      </c>
      <c r="X236" s="47" t="str">
        <f t="shared" si="13"/>
        <v>https://github.com/kelly-marshall/DriftDiffusionAdaptation/blob/main/Pictures/instbias_list1_training_context/kategorillacoloredpencilmodright_context.png?raw=true</v>
      </c>
      <c r="Y236" s="47" t="str">
        <f t="shared" si="14"/>
        <v>https://github.com/kelly-marshall/DriftDiffusionAdaptation/blob/main/Pictures/instbias_list1_training_context/kategorillacoloredpencilinstleft_context.png?raw=true</v>
      </c>
      <c r="Z236" s="47" t="str">
        <f t="shared" si="15"/>
        <v>https://github.com/kelly-marshall/DriftDiffusionAdaptation/blob/main/AudioFiles/instbias_list1_training/kategorillacoloredpencil_nopauses.mp3?raw=true</v>
      </c>
    </row>
    <row r="237" spans="1:26" s="20" customFormat="1" x14ac:dyDescent="0.2">
      <c r="A237" s="20" t="s">
        <v>126</v>
      </c>
      <c r="B237" s="20">
        <v>118</v>
      </c>
      <c r="C237" s="23" t="s">
        <v>1090</v>
      </c>
      <c r="D237" s="20" t="s">
        <v>242</v>
      </c>
      <c r="E237" s="20" t="s">
        <v>196</v>
      </c>
      <c r="F237" s="20" t="s">
        <v>196</v>
      </c>
      <c r="G237" s="48" t="s">
        <v>196</v>
      </c>
      <c r="H237" s="23" t="s">
        <v>182</v>
      </c>
      <c r="I237" s="20">
        <v>1</v>
      </c>
      <c r="J237" s="20" t="s">
        <v>233</v>
      </c>
      <c r="L237" s="20" t="s">
        <v>4682</v>
      </c>
      <c r="M237" s="20" t="s">
        <v>3394</v>
      </c>
      <c r="N237" s="20" t="s">
        <v>3395</v>
      </c>
      <c r="O237" s="20" t="s">
        <v>3394</v>
      </c>
      <c r="P237" s="20" t="s">
        <v>3395</v>
      </c>
      <c r="Q237" s="41">
        <f t="shared" si="12"/>
        <v>1</v>
      </c>
      <c r="R237" s="24" t="s">
        <v>1382</v>
      </c>
      <c r="S237" s="24" t="str">
        <f>IF(R237="incongruent","congruent","incongruent")</f>
        <v>incongruent</v>
      </c>
      <c r="T237" s="22" t="s">
        <v>196</v>
      </c>
      <c r="U237" s="20" t="s">
        <v>196</v>
      </c>
      <c r="V237" s="1">
        <v>1</v>
      </c>
      <c r="W237" s="1">
        <v>2322</v>
      </c>
      <c r="X237" s="47" t="str">
        <f t="shared" si="13"/>
        <v>https://github.com/kelly-marshall/DriftDiffusionAdaptation/blob/main/Pictures/instbias_list1_training_context/gorillacoloredpencil.png?raw=true</v>
      </c>
      <c r="Y237" s="47" t="str">
        <f t="shared" si="14"/>
        <v>https://github.com/kelly-marshall/DriftDiffusionAdaptation/blob/main/Pictures/instbias_list1_training_context/gorillapin.png?raw=true</v>
      </c>
      <c r="Z237" s="47" t="str">
        <f t="shared" si="15"/>
        <v>https://github.com/kelly-marshall/DriftDiffusionAdaptation/blob/main/AudioFiles/instbias_list1_training/whichtoykatesting.mp3?raw=true</v>
      </c>
    </row>
    <row r="238" spans="1:26" x14ac:dyDescent="0.2">
      <c r="A238" t="s">
        <v>126</v>
      </c>
      <c r="B238">
        <v>119</v>
      </c>
      <c r="C238" t="s">
        <v>388</v>
      </c>
      <c r="D238" t="s">
        <v>242</v>
      </c>
      <c r="E238" t="s">
        <v>30</v>
      </c>
      <c r="F238" t="s">
        <v>386</v>
      </c>
      <c r="G238" s="46" t="s">
        <v>2471</v>
      </c>
      <c r="H238" t="s">
        <v>2</v>
      </c>
      <c r="I238">
        <v>1</v>
      </c>
      <c r="J238" t="s">
        <v>233</v>
      </c>
      <c r="K238">
        <v>11</v>
      </c>
      <c r="L238" t="s">
        <v>4649</v>
      </c>
      <c r="M238" s="5" t="s">
        <v>3260</v>
      </c>
      <c r="N238" s="5" t="s">
        <v>3261</v>
      </c>
      <c r="O238" s="5" t="s">
        <v>3260</v>
      </c>
      <c r="P238" s="5" t="s">
        <v>3261</v>
      </c>
      <c r="Q238" s="41">
        <f t="shared" si="12"/>
        <v>1</v>
      </c>
      <c r="R238" s="5" t="s">
        <v>1375</v>
      </c>
      <c r="S238" s="5" t="s">
        <v>1374</v>
      </c>
      <c r="T238" s="2" t="s">
        <v>1381</v>
      </c>
      <c r="U238" t="s">
        <v>1380</v>
      </c>
      <c r="V238">
        <v>627</v>
      </c>
      <c r="W238">
        <v>3690</v>
      </c>
      <c r="X238" s="47" t="str">
        <f t="shared" si="13"/>
        <v>https://github.com/kelly-marshall/DriftDiffusionAdaptation/blob/main/Pictures/instbias_list1_training_context/tombuffalocoloredpencilinstright_context.png?raw=true</v>
      </c>
      <c r="Y238" s="47" t="str">
        <f t="shared" si="14"/>
        <v>https://github.com/kelly-marshall/DriftDiffusionAdaptation/blob/main/Pictures/instbias_list1_training_context/tombuffalocoloredpencilmodleft_context.png?raw=true</v>
      </c>
      <c r="Z238" s="47" t="str">
        <f t="shared" si="15"/>
        <v>https://github.com/kelly-marshall/DriftDiffusionAdaptation/blob/main/AudioFiles/instbias_list1_training/tombuffalocoloredpencil_nopauses.mp3?raw=true</v>
      </c>
    </row>
    <row r="239" spans="1:26" x14ac:dyDescent="0.2">
      <c r="A239" t="s">
        <v>126</v>
      </c>
      <c r="B239">
        <v>119</v>
      </c>
      <c r="C239" s="1" t="s">
        <v>411</v>
      </c>
      <c r="D239" t="s">
        <v>242</v>
      </c>
      <c r="E239" t="s">
        <v>196</v>
      </c>
      <c r="F239" t="s">
        <v>196</v>
      </c>
      <c r="G239" s="48" t="s">
        <v>196</v>
      </c>
      <c r="H239" s="1" t="s">
        <v>182</v>
      </c>
      <c r="I239">
        <v>1</v>
      </c>
      <c r="J239" t="s">
        <v>233</v>
      </c>
      <c r="L239" t="s">
        <v>4681</v>
      </c>
      <c r="M239" t="s">
        <v>3396</v>
      </c>
      <c r="N239" t="s">
        <v>3397</v>
      </c>
      <c r="O239" t="s">
        <v>3397</v>
      </c>
      <c r="P239" t="s">
        <v>3396</v>
      </c>
      <c r="Q239" s="41">
        <f t="shared" si="12"/>
        <v>2</v>
      </c>
      <c r="R239" s="6" t="s">
        <v>1383</v>
      </c>
      <c r="S239" s="6" t="str">
        <f>IF(R239="incongruent","congruent","incongruent")</f>
        <v>congruent</v>
      </c>
      <c r="T239" s="2" t="s">
        <v>196</v>
      </c>
      <c r="U239" t="s">
        <v>196</v>
      </c>
      <c r="V239" s="52">
        <v>1</v>
      </c>
      <c r="W239" s="52">
        <v>2380</v>
      </c>
      <c r="X239" s="47" t="str">
        <f t="shared" si="13"/>
        <v>https://github.com/kelly-marshall/DriftDiffusionAdaptation/blob/main/Pictures/instbias_list1_training_context/buffalopin.png?raw=true</v>
      </c>
      <c r="Y239" s="47" t="str">
        <f t="shared" si="14"/>
        <v>https://github.com/kelly-marshall/DriftDiffusionAdaptation/blob/main/Pictures/instbias_list1_training_context/buffalocoloredpencil.png?raw=true</v>
      </c>
      <c r="Z239" s="47" t="str">
        <f t="shared" si="15"/>
        <v>https://github.com/kelly-marshall/DriftDiffusionAdaptation/blob/main/AudioFiles/instbias_list1_training/whichtoytomsting.mp3?raw=true</v>
      </c>
    </row>
    <row r="240" spans="1:26" x14ac:dyDescent="0.2">
      <c r="A240" t="s">
        <v>126</v>
      </c>
      <c r="B240">
        <v>120</v>
      </c>
      <c r="C240" t="s">
        <v>1094</v>
      </c>
      <c r="D240" t="s">
        <v>242</v>
      </c>
      <c r="E240" t="s">
        <v>31</v>
      </c>
      <c r="F240" t="s">
        <v>386</v>
      </c>
      <c r="G240" s="46" t="s">
        <v>2472</v>
      </c>
      <c r="H240" t="s">
        <v>2</v>
      </c>
      <c r="I240">
        <v>1</v>
      </c>
      <c r="J240" t="s">
        <v>233</v>
      </c>
      <c r="K240">
        <v>12</v>
      </c>
      <c r="L240" t="s">
        <v>4650</v>
      </c>
      <c r="M240" s="5" t="s">
        <v>3262</v>
      </c>
      <c r="N240" s="5" t="s">
        <v>3263</v>
      </c>
      <c r="O240" s="5" t="s">
        <v>3263</v>
      </c>
      <c r="P240" s="5" t="s">
        <v>3262</v>
      </c>
      <c r="Q240" s="41">
        <f t="shared" si="12"/>
        <v>2</v>
      </c>
      <c r="R240" s="5" t="s">
        <v>1374</v>
      </c>
      <c r="S240" s="5" t="s">
        <v>1375</v>
      </c>
      <c r="T240" s="2" t="s">
        <v>1380</v>
      </c>
      <c r="U240" t="s">
        <v>1381</v>
      </c>
      <c r="V240">
        <v>436</v>
      </c>
      <c r="W240">
        <v>2327</v>
      </c>
      <c r="X240" s="47" t="str">
        <f t="shared" si="13"/>
        <v>https://github.com/kelly-marshall/DriftDiffusionAdaptation/blob/main/Pictures/instbias_list1_training_context/katehawkcoloredpencilmodright_context.png?raw=true</v>
      </c>
      <c r="Y240" s="47" t="str">
        <f t="shared" si="14"/>
        <v>https://github.com/kelly-marshall/DriftDiffusionAdaptation/blob/main/Pictures/instbias_list1_training_context/katehawkcoloredpencilinstleft_context.png?raw=true</v>
      </c>
      <c r="Z240" s="47" t="str">
        <f t="shared" si="15"/>
        <v>https://github.com/kelly-marshall/DriftDiffusionAdaptation/blob/main/AudioFiles/instbias_list1_training/katehawkcoloredpencil_nopauses.mp3?raw=true</v>
      </c>
    </row>
    <row r="241" spans="1:26" x14ac:dyDescent="0.2">
      <c r="A241" t="s">
        <v>126</v>
      </c>
      <c r="B241">
        <v>120</v>
      </c>
      <c r="C241" t="s">
        <v>1090</v>
      </c>
      <c r="D241" t="s">
        <v>242</v>
      </c>
      <c r="E241" t="s">
        <v>196</v>
      </c>
      <c r="F241" t="s">
        <v>196</v>
      </c>
      <c r="G241" s="48" t="s">
        <v>196</v>
      </c>
      <c r="H241" t="s">
        <v>182</v>
      </c>
      <c r="I241">
        <v>1</v>
      </c>
      <c r="J241" t="s">
        <v>233</v>
      </c>
      <c r="L241" t="s">
        <v>4682</v>
      </c>
      <c r="M241" s="1" t="s">
        <v>3398</v>
      </c>
      <c r="N241" s="1" t="s">
        <v>3399</v>
      </c>
      <c r="O241" s="1" t="s">
        <v>3399</v>
      </c>
      <c r="P241" s="1" t="s">
        <v>3398</v>
      </c>
      <c r="Q241" s="41">
        <f t="shared" si="12"/>
        <v>2</v>
      </c>
      <c r="R241" s="6" t="s">
        <v>1383</v>
      </c>
      <c r="S241" s="6" t="str">
        <f>IF(R241="incongruent","congruent","incongruent")</f>
        <v>congruent</v>
      </c>
      <c r="T241" s="2" t="s">
        <v>196</v>
      </c>
      <c r="U241" t="s">
        <v>196</v>
      </c>
      <c r="V241" s="1">
        <v>1</v>
      </c>
      <c r="W241" s="1">
        <v>2322</v>
      </c>
      <c r="X241" s="47" t="str">
        <f t="shared" si="13"/>
        <v>https://github.com/kelly-marshall/DriftDiffusionAdaptation/blob/main/Pictures/instbias_list1_training_context/hawkpin.png?raw=true</v>
      </c>
      <c r="Y241" s="47" t="str">
        <f t="shared" si="14"/>
        <v>https://github.com/kelly-marshall/DriftDiffusionAdaptation/blob/main/Pictures/instbias_list1_training_context/hawkcoloredpencil.png?raw=true</v>
      </c>
      <c r="Z241" s="47" t="str">
        <f t="shared" si="15"/>
        <v>https://github.com/kelly-marshall/DriftDiffusionAdaptation/blob/main/AudioFiles/instbias_list1_training/whichtoykatesting.mp3?raw=true</v>
      </c>
    </row>
    <row r="242" spans="1:26" s="25" customFormat="1" x14ac:dyDescent="0.2">
      <c r="A242" s="25" t="s">
        <v>126</v>
      </c>
      <c r="B242" s="25">
        <v>121</v>
      </c>
      <c r="C242" s="25" t="s">
        <v>389</v>
      </c>
      <c r="D242" s="25" t="s">
        <v>243</v>
      </c>
      <c r="E242" s="25" t="s">
        <v>18</v>
      </c>
      <c r="F242" s="25" t="s">
        <v>166</v>
      </c>
      <c r="G242" s="46" t="s">
        <v>2449</v>
      </c>
      <c r="H242" s="25" t="s">
        <v>2</v>
      </c>
      <c r="I242" s="25">
        <v>1</v>
      </c>
      <c r="J242" s="25" t="s">
        <v>233</v>
      </c>
      <c r="K242" s="25">
        <v>1</v>
      </c>
      <c r="L242" s="25" t="s">
        <v>4651</v>
      </c>
      <c r="M242" s="26" t="s">
        <v>3264</v>
      </c>
      <c r="N242" s="26" t="s">
        <v>3265</v>
      </c>
      <c r="O242" s="26" t="s">
        <v>3265</v>
      </c>
      <c r="P242" s="26" t="s">
        <v>3264</v>
      </c>
      <c r="Q242" s="41">
        <f t="shared" si="12"/>
        <v>2</v>
      </c>
      <c r="R242" s="26" t="s">
        <v>1374</v>
      </c>
      <c r="S242" s="26" t="s">
        <v>1375</v>
      </c>
      <c r="T242" s="27" t="s">
        <v>1380</v>
      </c>
      <c r="U242" s="25" t="s">
        <v>1381</v>
      </c>
      <c r="V242" s="25">
        <v>575</v>
      </c>
      <c r="W242" s="25">
        <v>3415</v>
      </c>
      <c r="X242" s="47" t="str">
        <f t="shared" si="13"/>
        <v>https://github.com/kelly-marshall/DriftDiffusionAdaptation/blob/main/Pictures/instbias_list1_training_context/tomdolphinspatulamodright_context.png?raw=true</v>
      </c>
      <c r="Y242" s="47" t="str">
        <f t="shared" si="14"/>
        <v>https://github.com/kelly-marshall/DriftDiffusionAdaptation/blob/main/Pictures/instbias_list1_training_context/tomdolphinspatulainstleft_context.png?raw=true</v>
      </c>
      <c r="Z242" s="47" t="str">
        <f t="shared" si="15"/>
        <v>https://github.com/kelly-marshall/DriftDiffusionAdaptation/blob/main/AudioFiles/instbias_list1_training/tomdolphinspatula_nopauses.mp3?raw=true</v>
      </c>
    </row>
    <row r="243" spans="1:26" s="25" customFormat="1" x14ac:dyDescent="0.2">
      <c r="A243" s="25" t="s">
        <v>126</v>
      </c>
      <c r="B243" s="25">
        <v>121</v>
      </c>
      <c r="C243" s="28" t="s">
        <v>180</v>
      </c>
      <c r="D243" s="25" t="s">
        <v>243</v>
      </c>
      <c r="E243" s="25" t="s">
        <v>196</v>
      </c>
      <c r="F243" s="25" t="s">
        <v>196</v>
      </c>
      <c r="G243" s="46" t="s">
        <v>196</v>
      </c>
      <c r="H243" s="28" t="s">
        <v>181</v>
      </c>
      <c r="I243" s="25">
        <v>1</v>
      </c>
      <c r="J243" s="25" t="s">
        <v>233</v>
      </c>
      <c r="L243" s="25" t="s">
        <v>1944</v>
      </c>
      <c r="M243" s="26" t="s">
        <v>3400</v>
      </c>
      <c r="N243" s="26" t="s">
        <v>3401</v>
      </c>
      <c r="O243" s="26" t="s">
        <v>3400</v>
      </c>
      <c r="P243" s="26" t="s">
        <v>3401</v>
      </c>
      <c r="Q243" s="41">
        <f t="shared" si="12"/>
        <v>1</v>
      </c>
      <c r="R243" s="29" t="s">
        <v>1382</v>
      </c>
      <c r="S243" s="29" t="str">
        <f>IF(R243="incongruent","congruent","incongruent")</f>
        <v>incongruent</v>
      </c>
      <c r="T243" s="27" t="s">
        <v>196</v>
      </c>
      <c r="U243" s="25" t="s">
        <v>196</v>
      </c>
      <c r="V243" s="1">
        <v>1</v>
      </c>
      <c r="W243" s="1">
        <v>1544</v>
      </c>
      <c r="X243" s="47" t="str">
        <f t="shared" si="13"/>
        <v>https://github.com/kelly-marshall/DriftDiffusionAdaptation/blob/main/Pictures/instbias_list1_training_context/spatula.png?raw=true</v>
      </c>
      <c r="Y243" s="47" t="str">
        <f t="shared" si="14"/>
        <v>https://github.com/kelly-marshall/DriftDiffusionAdaptation/blob/main/Pictures/instbias_list1_training_context/spoon.png?raw=true</v>
      </c>
      <c r="Z243" s="47" t="str">
        <f t="shared" si="15"/>
        <v>https://github.com/kelly-marshall/DriftDiffusionAdaptation/blob/main/AudioFiles/instbias_list1_training/whatdidtomuse.mp3?raw=true</v>
      </c>
    </row>
    <row r="244" spans="1:26" s="25" customFormat="1" x14ac:dyDescent="0.2">
      <c r="A244" s="25" t="s">
        <v>126</v>
      </c>
      <c r="B244" s="25">
        <v>122</v>
      </c>
      <c r="C244" s="25" t="s">
        <v>1095</v>
      </c>
      <c r="D244" s="25" t="s">
        <v>243</v>
      </c>
      <c r="E244" s="25" t="s">
        <v>21</v>
      </c>
      <c r="F244" s="25" t="s">
        <v>166</v>
      </c>
      <c r="G244" s="46" t="s">
        <v>2450</v>
      </c>
      <c r="H244" s="25" t="s">
        <v>2</v>
      </c>
      <c r="I244" s="25">
        <v>1</v>
      </c>
      <c r="J244" s="25" t="s">
        <v>233</v>
      </c>
      <c r="K244" s="25">
        <v>2</v>
      </c>
      <c r="L244" s="25" t="s">
        <v>4652</v>
      </c>
      <c r="M244" s="26" t="s">
        <v>3266</v>
      </c>
      <c r="N244" s="26" t="s">
        <v>3267</v>
      </c>
      <c r="O244" s="26" t="s">
        <v>3266</v>
      </c>
      <c r="P244" s="26" t="s">
        <v>3267</v>
      </c>
      <c r="Q244" s="41">
        <f t="shared" si="12"/>
        <v>1</v>
      </c>
      <c r="R244" s="26" t="s">
        <v>1375</v>
      </c>
      <c r="S244" s="26" t="s">
        <v>1374</v>
      </c>
      <c r="T244" s="27" t="s">
        <v>1381</v>
      </c>
      <c r="U244" s="25" t="s">
        <v>1380</v>
      </c>
      <c r="V244" s="25">
        <v>381</v>
      </c>
      <c r="W244" s="25">
        <v>3103</v>
      </c>
      <c r="X244" s="47" t="str">
        <f t="shared" si="13"/>
        <v>https://github.com/kelly-marshall/DriftDiffusionAdaptation/blob/main/Pictures/instbias_list1_training_context/katecowspatulainstright_context.png?raw=true</v>
      </c>
      <c r="Y244" s="47" t="str">
        <f t="shared" si="14"/>
        <v>https://github.com/kelly-marshall/DriftDiffusionAdaptation/blob/main/Pictures/instbias_list1_training_context/katecowspatulamodleft_context.png?raw=true</v>
      </c>
      <c r="Z244" s="47" t="str">
        <f t="shared" si="15"/>
        <v>https://github.com/kelly-marshall/DriftDiffusionAdaptation/blob/main/AudioFiles/instbias_list1_training/katecowspatula_nopauses.mp3?raw=true</v>
      </c>
    </row>
    <row r="245" spans="1:26" s="25" customFormat="1" x14ac:dyDescent="0.2">
      <c r="A245" s="25" t="s">
        <v>126</v>
      </c>
      <c r="B245" s="25">
        <v>122</v>
      </c>
      <c r="C245" s="28" t="s">
        <v>762</v>
      </c>
      <c r="D245" s="25" t="s">
        <v>243</v>
      </c>
      <c r="E245" s="25" t="s">
        <v>196</v>
      </c>
      <c r="F245" s="25" t="s">
        <v>196</v>
      </c>
      <c r="G245" s="46" t="s">
        <v>196</v>
      </c>
      <c r="H245" s="28" t="s">
        <v>181</v>
      </c>
      <c r="I245" s="25">
        <v>1</v>
      </c>
      <c r="J245" s="25" t="s">
        <v>233</v>
      </c>
      <c r="L245" s="25" t="s">
        <v>1943</v>
      </c>
      <c r="M245" s="26" t="s">
        <v>3400</v>
      </c>
      <c r="N245" s="26" t="s">
        <v>3401</v>
      </c>
      <c r="O245" s="26" t="s">
        <v>3400</v>
      </c>
      <c r="P245" s="26" t="s">
        <v>3401</v>
      </c>
      <c r="Q245" s="41">
        <f t="shared" si="12"/>
        <v>1</v>
      </c>
      <c r="R245" s="29" t="s">
        <v>1382</v>
      </c>
      <c r="S245" s="29" t="str">
        <f>IF(R245="incongruent","congruent","incongruent")</f>
        <v>incongruent</v>
      </c>
      <c r="T245" s="27" t="s">
        <v>196</v>
      </c>
      <c r="U245" s="25" t="s">
        <v>196</v>
      </c>
      <c r="V245" s="1">
        <v>1</v>
      </c>
      <c r="W245" s="1">
        <v>1405</v>
      </c>
      <c r="X245" s="47" t="str">
        <f t="shared" si="13"/>
        <v>https://github.com/kelly-marshall/DriftDiffusionAdaptation/blob/main/Pictures/instbias_list1_training_context/spatula.png?raw=true</v>
      </c>
      <c r="Y245" s="47" t="str">
        <f t="shared" si="14"/>
        <v>https://github.com/kelly-marshall/DriftDiffusionAdaptation/blob/main/Pictures/instbias_list1_training_context/spoon.png?raw=true</v>
      </c>
      <c r="Z245" s="47" t="str">
        <f t="shared" si="15"/>
        <v>https://github.com/kelly-marshall/DriftDiffusionAdaptation/blob/main/AudioFiles/instbias_list1_training/whatdidkateuse.mp3?raw=true</v>
      </c>
    </row>
    <row r="246" spans="1:26" x14ac:dyDescent="0.2">
      <c r="A246" t="s">
        <v>126</v>
      </c>
      <c r="B246">
        <v>123</v>
      </c>
      <c r="C246" t="s">
        <v>390</v>
      </c>
      <c r="D246" t="s">
        <v>243</v>
      </c>
      <c r="E246" t="s">
        <v>22</v>
      </c>
      <c r="F246" t="s">
        <v>166</v>
      </c>
      <c r="G246" s="46" t="s">
        <v>2451</v>
      </c>
      <c r="H246" t="s">
        <v>2</v>
      </c>
      <c r="I246">
        <v>1</v>
      </c>
      <c r="J246" t="s">
        <v>233</v>
      </c>
      <c r="K246">
        <v>3</v>
      </c>
      <c r="L246" t="s">
        <v>4653</v>
      </c>
      <c r="M246" t="s">
        <v>3268</v>
      </c>
      <c r="N246" t="s">
        <v>3269</v>
      </c>
      <c r="O246" t="s">
        <v>3269</v>
      </c>
      <c r="P246" t="s">
        <v>3268</v>
      </c>
      <c r="Q246" s="41">
        <f t="shared" si="12"/>
        <v>2</v>
      </c>
      <c r="R246" s="5" t="s">
        <v>1374</v>
      </c>
      <c r="S246" s="5" t="s">
        <v>1375</v>
      </c>
      <c r="T246" s="2" t="s">
        <v>1380</v>
      </c>
      <c r="U246" t="s">
        <v>1381</v>
      </c>
      <c r="V246">
        <v>601</v>
      </c>
      <c r="W246">
        <v>3289</v>
      </c>
      <c r="X246" s="47" t="str">
        <f t="shared" si="13"/>
        <v>https://github.com/kelly-marshall/DriftDiffusionAdaptation/blob/main/Pictures/instbias_list1_training_context/tomfoxspatulamodright_context.png?raw=true</v>
      </c>
      <c r="Y246" s="47" t="str">
        <f t="shared" si="14"/>
        <v>https://github.com/kelly-marshall/DriftDiffusionAdaptation/blob/main/Pictures/instbias_list1_training_context/tomfoxspatulainstleft_context.png?raw=true</v>
      </c>
      <c r="Z246" s="47" t="str">
        <f t="shared" si="15"/>
        <v>https://github.com/kelly-marshall/DriftDiffusionAdaptation/blob/main/AudioFiles/instbias_list1_training/tomfoxspatula_nopauses.mp3?raw=true</v>
      </c>
    </row>
    <row r="247" spans="1:26" x14ac:dyDescent="0.2">
      <c r="A247" t="s">
        <v>126</v>
      </c>
      <c r="B247">
        <v>123</v>
      </c>
      <c r="C247" s="1" t="s">
        <v>412</v>
      </c>
      <c r="D247" t="s">
        <v>243</v>
      </c>
      <c r="E247" t="s">
        <v>196</v>
      </c>
      <c r="F247" t="s">
        <v>196</v>
      </c>
      <c r="G247" s="46" t="s">
        <v>196</v>
      </c>
      <c r="H247" s="1" t="s">
        <v>182</v>
      </c>
      <c r="I247">
        <v>1</v>
      </c>
      <c r="J247" t="s">
        <v>233</v>
      </c>
      <c r="L247" t="s">
        <v>4683</v>
      </c>
      <c r="M247" t="s">
        <v>3402</v>
      </c>
      <c r="N247" t="s">
        <v>3403</v>
      </c>
      <c r="O247" t="s">
        <v>3403</v>
      </c>
      <c r="P247" t="s">
        <v>3402</v>
      </c>
      <c r="Q247" s="41">
        <f t="shared" si="12"/>
        <v>2</v>
      </c>
      <c r="R247" s="6" t="s">
        <v>1383</v>
      </c>
      <c r="S247" s="6" t="str">
        <f>IF(R247="incongruent","congruent","incongruent")</f>
        <v>congruent</v>
      </c>
      <c r="T247" s="2" t="s">
        <v>196</v>
      </c>
      <c r="U247" t="s">
        <v>196</v>
      </c>
      <c r="V247">
        <v>1</v>
      </c>
      <c r="W247">
        <v>2322</v>
      </c>
      <c r="X247" s="47" t="str">
        <f t="shared" si="13"/>
        <v>https://github.com/kelly-marshall/DriftDiffusionAdaptation/blob/main/Pictures/instbias_list1_training_context/foxspoon.png?raw=true</v>
      </c>
      <c r="Y247" s="47" t="str">
        <f t="shared" si="14"/>
        <v>https://github.com/kelly-marshall/DriftDiffusionAdaptation/blob/main/Pictures/instbias_list1_training_context/foxspatula.png?raw=true</v>
      </c>
      <c r="Z247" s="47" t="str">
        <f t="shared" si="15"/>
        <v>https://github.com/kelly-marshall/DriftDiffusionAdaptation/blob/main/AudioFiles/instbias_list1_training/whichtoytomslap.mp3?raw=true</v>
      </c>
    </row>
    <row r="248" spans="1:26" x14ac:dyDescent="0.2">
      <c r="A248" t="s">
        <v>126</v>
      </c>
      <c r="B248">
        <v>124</v>
      </c>
      <c r="C248" t="s">
        <v>1096</v>
      </c>
      <c r="D248" t="s">
        <v>243</v>
      </c>
      <c r="E248" t="s">
        <v>23</v>
      </c>
      <c r="F248" t="s">
        <v>166</v>
      </c>
      <c r="G248" s="46" t="s">
        <v>2452</v>
      </c>
      <c r="H248" t="s">
        <v>2</v>
      </c>
      <c r="I248">
        <v>1</v>
      </c>
      <c r="J248" t="s">
        <v>233</v>
      </c>
      <c r="K248">
        <v>4</v>
      </c>
      <c r="L248" t="s">
        <v>4654</v>
      </c>
      <c r="M248" t="s">
        <v>3270</v>
      </c>
      <c r="N248" t="s">
        <v>3271</v>
      </c>
      <c r="O248" t="s">
        <v>3270</v>
      </c>
      <c r="P248" t="s">
        <v>3271</v>
      </c>
      <c r="Q248" s="41">
        <f t="shared" si="12"/>
        <v>1</v>
      </c>
      <c r="R248" s="5" t="s">
        <v>1375</v>
      </c>
      <c r="S248" s="5" t="s">
        <v>1374</v>
      </c>
      <c r="T248" s="2" t="s">
        <v>1381</v>
      </c>
      <c r="U248" t="s">
        <v>1380</v>
      </c>
      <c r="V248">
        <v>417</v>
      </c>
      <c r="W248">
        <v>3213</v>
      </c>
      <c r="X248" s="47" t="str">
        <f t="shared" si="13"/>
        <v>https://github.com/kelly-marshall/DriftDiffusionAdaptation/blob/main/Pictures/instbias_list1_training_context/katelionspatulainstright_context.png?raw=true</v>
      </c>
      <c r="Y248" s="47" t="str">
        <f t="shared" si="14"/>
        <v>https://github.com/kelly-marshall/DriftDiffusionAdaptation/blob/main/Pictures/instbias_list1_training_context/katelionspatulamodleft_context.png?raw=true</v>
      </c>
      <c r="Z248" s="47" t="str">
        <f t="shared" si="15"/>
        <v>https://github.com/kelly-marshall/DriftDiffusionAdaptation/blob/main/AudioFiles/instbias_list1_training/katelionspatula_nopauses.mp3?raw=true</v>
      </c>
    </row>
    <row r="249" spans="1:26" x14ac:dyDescent="0.2">
      <c r="A249" t="s">
        <v>126</v>
      </c>
      <c r="B249">
        <v>124</v>
      </c>
      <c r="C249" s="1" t="s">
        <v>1097</v>
      </c>
      <c r="D249" t="s">
        <v>243</v>
      </c>
      <c r="E249" t="s">
        <v>196</v>
      </c>
      <c r="F249" t="s">
        <v>196</v>
      </c>
      <c r="G249" s="46" t="s">
        <v>196</v>
      </c>
      <c r="H249" s="1" t="s">
        <v>182</v>
      </c>
      <c r="I249">
        <v>1</v>
      </c>
      <c r="J249" t="s">
        <v>233</v>
      </c>
      <c r="L249" t="s">
        <v>4684</v>
      </c>
      <c r="M249" t="s">
        <v>3404</v>
      </c>
      <c r="N249" t="s">
        <v>3405</v>
      </c>
      <c r="O249" t="s">
        <v>3405</v>
      </c>
      <c r="P249" t="s">
        <v>3404</v>
      </c>
      <c r="Q249" s="41">
        <f t="shared" si="12"/>
        <v>2</v>
      </c>
      <c r="R249" s="6" t="s">
        <v>1383</v>
      </c>
      <c r="S249" s="6" t="str">
        <f>IF(R249="incongruent","congruent","incongruent")</f>
        <v>congruent</v>
      </c>
      <c r="T249" s="2" t="s">
        <v>196</v>
      </c>
      <c r="U249" t="s">
        <v>196</v>
      </c>
      <c r="V249">
        <v>1</v>
      </c>
      <c r="W249">
        <v>2194</v>
      </c>
      <c r="X249" s="47" t="str">
        <f t="shared" si="13"/>
        <v>https://github.com/kelly-marshall/DriftDiffusionAdaptation/blob/main/Pictures/instbias_list1_training_context/lionspoon.png?raw=true</v>
      </c>
      <c r="Y249" s="47" t="str">
        <f t="shared" si="14"/>
        <v>https://github.com/kelly-marshall/DriftDiffusionAdaptation/blob/main/Pictures/instbias_list1_training_context/lionspatula.png?raw=true</v>
      </c>
      <c r="Z249" s="47" t="str">
        <f t="shared" si="15"/>
        <v>https://github.com/kelly-marshall/DriftDiffusionAdaptation/blob/main/AudioFiles/instbias_list1_training/whichtoykateslap.mp3?raw=true</v>
      </c>
    </row>
    <row r="250" spans="1:26" s="25" customFormat="1" x14ac:dyDescent="0.2">
      <c r="A250" s="25" t="s">
        <v>126</v>
      </c>
      <c r="B250" s="25">
        <v>125</v>
      </c>
      <c r="C250" s="25" t="s">
        <v>391</v>
      </c>
      <c r="D250" s="25" t="s">
        <v>243</v>
      </c>
      <c r="E250" s="25" t="s">
        <v>24</v>
      </c>
      <c r="F250" s="25" t="s">
        <v>166</v>
      </c>
      <c r="G250" s="46" t="s">
        <v>2453</v>
      </c>
      <c r="H250" s="25" t="s">
        <v>2</v>
      </c>
      <c r="I250" s="25">
        <v>1</v>
      </c>
      <c r="J250" s="25" t="s">
        <v>233</v>
      </c>
      <c r="K250" s="25">
        <v>5</v>
      </c>
      <c r="L250" s="25" t="s">
        <v>4655</v>
      </c>
      <c r="M250" s="26" t="s">
        <v>3272</v>
      </c>
      <c r="N250" s="26" t="s">
        <v>3273</v>
      </c>
      <c r="O250" s="26" t="s">
        <v>3273</v>
      </c>
      <c r="P250" s="26" t="s">
        <v>3272</v>
      </c>
      <c r="Q250" s="41">
        <f t="shared" si="12"/>
        <v>2</v>
      </c>
      <c r="R250" s="26" t="s">
        <v>1374</v>
      </c>
      <c r="S250" s="26" t="s">
        <v>1375</v>
      </c>
      <c r="T250" s="27" t="s">
        <v>1380</v>
      </c>
      <c r="U250" s="25" t="s">
        <v>1381</v>
      </c>
      <c r="V250" s="25">
        <v>697</v>
      </c>
      <c r="W250" s="25">
        <v>3488</v>
      </c>
      <c r="X250" s="47" t="str">
        <f t="shared" si="13"/>
        <v>https://github.com/kelly-marshall/DriftDiffusionAdaptation/blob/main/Pictures/instbias_list1_training_context/tomfrogspatulamodright_context.png?raw=true</v>
      </c>
      <c r="Y250" s="47" t="str">
        <f t="shared" si="14"/>
        <v>https://github.com/kelly-marshall/DriftDiffusionAdaptation/blob/main/Pictures/instbias_list1_training_context/tomfrogspatulainstleft_context.png?raw=true</v>
      </c>
      <c r="Z250" s="47" t="str">
        <f t="shared" si="15"/>
        <v>https://github.com/kelly-marshall/DriftDiffusionAdaptation/blob/main/AudioFiles/instbias_list1_training/tomfrogspatula_nopauses.mp3?raw=true</v>
      </c>
    </row>
    <row r="251" spans="1:26" s="25" customFormat="1" x14ac:dyDescent="0.2">
      <c r="A251" s="25" t="s">
        <v>126</v>
      </c>
      <c r="B251" s="25">
        <v>125</v>
      </c>
      <c r="C251" s="28" t="s">
        <v>412</v>
      </c>
      <c r="D251" s="25" t="s">
        <v>243</v>
      </c>
      <c r="E251" s="25" t="s">
        <v>196</v>
      </c>
      <c r="F251" s="25" t="s">
        <v>196</v>
      </c>
      <c r="G251" s="46" t="s">
        <v>196</v>
      </c>
      <c r="H251" s="28" t="s">
        <v>182</v>
      </c>
      <c r="I251" s="25">
        <v>1</v>
      </c>
      <c r="J251" s="25" t="s">
        <v>233</v>
      </c>
      <c r="L251" s="25" t="s">
        <v>4683</v>
      </c>
      <c r="M251" s="26" t="s">
        <v>3406</v>
      </c>
      <c r="N251" s="26" t="s">
        <v>3407</v>
      </c>
      <c r="O251" s="26" t="s">
        <v>3406</v>
      </c>
      <c r="P251" s="26" t="s">
        <v>3407</v>
      </c>
      <c r="Q251" s="41">
        <f t="shared" si="12"/>
        <v>1</v>
      </c>
      <c r="R251" s="29" t="s">
        <v>1382</v>
      </c>
      <c r="S251" s="29" t="str">
        <f>IF(R251="incongruent","congruent","incongruent")</f>
        <v>incongruent</v>
      </c>
      <c r="T251" s="27" t="s">
        <v>196</v>
      </c>
      <c r="U251" s="25" t="s">
        <v>196</v>
      </c>
      <c r="V251" s="1">
        <v>1</v>
      </c>
      <c r="W251" s="1">
        <v>2322</v>
      </c>
      <c r="X251" s="47" t="str">
        <f t="shared" si="13"/>
        <v>https://github.com/kelly-marshall/DriftDiffusionAdaptation/blob/main/Pictures/instbias_list1_training_context/frogspatula.png?raw=true</v>
      </c>
      <c r="Y251" s="47" t="str">
        <f t="shared" si="14"/>
        <v>https://github.com/kelly-marshall/DriftDiffusionAdaptation/blob/main/Pictures/instbias_list1_training_context/frogspoon.png?raw=true</v>
      </c>
      <c r="Z251" s="47" t="str">
        <f t="shared" si="15"/>
        <v>https://github.com/kelly-marshall/DriftDiffusionAdaptation/blob/main/AudioFiles/instbias_list1_training/whichtoytomslap.mp3?raw=true</v>
      </c>
    </row>
    <row r="252" spans="1:26" s="25" customFormat="1" x14ac:dyDescent="0.2">
      <c r="A252" s="25" t="s">
        <v>126</v>
      </c>
      <c r="B252" s="25">
        <v>126</v>
      </c>
      <c r="C252" s="25" t="s">
        <v>1098</v>
      </c>
      <c r="D252" s="25" t="s">
        <v>243</v>
      </c>
      <c r="E252" s="25" t="s">
        <v>25</v>
      </c>
      <c r="F252" s="25" t="s">
        <v>166</v>
      </c>
      <c r="G252" s="46" t="s">
        <v>2454</v>
      </c>
      <c r="H252" s="25" t="s">
        <v>2</v>
      </c>
      <c r="I252" s="25">
        <v>1</v>
      </c>
      <c r="J252" s="25" t="s">
        <v>233</v>
      </c>
      <c r="K252" s="25">
        <v>6</v>
      </c>
      <c r="L252" s="25" t="s">
        <v>4656</v>
      </c>
      <c r="M252" s="26" t="s">
        <v>3274</v>
      </c>
      <c r="N252" s="26" t="s">
        <v>3275</v>
      </c>
      <c r="O252" s="26" t="s">
        <v>3274</v>
      </c>
      <c r="P252" s="26" t="s">
        <v>3275</v>
      </c>
      <c r="Q252" s="41">
        <f t="shared" si="12"/>
        <v>1</v>
      </c>
      <c r="R252" s="26" t="s">
        <v>1375</v>
      </c>
      <c r="S252" s="26" t="s">
        <v>1374</v>
      </c>
      <c r="T252" s="27" t="s">
        <v>1381</v>
      </c>
      <c r="U252" s="25" t="s">
        <v>1380</v>
      </c>
      <c r="V252" s="25">
        <v>409</v>
      </c>
      <c r="W252" s="25">
        <v>3119</v>
      </c>
      <c r="X252" s="47" t="str">
        <f t="shared" si="13"/>
        <v>https://github.com/kelly-marshall/DriftDiffusionAdaptation/blob/main/Pictures/instbias_list1_training_context/kateturtlespatulainstright_context.png?raw=true</v>
      </c>
      <c r="Y252" s="47" t="str">
        <f t="shared" si="14"/>
        <v>https://github.com/kelly-marshall/DriftDiffusionAdaptation/blob/main/Pictures/instbias_list1_training_context/kateturtlespatulamodleft_context.png?raw=true</v>
      </c>
      <c r="Z252" s="47" t="str">
        <f t="shared" si="15"/>
        <v>https://github.com/kelly-marshall/DriftDiffusionAdaptation/blob/main/AudioFiles/instbias_list1_training/kateturtlespatula_nopauses.mp3?raw=true</v>
      </c>
    </row>
    <row r="253" spans="1:26" s="25" customFormat="1" x14ac:dyDescent="0.2">
      <c r="A253" s="25" t="s">
        <v>126</v>
      </c>
      <c r="B253" s="25">
        <v>126</v>
      </c>
      <c r="C253" s="28" t="s">
        <v>1097</v>
      </c>
      <c r="D253" s="25" t="s">
        <v>243</v>
      </c>
      <c r="E253" s="25" t="s">
        <v>196</v>
      </c>
      <c r="F253" s="25" t="s">
        <v>196</v>
      </c>
      <c r="G253" s="46" t="s">
        <v>196</v>
      </c>
      <c r="H253" s="28" t="s">
        <v>182</v>
      </c>
      <c r="I253" s="25">
        <v>1</v>
      </c>
      <c r="J253" s="25" t="s">
        <v>233</v>
      </c>
      <c r="L253" s="25" t="s">
        <v>4684</v>
      </c>
      <c r="M253" s="26" t="s">
        <v>3408</v>
      </c>
      <c r="N253" s="26" t="s">
        <v>3409</v>
      </c>
      <c r="O253" s="26" t="s">
        <v>3408</v>
      </c>
      <c r="P253" s="26" t="s">
        <v>3409</v>
      </c>
      <c r="Q253" s="41">
        <f t="shared" si="12"/>
        <v>1</v>
      </c>
      <c r="R253" s="29" t="s">
        <v>1382</v>
      </c>
      <c r="S253" s="29" t="str">
        <f>IF(R253="incongruent","congruent","incongruent")</f>
        <v>incongruent</v>
      </c>
      <c r="T253" s="27" t="s">
        <v>196</v>
      </c>
      <c r="U253" s="25" t="s">
        <v>196</v>
      </c>
      <c r="V253" s="1">
        <v>1</v>
      </c>
      <c r="W253" s="1">
        <v>2194</v>
      </c>
      <c r="X253" s="47" t="str">
        <f t="shared" si="13"/>
        <v>https://github.com/kelly-marshall/DriftDiffusionAdaptation/blob/main/Pictures/instbias_list1_training_context/turtlespatula.png?raw=true</v>
      </c>
      <c r="Y253" s="47" t="str">
        <f t="shared" si="14"/>
        <v>https://github.com/kelly-marshall/DriftDiffusionAdaptation/blob/main/Pictures/instbias_list1_training_context/turtlespoon.png?raw=true</v>
      </c>
      <c r="Z253" s="47" t="str">
        <f t="shared" si="15"/>
        <v>https://github.com/kelly-marshall/DriftDiffusionAdaptation/blob/main/AudioFiles/instbias_list1_training/whichtoykateslap.mp3?raw=true</v>
      </c>
    </row>
    <row r="254" spans="1:26" x14ac:dyDescent="0.2">
      <c r="A254" t="s">
        <v>126</v>
      </c>
      <c r="B254">
        <v>127</v>
      </c>
      <c r="C254" t="s">
        <v>392</v>
      </c>
      <c r="D254" t="s">
        <v>243</v>
      </c>
      <c r="E254" t="s">
        <v>26</v>
      </c>
      <c r="F254" t="s">
        <v>170</v>
      </c>
      <c r="G254" s="46" t="s">
        <v>2455</v>
      </c>
      <c r="H254" t="s">
        <v>2</v>
      </c>
      <c r="I254">
        <v>1</v>
      </c>
      <c r="J254" t="s">
        <v>233</v>
      </c>
      <c r="K254">
        <v>7</v>
      </c>
      <c r="L254" t="s">
        <v>4657</v>
      </c>
      <c r="M254" s="5" t="s">
        <v>3276</v>
      </c>
      <c r="N254" s="5" t="s">
        <v>3277</v>
      </c>
      <c r="O254" s="5" t="s">
        <v>3277</v>
      </c>
      <c r="P254" s="5" t="s">
        <v>3276</v>
      </c>
      <c r="Q254" s="41">
        <f t="shared" si="12"/>
        <v>2</v>
      </c>
      <c r="R254" s="5" t="s">
        <v>1374</v>
      </c>
      <c r="S254" s="5" t="s">
        <v>1375</v>
      </c>
      <c r="T254" s="2" t="s">
        <v>1380</v>
      </c>
      <c r="U254" t="s">
        <v>1381</v>
      </c>
      <c r="V254">
        <v>630</v>
      </c>
      <c r="W254">
        <v>3095</v>
      </c>
      <c r="X254" s="47" t="str">
        <f t="shared" si="13"/>
        <v>https://github.com/kelly-marshall/DriftDiffusionAdaptation/blob/main/Pictures/instbias_list1_training_context/tompigspoonmodright_context.png?raw=true</v>
      </c>
      <c r="Y254" s="47" t="str">
        <f t="shared" si="14"/>
        <v>https://github.com/kelly-marshall/DriftDiffusionAdaptation/blob/main/Pictures/instbias_list1_training_context/tompigspooninstleft_context.png?raw=true</v>
      </c>
      <c r="Z254" s="47" t="str">
        <f t="shared" si="15"/>
        <v>https://github.com/kelly-marshall/DriftDiffusionAdaptation/blob/main/AudioFiles/instbias_list1_training/tompigspoon_nopauses.mp3?raw=true</v>
      </c>
    </row>
    <row r="255" spans="1:26" x14ac:dyDescent="0.2">
      <c r="A255" t="s">
        <v>126</v>
      </c>
      <c r="B255">
        <v>127</v>
      </c>
      <c r="C255" s="1" t="s">
        <v>412</v>
      </c>
      <c r="D255" t="s">
        <v>243</v>
      </c>
      <c r="E255" t="s">
        <v>196</v>
      </c>
      <c r="F255" t="s">
        <v>196</v>
      </c>
      <c r="G255" s="46" t="s">
        <v>196</v>
      </c>
      <c r="H255" s="1" t="s">
        <v>182</v>
      </c>
      <c r="I255">
        <v>1</v>
      </c>
      <c r="J255" t="s">
        <v>233</v>
      </c>
      <c r="L255" t="s">
        <v>4683</v>
      </c>
      <c r="M255" t="s">
        <v>3410</v>
      </c>
      <c r="N255" t="s">
        <v>3411</v>
      </c>
      <c r="O255" t="s">
        <v>3411</v>
      </c>
      <c r="P255" t="s">
        <v>3410</v>
      </c>
      <c r="Q255" s="41">
        <f t="shared" si="12"/>
        <v>2</v>
      </c>
      <c r="R255" s="6" t="s">
        <v>1383</v>
      </c>
      <c r="S255" s="6" t="str">
        <f>IF(R255="incongruent","congruent","incongruent")</f>
        <v>congruent</v>
      </c>
      <c r="T255" s="2" t="s">
        <v>196</v>
      </c>
      <c r="U255" t="s">
        <v>196</v>
      </c>
      <c r="V255" s="1">
        <v>1</v>
      </c>
      <c r="W255" s="1">
        <v>2322</v>
      </c>
      <c r="X255" s="47" t="str">
        <f t="shared" si="13"/>
        <v>https://github.com/kelly-marshall/DriftDiffusionAdaptation/blob/main/Pictures/instbias_list1_training_context/pigspatula.png?raw=true</v>
      </c>
      <c r="Y255" s="47" t="str">
        <f t="shared" si="14"/>
        <v>https://github.com/kelly-marshall/DriftDiffusionAdaptation/blob/main/Pictures/instbias_list1_training_context/pigspoon.png?raw=true</v>
      </c>
      <c r="Z255" s="47" t="str">
        <f t="shared" si="15"/>
        <v>https://github.com/kelly-marshall/DriftDiffusionAdaptation/blob/main/AudioFiles/instbias_list1_training/whichtoytomslap.mp3?raw=true</v>
      </c>
    </row>
    <row r="256" spans="1:26" x14ac:dyDescent="0.2">
      <c r="A256" t="s">
        <v>126</v>
      </c>
      <c r="B256">
        <v>128</v>
      </c>
      <c r="C256" t="s">
        <v>1099</v>
      </c>
      <c r="D256" t="s">
        <v>243</v>
      </c>
      <c r="E256" t="s">
        <v>27</v>
      </c>
      <c r="F256" t="s">
        <v>170</v>
      </c>
      <c r="G256" s="46" t="s">
        <v>2456</v>
      </c>
      <c r="H256" t="s">
        <v>2</v>
      </c>
      <c r="I256">
        <v>1</v>
      </c>
      <c r="J256" t="s">
        <v>233</v>
      </c>
      <c r="K256">
        <v>8</v>
      </c>
      <c r="L256" t="s">
        <v>4658</v>
      </c>
      <c r="M256" s="5" t="s">
        <v>3278</v>
      </c>
      <c r="N256" s="5" t="s">
        <v>3279</v>
      </c>
      <c r="O256" s="5" t="s">
        <v>3278</v>
      </c>
      <c r="P256" s="5" t="s">
        <v>3279</v>
      </c>
      <c r="Q256" s="41">
        <f t="shared" si="12"/>
        <v>1</v>
      </c>
      <c r="R256" s="5" t="s">
        <v>1375</v>
      </c>
      <c r="S256" s="5" t="s">
        <v>1374</v>
      </c>
      <c r="T256" s="2" t="s">
        <v>1381</v>
      </c>
      <c r="U256" t="s">
        <v>1380</v>
      </c>
      <c r="V256">
        <v>392</v>
      </c>
      <c r="W256">
        <v>2902</v>
      </c>
      <c r="X256" s="47" t="str">
        <f t="shared" si="13"/>
        <v>https://github.com/kelly-marshall/DriftDiffusionAdaptation/blob/main/Pictures/instbias_list1_training_context/kategirlspooninstright_context.png?raw=true</v>
      </c>
      <c r="Y256" s="47" t="str">
        <f t="shared" si="14"/>
        <v>https://github.com/kelly-marshall/DriftDiffusionAdaptation/blob/main/Pictures/instbias_list1_training_context/kategirlspoonmodleft_context.png?raw=true</v>
      </c>
      <c r="Z256" s="47" t="str">
        <f t="shared" si="15"/>
        <v>https://github.com/kelly-marshall/DriftDiffusionAdaptation/blob/main/AudioFiles/instbias_list1_training/kategirlspoon_nopauses.mp3?raw=true</v>
      </c>
    </row>
    <row r="257" spans="1:26" x14ac:dyDescent="0.2">
      <c r="A257" t="s">
        <v>126</v>
      </c>
      <c r="B257">
        <v>128</v>
      </c>
      <c r="C257" s="1" t="s">
        <v>1097</v>
      </c>
      <c r="D257" t="s">
        <v>243</v>
      </c>
      <c r="E257" t="s">
        <v>196</v>
      </c>
      <c r="F257" t="s">
        <v>196</v>
      </c>
      <c r="G257" s="46" t="s">
        <v>196</v>
      </c>
      <c r="H257" s="1" t="s">
        <v>182</v>
      </c>
      <c r="I257">
        <v>1</v>
      </c>
      <c r="J257" t="s">
        <v>233</v>
      </c>
      <c r="L257" t="s">
        <v>4684</v>
      </c>
      <c r="M257" t="s">
        <v>3412</v>
      </c>
      <c r="N257" t="s">
        <v>3413</v>
      </c>
      <c r="O257" t="s">
        <v>3413</v>
      </c>
      <c r="P257" t="s">
        <v>3412</v>
      </c>
      <c r="Q257" s="41">
        <f t="shared" si="12"/>
        <v>2</v>
      </c>
      <c r="R257" s="6" t="s">
        <v>1383</v>
      </c>
      <c r="S257" s="6" t="str">
        <f>IF(R257="incongruent","congruent","incongruent")</f>
        <v>congruent</v>
      </c>
      <c r="T257" s="2" t="s">
        <v>196</v>
      </c>
      <c r="U257" t="s">
        <v>196</v>
      </c>
      <c r="V257" s="1">
        <v>1</v>
      </c>
      <c r="W257" s="1">
        <v>2194</v>
      </c>
      <c r="X257" s="47" t="str">
        <f t="shared" si="13"/>
        <v>https://github.com/kelly-marshall/DriftDiffusionAdaptation/blob/main/Pictures/instbias_list1_training_context/girlspatula.png?raw=true</v>
      </c>
      <c r="Y257" s="47" t="str">
        <f t="shared" si="14"/>
        <v>https://github.com/kelly-marshall/DriftDiffusionAdaptation/blob/main/Pictures/instbias_list1_training_context/girlspoon.png?raw=true</v>
      </c>
      <c r="Z257" s="47" t="str">
        <f t="shared" si="15"/>
        <v>https://github.com/kelly-marshall/DriftDiffusionAdaptation/blob/main/AudioFiles/instbias_list1_training/whichtoykateslap.mp3?raw=true</v>
      </c>
    </row>
    <row r="258" spans="1:26" s="25" customFormat="1" x14ac:dyDescent="0.2">
      <c r="A258" s="25" t="s">
        <v>126</v>
      </c>
      <c r="B258" s="25">
        <v>129</v>
      </c>
      <c r="C258" s="25" t="s">
        <v>393</v>
      </c>
      <c r="D258" s="25" t="s">
        <v>243</v>
      </c>
      <c r="E258" s="25" t="s">
        <v>28</v>
      </c>
      <c r="F258" s="25" t="s">
        <v>170</v>
      </c>
      <c r="G258" s="46" t="s">
        <v>2457</v>
      </c>
      <c r="H258" s="25" t="s">
        <v>2</v>
      </c>
      <c r="I258" s="25">
        <v>1</v>
      </c>
      <c r="J258" s="25" t="s">
        <v>233</v>
      </c>
      <c r="K258" s="25">
        <v>9</v>
      </c>
      <c r="L258" s="25" t="s">
        <v>4659</v>
      </c>
      <c r="M258" s="25" t="s">
        <v>3280</v>
      </c>
      <c r="N258" s="25" t="s">
        <v>3281</v>
      </c>
      <c r="O258" s="25" t="s">
        <v>3281</v>
      </c>
      <c r="P258" s="25" t="s">
        <v>3280</v>
      </c>
      <c r="Q258" s="41">
        <f t="shared" si="12"/>
        <v>2</v>
      </c>
      <c r="R258" s="26" t="s">
        <v>1374</v>
      </c>
      <c r="S258" s="26" t="s">
        <v>1375</v>
      </c>
      <c r="T258" s="27" t="s">
        <v>1380</v>
      </c>
      <c r="U258" s="25" t="s">
        <v>1381</v>
      </c>
      <c r="V258" s="25">
        <v>568</v>
      </c>
      <c r="W258" s="25">
        <v>3024</v>
      </c>
      <c r="X258" s="47" t="str">
        <f t="shared" si="13"/>
        <v>https://github.com/kelly-marshall/DriftDiffusionAdaptation/blob/main/Pictures/instbias_list1_training_context/tomwhalespoonmodright_context.png?raw=true</v>
      </c>
      <c r="Y258" s="47" t="str">
        <f t="shared" si="14"/>
        <v>https://github.com/kelly-marshall/DriftDiffusionAdaptation/blob/main/Pictures/instbias_list1_training_context/tomwhalespooninstleft_context.png?raw=true</v>
      </c>
      <c r="Z258" s="47" t="str">
        <f t="shared" si="15"/>
        <v>https://github.com/kelly-marshall/DriftDiffusionAdaptation/blob/main/AudioFiles/instbias_list1_training/tomwhalespoon_nopauses.mp3?raw=true</v>
      </c>
    </row>
    <row r="259" spans="1:26" s="25" customFormat="1" x14ac:dyDescent="0.2">
      <c r="A259" s="25" t="s">
        <v>126</v>
      </c>
      <c r="B259" s="25">
        <v>129</v>
      </c>
      <c r="C259" s="25" t="s">
        <v>412</v>
      </c>
      <c r="D259" s="25" t="s">
        <v>243</v>
      </c>
      <c r="E259" s="25" t="s">
        <v>196</v>
      </c>
      <c r="F259" s="25" t="s">
        <v>196</v>
      </c>
      <c r="G259" s="46" t="s">
        <v>196</v>
      </c>
      <c r="H259" s="25" t="s">
        <v>182</v>
      </c>
      <c r="I259" s="25">
        <v>1</v>
      </c>
      <c r="J259" s="25" t="s">
        <v>233</v>
      </c>
      <c r="L259" s="25" t="s">
        <v>4683</v>
      </c>
      <c r="M259" s="25" t="s">
        <v>3414</v>
      </c>
      <c r="N259" s="25" t="s">
        <v>3415</v>
      </c>
      <c r="O259" s="25" t="s">
        <v>3414</v>
      </c>
      <c r="P259" s="25" t="s">
        <v>3415</v>
      </c>
      <c r="Q259" s="41">
        <f t="shared" ref="Q259:Q289" si="16">IF(OR(R259="inst", R259="congruent"),1,2)</f>
        <v>1</v>
      </c>
      <c r="R259" s="29" t="s">
        <v>1382</v>
      </c>
      <c r="S259" s="29" t="str">
        <f>IF(R259="incongruent","congruent","incongruent")</f>
        <v>incongruent</v>
      </c>
      <c r="T259" s="27" t="s">
        <v>196</v>
      </c>
      <c r="U259" s="25" t="s">
        <v>196</v>
      </c>
      <c r="V259" s="1">
        <v>1</v>
      </c>
      <c r="W259" s="1">
        <v>2322</v>
      </c>
      <c r="X259" s="47" t="str">
        <f t="shared" ref="X259:X289" si="17">_xlfn.CONCAT("https://github.com/kelly-marshall/DriftDiffusionAdaptation/blob/main/Pictures/instbias_list1_training_context/",O259,"?raw=true")</f>
        <v>https://github.com/kelly-marshall/DriftDiffusionAdaptation/blob/main/Pictures/instbias_list1_training_context/whalespoon.png?raw=true</v>
      </c>
      <c r="Y259" s="47" t="str">
        <f t="shared" ref="Y259:Y289" si="18">_xlfn.CONCAT("https://github.com/kelly-marshall/DriftDiffusionAdaptation/blob/main/Pictures/instbias_list1_training_context/",P259,"?raw=true")</f>
        <v>https://github.com/kelly-marshall/DriftDiffusionAdaptation/blob/main/Pictures/instbias_list1_training_context/whalespatula.png?raw=true</v>
      </c>
      <c r="Z259" s="47" t="str">
        <f t="shared" ref="Z259:Z289" si="19">_xlfn.CONCAT("https://github.com/kelly-marshall/DriftDiffusionAdaptation/blob/main/AudioFiles/instbias_list1_training/",L259,"?raw=true")</f>
        <v>https://github.com/kelly-marshall/DriftDiffusionAdaptation/blob/main/AudioFiles/instbias_list1_training/whichtoytomslap.mp3?raw=true</v>
      </c>
    </row>
    <row r="260" spans="1:26" s="25" customFormat="1" x14ac:dyDescent="0.2">
      <c r="A260" s="25" t="s">
        <v>126</v>
      </c>
      <c r="B260" s="25">
        <v>130</v>
      </c>
      <c r="C260" s="25" t="s">
        <v>1100</v>
      </c>
      <c r="D260" s="25" t="s">
        <v>243</v>
      </c>
      <c r="E260" s="25" t="s">
        <v>29</v>
      </c>
      <c r="F260" s="25" t="s">
        <v>170</v>
      </c>
      <c r="G260" s="46" t="s">
        <v>2458</v>
      </c>
      <c r="H260" s="25" t="s">
        <v>2</v>
      </c>
      <c r="I260" s="25">
        <v>1</v>
      </c>
      <c r="J260" s="25" t="s">
        <v>233</v>
      </c>
      <c r="K260" s="25">
        <v>10</v>
      </c>
      <c r="L260" s="25" t="s">
        <v>4660</v>
      </c>
      <c r="M260" s="25" t="s">
        <v>3282</v>
      </c>
      <c r="N260" s="25" t="s">
        <v>3283</v>
      </c>
      <c r="O260" s="25" t="s">
        <v>3282</v>
      </c>
      <c r="P260" s="25" t="s">
        <v>3283</v>
      </c>
      <c r="Q260" s="41">
        <f t="shared" si="16"/>
        <v>1</v>
      </c>
      <c r="R260" s="26" t="s">
        <v>1375</v>
      </c>
      <c r="S260" s="26" t="s">
        <v>1374</v>
      </c>
      <c r="T260" s="27" t="s">
        <v>1381</v>
      </c>
      <c r="U260" s="25" t="s">
        <v>1380</v>
      </c>
      <c r="V260" s="25">
        <v>406</v>
      </c>
      <c r="W260" s="25">
        <v>3239</v>
      </c>
      <c r="X260" s="47" t="str">
        <f t="shared" si="17"/>
        <v>https://github.com/kelly-marshall/DriftDiffusionAdaptation/blob/main/Pictures/instbias_list1_training_context/kategorillaspooninstright_context.png?raw=true</v>
      </c>
      <c r="Y260" s="47" t="str">
        <f t="shared" si="18"/>
        <v>https://github.com/kelly-marshall/DriftDiffusionAdaptation/blob/main/Pictures/instbias_list1_training_context/kategorillaspoonmodleft_context.png?raw=true</v>
      </c>
      <c r="Z260" s="47" t="str">
        <f t="shared" si="19"/>
        <v>https://github.com/kelly-marshall/DriftDiffusionAdaptation/blob/main/AudioFiles/instbias_list1_training/kategorillaspoon_nopauses.mp3?raw=true</v>
      </c>
    </row>
    <row r="261" spans="1:26" s="25" customFormat="1" x14ac:dyDescent="0.2">
      <c r="A261" s="25" t="s">
        <v>126</v>
      </c>
      <c r="B261" s="25">
        <v>130</v>
      </c>
      <c r="C261" s="28" t="s">
        <v>1097</v>
      </c>
      <c r="D261" s="25" t="s">
        <v>243</v>
      </c>
      <c r="E261" s="25" t="s">
        <v>196</v>
      </c>
      <c r="F261" s="25" t="s">
        <v>196</v>
      </c>
      <c r="G261" s="46" t="s">
        <v>196</v>
      </c>
      <c r="H261" s="28" t="s">
        <v>182</v>
      </c>
      <c r="I261" s="25">
        <v>1</v>
      </c>
      <c r="J261" s="25" t="s">
        <v>233</v>
      </c>
      <c r="L261" s="25" t="s">
        <v>4684</v>
      </c>
      <c r="M261" s="25" t="s">
        <v>3416</v>
      </c>
      <c r="N261" s="25" t="s">
        <v>3417</v>
      </c>
      <c r="O261" s="25" t="s">
        <v>3416</v>
      </c>
      <c r="P261" s="25" t="s">
        <v>3417</v>
      </c>
      <c r="Q261" s="41">
        <f t="shared" si="16"/>
        <v>1</v>
      </c>
      <c r="R261" s="29" t="s">
        <v>1382</v>
      </c>
      <c r="S261" s="29" t="str">
        <f>IF(R261="incongruent","congruent","incongruent")</f>
        <v>incongruent</v>
      </c>
      <c r="T261" s="27" t="s">
        <v>196</v>
      </c>
      <c r="U261" s="25" t="s">
        <v>196</v>
      </c>
      <c r="V261" s="1">
        <v>1</v>
      </c>
      <c r="W261" s="1">
        <v>2194</v>
      </c>
      <c r="X261" s="47" t="str">
        <f t="shared" si="17"/>
        <v>https://github.com/kelly-marshall/DriftDiffusionAdaptation/blob/main/Pictures/instbias_list1_training_context/gorillaspoon.png?raw=true</v>
      </c>
      <c r="Y261" s="47" t="str">
        <f t="shared" si="18"/>
        <v>https://github.com/kelly-marshall/DriftDiffusionAdaptation/blob/main/Pictures/instbias_list1_training_context/gorillaspatula.png?raw=true</v>
      </c>
      <c r="Z261" s="47" t="str">
        <f t="shared" si="19"/>
        <v>https://github.com/kelly-marshall/DriftDiffusionAdaptation/blob/main/AudioFiles/instbias_list1_training/whichtoykateslap.mp3?raw=true</v>
      </c>
    </row>
    <row r="262" spans="1:26" x14ac:dyDescent="0.2">
      <c r="A262" t="s">
        <v>126</v>
      </c>
      <c r="B262">
        <v>131</v>
      </c>
      <c r="C262" t="s">
        <v>394</v>
      </c>
      <c r="D262" t="s">
        <v>243</v>
      </c>
      <c r="E262" t="s">
        <v>30</v>
      </c>
      <c r="F262" t="s">
        <v>170</v>
      </c>
      <c r="G262" s="46" t="s">
        <v>2459</v>
      </c>
      <c r="H262" t="s">
        <v>2</v>
      </c>
      <c r="I262">
        <v>1</v>
      </c>
      <c r="J262" t="s">
        <v>233</v>
      </c>
      <c r="K262">
        <v>11</v>
      </c>
      <c r="L262" t="s">
        <v>4661</v>
      </c>
      <c r="M262" s="5" t="s">
        <v>3284</v>
      </c>
      <c r="N262" s="5" t="s">
        <v>3285</v>
      </c>
      <c r="O262" s="5" t="s">
        <v>3285</v>
      </c>
      <c r="P262" s="5" t="s">
        <v>3284</v>
      </c>
      <c r="Q262" s="41">
        <f t="shared" si="16"/>
        <v>2</v>
      </c>
      <c r="R262" s="5" t="s">
        <v>1374</v>
      </c>
      <c r="S262" s="5" t="s">
        <v>1375</v>
      </c>
      <c r="T262" s="2" t="s">
        <v>1380</v>
      </c>
      <c r="U262" t="s">
        <v>1381</v>
      </c>
      <c r="V262">
        <v>557</v>
      </c>
      <c r="W262">
        <v>3123</v>
      </c>
      <c r="X262" s="47" t="str">
        <f t="shared" si="17"/>
        <v>https://github.com/kelly-marshall/DriftDiffusionAdaptation/blob/main/Pictures/instbias_list1_training_context/tombuffalospoonmodright_context.png?raw=true</v>
      </c>
      <c r="Y262" s="47" t="str">
        <f t="shared" si="18"/>
        <v>https://github.com/kelly-marshall/DriftDiffusionAdaptation/blob/main/Pictures/instbias_list1_training_context/tombuffalospooninstleft_context.png?raw=true</v>
      </c>
      <c r="Z262" s="47" t="str">
        <f t="shared" si="19"/>
        <v>https://github.com/kelly-marshall/DriftDiffusionAdaptation/blob/main/AudioFiles/instbias_list1_training/tombuffalospoon_nopauses.mp3?raw=true</v>
      </c>
    </row>
    <row r="263" spans="1:26" x14ac:dyDescent="0.2">
      <c r="A263" t="s">
        <v>126</v>
      </c>
      <c r="B263">
        <v>131</v>
      </c>
      <c r="C263" t="s">
        <v>412</v>
      </c>
      <c r="D263" t="s">
        <v>243</v>
      </c>
      <c r="E263" t="s">
        <v>196</v>
      </c>
      <c r="F263" t="s">
        <v>196</v>
      </c>
      <c r="G263" s="46" t="s">
        <v>196</v>
      </c>
      <c r="H263" t="s">
        <v>182</v>
      </c>
      <c r="I263">
        <v>1</v>
      </c>
      <c r="J263" t="s">
        <v>233</v>
      </c>
      <c r="L263" t="s">
        <v>4683</v>
      </c>
      <c r="M263" t="s">
        <v>3418</v>
      </c>
      <c r="N263" t="s">
        <v>3419</v>
      </c>
      <c r="O263" t="s">
        <v>3419</v>
      </c>
      <c r="P263" t="s">
        <v>3418</v>
      </c>
      <c r="Q263" s="41">
        <f t="shared" si="16"/>
        <v>2</v>
      </c>
      <c r="R263" s="6" t="s">
        <v>1383</v>
      </c>
      <c r="S263" s="6" t="str">
        <f>IF(R263="incongruent","congruent","incongruent")</f>
        <v>congruent</v>
      </c>
      <c r="T263" s="2" t="s">
        <v>196</v>
      </c>
      <c r="U263" t="s">
        <v>196</v>
      </c>
      <c r="V263" s="1">
        <v>1</v>
      </c>
      <c r="W263" s="1">
        <v>2322</v>
      </c>
      <c r="X263" s="47" t="str">
        <f t="shared" si="17"/>
        <v>https://github.com/kelly-marshall/DriftDiffusionAdaptation/blob/main/Pictures/instbias_list1_training_context/buffalospatula.png?raw=true</v>
      </c>
      <c r="Y263" s="47" t="str">
        <f t="shared" si="18"/>
        <v>https://github.com/kelly-marshall/DriftDiffusionAdaptation/blob/main/Pictures/instbias_list1_training_context/buffalospoon.png?raw=true</v>
      </c>
      <c r="Z263" s="47" t="str">
        <f t="shared" si="19"/>
        <v>https://github.com/kelly-marshall/DriftDiffusionAdaptation/blob/main/AudioFiles/instbias_list1_training/whichtoytomslap.mp3?raw=true</v>
      </c>
    </row>
    <row r="264" spans="1:26" x14ac:dyDescent="0.2">
      <c r="A264" t="s">
        <v>126</v>
      </c>
      <c r="B264">
        <v>132</v>
      </c>
      <c r="C264" t="s">
        <v>1101</v>
      </c>
      <c r="D264" t="s">
        <v>243</v>
      </c>
      <c r="E264" t="s">
        <v>31</v>
      </c>
      <c r="F264" t="s">
        <v>170</v>
      </c>
      <c r="G264" s="46" t="s">
        <v>2460</v>
      </c>
      <c r="H264" t="s">
        <v>2</v>
      </c>
      <c r="I264">
        <v>1</v>
      </c>
      <c r="J264" t="s">
        <v>233</v>
      </c>
      <c r="K264">
        <v>12</v>
      </c>
      <c r="L264" t="s">
        <v>4662</v>
      </c>
      <c r="M264" s="5" t="s">
        <v>3286</v>
      </c>
      <c r="N264" s="5" t="s">
        <v>3287</v>
      </c>
      <c r="O264" s="5" t="s">
        <v>3286</v>
      </c>
      <c r="P264" s="5" t="s">
        <v>3287</v>
      </c>
      <c r="Q264" s="41">
        <f t="shared" si="16"/>
        <v>1</v>
      </c>
      <c r="R264" s="5" t="s">
        <v>1375</v>
      </c>
      <c r="S264" s="5" t="s">
        <v>1374</v>
      </c>
      <c r="T264" s="2" t="s">
        <v>1381</v>
      </c>
      <c r="U264" t="s">
        <v>1380</v>
      </c>
      <c r="V264">
        <v>396</v>
      </c>
      <c r="W264">
        <v>2959</v>
      </c>
      <c r="X264" s="47" t="str">
        <f t="shared" si="17"/>
        <v>https://github.com/kelly-marshall/DriftDiffusionAdaptation/blob/main/Pictures/instbias_list1_training_context/katehawkspooninstright_context.png?raw=true</v>
      </c>
      <c r="Y264" s="47" t="str">
        <f t="shared" si="18"/>
        <v>https://github.com/kelly-marshall/DriftDiffusionAdaptation/blob/main/Pictures/instbias_list1_training_context/katehawkspoonmodleft_context.png?raw=true</v>
      </c>
      <c r="Z264" s="47" t="str">
        <f t="shared" si="19"/>
        <v>https://github.com/kelly-marshall/DriftDiffusionAdaptation/blob/main/AudioFiles/instbias_list1_training/katehawkspoon_nopauses.mp3?raw=true</v>
      </c>
    </row>
    <row r="265" spans="1:26" x14ac:dyDescent="0.2">
      <c r="A265" t="s">
        <v>126</v>
      </c>
      <c r="B265">
        <v>132</v>
      </c>
      <c r="C265" s="1" t="s">
        <v>1097</v>
      </c>
      <c r="D265" t="s">
        <v>243</v>
      </c>
      <c r="E265" t="s">
        <v>196</v>
      </c>
      <c r="F265" t="s">
        <v>196</v>
      </c>
      <c r="G265" s="46" t="s">
        <v>196</v>
      </c>
      <c r="H265" s="1" t="s">
        <v>182</v>
      </c>
      <c r="I265">
        <v>1</v>
      </c>
      <c r="J265" t="s">
        <v>233</v>
      </c>
      <c r="L265" t="s">
        <v>4684</v>
      </c>
      <c r="M265" s="1" t="s">
        <v>3420</v>
      </c>
      <c r="N265" s="1" t="s">
        <v>3421</v>
      </c>
      <c r="O265" s="1" t="s">
        <v>3421</v>
      </c>
      <c r="P265" s="1" t="s">
        <v>3420</v>
      </c>
      <c r="Q265" s="41">
        <f t="shared" si="16"/>
        <v>2</v>
      </c>
      <c r="R265" s="6" t="s">
        <v>1383</v>
      </c>
      <c r="S265" s="6" t="str">
        <f>IF(R265="incongruent","congruent","incongruent")</f>
        <v>congruent</v>
      </c>
      <c r="T265" s="2" t="s">
        <v>196</v>
      </c>
      <c r="U265" t="s">
        <v>196</v>
      </c>
      <c r="V265" s="1">
        <v>1</v>
      </c>
      <c r="W265" s="1">
        <v>2194</v>
      </c>
      <c r="X265" s="47" t="str">
        <f t="shared" si="17"/>
        <v>https://github.com/kelly-marshall/DriftDiffusionAdaptation/blob/main/Pictures/instbias_list1_training_context/hawkspatula.png?raw=true</v>
      </c>
      <c r="Y265" s="47" t="str">
        <f t="shared" si="18"/>
        <v>https://github.com/kelly-marshall/DriftDiffusionAdaptation/blob/main/Pictures/instbias_list1_training_context/hawkspoon.png?raw=true</v>
      </c>
      <c r="Z265" s="47" t="str">
        <f t="shared" si="19"/>
        <v>https://github.com/kelly-marshall/DriftDiffusionAdaptation/blob/main/AudioFiles/instbias_list1_training/whichtoykateslap.mp3?raw=true</v>
      </c>
    </row>
    <row r="266" spans="1:26" s="30" customFormat="1" x14ac:dyDescent="0.2">
      <c r="A266" s="30" t="s">
        <v>126</v>
      </c>
      <c r="B266" s="30">
        <v>133</v>
      </c>
      <c r="C266" s="30" t="s">
        <v>395</v>
      </c>
      <c r="D266" s="30" t="s">
        <v>244</v>
      </c>
      <c r="E266" s="30" t="s">
        <v>18</v>
      </c>
      <c r="F266" s="30" t="s">
        <v>164</v>
      </c>
      <c r="G266" s="46" t="s">
        <v>2461</v>
      </c>
      <c r="H266" s="30" t="s">
        <v>2</v>
      </c>
      <c r="I266" s="30">
        <v>1</v>
      </c>
      <c r="J266" s="30" t="s">
        <v>233</v>
      </c>
      <c r="K266" s="30">
        <v>1</v>
      </c>
      <c r="L266" s="30" t="s">
        <v>4663</v>
      </c>
      <c r="M266" s="31" t="s">
        <v>3288</v>
      </c>
      <c r="N266" s="31" t="s">
        <v>3289</v>
      </c>
      <c r="O266" s="31" t="s">
        <v>3288</v>
      </c>
      <c r="P266" s="31" t="s">
        <v>3289</v>
      </c>
      <c r="Q266" s="41">
        <f t="shared" si="16"/>
        <v>1</v>
      </c>
      <c r="R266" s="31" t="s">
        <v>1375</v>
      </c>
      <c r="S266" s="31" t="s">
        <v>1374</v>
      </c>
      <c r="T266" s="32" t="s">
        <v>1381</v>
      </c>
      <c r="U266" s="30" t="s">
        <v>1380</v>
      </c>
      <c r="V266" s="30">
        <v>577</v>
      </c>
      <c r="W266" s="30">
        <v>3202</v>
      </c>
      <c r="X266" s="47" t="str">
        <f t="shared" si="17"/>
        <v>https://github.com/kelly-marshall/DriftDiffusionAdaptation/blob/main/Pictures/instbias_list1_training_context/tomdolphinropeinstright_context.png?raw=true</v>
      </c>
      <c r="Y266" s="47" t="str">
        <f t="shared" si="18"/>
        <v>https://github.com/kelly-marshall/DriftDiffusionAdaptation/blob/main/Pictures/instbias_list1_training_context/tomdolphinropemodleft_context.png?raw=true</v>
      </c>
      <c r="Z266" s="47" t="str">
        <f t="shared" si="19"/>
        <v>https://github.com/kelly-marshall/DriftDiffusionAdaptation/blob/main/AudioFiles/instbias_list1_training/tomdolphinrope_nopauses.mp3?raw=true</v>
      </c>
    </row>
    <row r="267" spans="1:26" s="30" customFormat="1" x14ac:dyDescent="0.2">
      <c r="A267" s="30" t="s">
        <v>126</v>
      </c>
      <c r="B267" s="30">
        <v>133</v>
      </c>
      <c r="C267" s="34" t="s">
        <v>413</v>
      </c>
      <c r="D267" s="30" t="s">
        <v>244</v>
      </c>
      <c r="E267" s="30" t="s">
        <v>196</v>
      </c>
      <c r="F267" s="30" t="s">
        <v>196</v>
      </c>
      <c r="G267" s="46" t="s">
        <v>196</v>
      </c>
      <c r="H267" s="34" t="s">
        <v>182</v>
      </c>
      <c r="I267" s="30">
        <v>1</v>
      </c>
      <c r="J267" s="30" t="s">
        <v>233</v>
      </c>
      <c r="L267" s="30" t="s">
        <v>4685</v>
      </c>
      <c r="M267" s="31" t="s">
        <v>3422</v>
      </c>
      <c r="N267" s="31" t="s">
        <v>3423</v>
      </c>
      <c r="O267" s="31" t="s">
        <v>3422</v>
      </c>
      <c r="P267" s="31" t="s">
        <v>3423</v>
      </c>
      <c r="Q267" s="41">
        <f t="shared" si="16"/>
        <v>1</v>
      </c>
      <c r="R267" s="33" t="s">
        <v>1382</v>
      </c>
      <c r="S267" s="33" t="str">
        <f>IF(R267="incongruent","congruent","incongruent")</f>
        <v>incongruent</v>
      </c>
      <c r="T267" s="32" t="s">
        <v>196</v>
      </c>
      <c r="U267" s="30" t="s">
        <v>196</v>
      </c>
      <c r="V267" s="30">
        <v>1</v>
      </c>
      <c r="W267" s="30">
        <v>2276</v>
      </c>
      <c r="X267" s="47" t="str">
        <f t="shared" si="17"/>
        <v>https://github.com/kelly-marshall/DriftDiffusionAdaptation/blob/main/Pictures/instbias_list1_training_context/dolphinrope.png?raw=true</v>
      </c>
      <c r="Y267" s="47" t="str">
        <f t="shared" si="18"/>
        <v>https://github.com/kelly-marshall/DriftDiffusionAdaptation/blob/main/Pictures/instbias_list1_training_context/dolphinfencepost.png?raw=true</v>
      </c>
      <c r="Z267" s="47" t="str">
        <f t="shared" si="19"/>
        <v>https://github.com/kelly-marshall/DriftDiffusionAdaptation/blob/main/AudioFiles/instbias_list1_training/whichtoytomsmash.mp3?raw=true</v>
      </c>
    </row>
    <row r="268" spans="1:26" s="30" customFormat="1" x14ac:dyDescent="0.2">
      <c r="A268" s="30" t="s">
        <v>126</v>
      </c>
      <c r="B268" s="30">
        <v>134</v>
      </c>
      <c r="C268" s="30" t="s">
        <v>1102</v>
      </c>
      <c r="D268" s="30" t="s">
        <v>244</v>
      </c>
      <c r="E268" s="30" t="s">
        <v>21</v>
      </c>
      <c r="F268" s="30" t="s">
        <v>164</v>
      </c>
      <c r="G268" s="46" t="s">
        <v>2462</v>
      </c>
      <c r="H268" s="30" t="s">
        <v>2</v>
      </c>
      <c r="I268" s="30">
        <v>1</v>
      </c>
      <c r="J268" s="30" t="s">
        <v>233</v>
      </c>
      <c r="K268" s="30">
        <v>2</v>
      </c>
      <c r="L268" s="30" t="s">
        <v>4664</v>
      </c>
      <c r="M268" s="31" t="s">
        <v>3290</v>
      </c>
      <c r="N268" s="31" t="s">
        <v>3291</v>
      </c>
      <c r="O268" s="31" t="s">
        <v>3291</v>
      </c>
      <c r="P268" s="31" t="s">
        <v>3290</v>
      </c>
      <c r="Q268" s="41">
        <f t="shared" si="16"/>
        <v>2</v>
      </c>
      <c r="R268" s="31" t="s">
        <v>1374</v>
      </c>
      <c r="S268" s="31" t="s">
        <v>1375</v>
      </c>
      <c r="T268" s="32" t="s">
        <v>1380</v>
      </c>
      <c r="U268" s="30" t="s">
        <v>1381</v>
      </c>
      <c r="V268" s="30">
        <v>450</v>
      </c>
      <c r="W268" s="30">
        <v>3095</v>
      </c>
      <c r="X268" s="47" t="str">
        <f t="shared" si="17"/>
        <v>https://github.com/kelly-marshall/DriftDiffusionAdaptation/blob/main/Pictures/instbias_list1_training_context/katecowropemodright_context.png?raw=true</v>
      </c>
      <c r="Y268" s="47" t="str">
        <f t="shared" si="18"/>
        <v>https://github.com/kelly-marshall/DriftDiffusionAdaptation/blob/main/Pictures/instbias_list1_training_context/katecowropeinstleft_context.png?raw=true</v>
      </c>
      <c r="Z268" s="47" t="str">
        <f t="shared" si="19"/>
        <v>https://github.com/kelly-marshall/DriftDiffusionAdaptation/blob/main/AudioFiles/instbias_list1_training/katecowrope_nopauses.mp3?raw=true</v>
      </c>
    </row>
    <row r="269" spans="1:26" s="30" customFormat="1" x14ac:dyDescent="0.2">
      <c r="A269" s="30" t="s">
        <v>126</v>
      </c>
      <c r="B269" s="30">
        <v>134</v>
      </c>
      <c r="C269" s="34" t="s">
        <v>1103</v>
      </c>
      <c r="D269" s="30" t="s">
        <v>244</v>
      </c>
      <c r="E269" s="30" t="s">
        <v>196</v>
      </c>
      <c r="F269" s="30" t="s">
        <v>196</v>
      </c>
      <c r="G269" s="46" t="s">
        <v>196</v>
      </c>
      <c r="H269" s="34" t="s">
        <v>182</v>
      </c>
      <c r="I269" s="30">
        <v>1</v>
      </c>
      <c r="J269" s="30" t="s">
        <v>233</v>
      </c>
      <c r="L269" s="30" t="s">
        <v>4686</v>
      </c>
      <c r="M269" s="31" t="s">
        <v>3424</v>
      </c>
      <c r="N269" s="31" t="s">
        <v>3443</v>
      </c>
      <c r="O269" s="31" t="s">
        <v>3424</v>
      </c>
      <c r="P269" s="31" t="s">
        <v>3443</v>
      </c>
      <c r="Q269" s="41">
        <f t="shared" si="16"/>
        <v>1</v>
      </c>
      <c r="R269" s="33" t="s">
        <v>1382</v>
      </c>
      <c r="S269" s="33" t="str">
        <f>IF(R269="incongruent","congruent","incongruent")</f>
        <v>incongruent</v>
      </c>
      <c r="T269" s="32" t="s">
        <v>196</v>
      </c>
      <c r="U269" s="30" t="s">
        <v>196</v>
      </c>
      <c r="V269" s="30">
        <v>1</v>
      </c>
      <c r="W269" s="30">
        <v>2276</v>
      </c>
      <c r="X269" s="47" t="str">
        <f t="shared" si="17"/>
        <v>https://github.com/kelly-marshall/DriftDiffusionAdaptation/blob/main/Pictures/instbias_list1_training_context/cowrope.png?raw=true</v>
      </c>
      <c r="Y269" s="47" t="str">
        <f t="shared" si="18"/>
        <v>https://github.com/kelly-marshall/DriftDiffusionAdaptation/blob/main/Pictures/instbias_list1_training_context/cowfencepost.png?raw=true</v>
      </c>
      <c r="Z269" s="47" t="str">
        <f t="shared" si="19"/>
        <v>https://github.com/kelly-marshall/DriftDiffusionAdaptation/blob/main/AudioFiles/instbias_list1_training/whichtoykatesmash.mp3?raw=true</v>
      </c>
    </row>
    <row r="270" spans="1:26" x14ac:dyDescent="0.2">
      <c r="A270" t="s">
        <v>126</v>
      </c>
      <c r="B270">
        <v>135</v>
      </c>
      <c r="C270" t="s">
        <v>396</v>
      </c>
      <c r="D270" t="s">
        <v>244</v>
      </c>
      <c r="E270" t="s">
        <v>22</v>
      </c>
      <c r="F270" t="s">
        <v>164</v>
      </c>
      <c r="G270" s="46" t="s">
        <v>2463</v>
      </c>
      <c r="H270" t="s">
        <v>2</v>
      </c>
      <c r="I270">
        <v>1</v>
      </c>
      <c r="J270" t="s">
        <v>233</v>
      </c>
      <c r="K270">
        <v>3</v>
      </c>
      <c r="L270" t="s">
        <v>4665</v>
      </c>
      <c r="M270" t="s">
        <v>3292</v>
      </c>
      <c r="N270" t="s">
        <v>3293</v>
      </c>
      <c r="O270" t="s">
        <v>3292</v>
      </c>
      <c r="P270" t="s">
        <v>3293</v>
      </c>
      <c r="Q270" s="41">
        <f t="shared" si="16"/>
        <v>1</v>
      </c>
      <c r="R270" s="5" t="s">
        <v>1375</v>
      </c>
      <c r="S270" s="5" t="s">
        <v>1374</v>
      </c>
      <c r="T270" s="2" t="s">
        <v>1381</v>
      </c>
      <c r="U270" t="s">
        <v>1380</v>
      </c>
      <c r="V270">
        <v>569</v>
      </c>
      <c r="W270">
        <v>3065</v>
      </c>
      <c r="X270" s="47" t="str">
        <f t="shared" si="17"/>
        <v>https://github.com/kelly-marshall/DriftDiffusionAdaptation/blob/main/Pictures/instbias_list1_training_context/tomfoxropeinstright_context.png?raw=true</v>
      </c>
      <c r="Y270" s="47" t="str">
        <f t="shared" si="18"/>
        <v>https://github.com/kelly-marshall/DriftDiffusionAdaptation/blob/main/Pictures/instbias_list1_training_context/tomfoxropemodleft_context.png?raw=true</v>
      </c>
      <c r="Z270" s="47" t="str">
        <f t="shared" si="19"/>
        <v>https://github.com/kelly-marshall/DriftDiffusionAdaptation/blob/main/AudioFiles/instbias_list1_training/tomfoxrope_nopauses.mp3?raw=true</v>
      </c>
    </row>
    <row r="271" spans="1:26" x14ac:dyDescent="0.2">
      <c r="A271" t="s">
        <v>126</v>
      </c>
      <c r="B271">
        <v>135</v>
      </c>
      <c r="C271" s="1" t="s">
        <v>413</v>
      </c>
      <c r="D271" t="s">
        <v>244</v>
      </c>
      <c r="E271" t="s">
        <v>196</v>
      </c>
      <c r="F271" t="s">
        <v>196</v>
      </c>
      <c r="G271" s="46" t="s">
        <v>196</v>
      </c>
      <c r="H271" s="1" t="s">
        <v>182</v>
      </c>
      <c r="I271">
        <v>1</v>
      </c>
      <c r="J271" t="s">
        <v>233</v>
      </c>
      <c r="L271" t="s">
        <v>4685</v>
      </c>
      <c r="M271" t="s">
        <v>3425</v>
      </c>
      <c r="N271" t="s">
        <v>3426</v>
      </c>
      <c r="O271" t="s">
        <v>3426</v>
      </c>
      <c r="P271" t="s">
        <v>3425</v>
      </c>
      <c r="Q271" s="41">
        <f t="shared" si="16"/>
        <v>2</v>
      </c>
      <c r="R271" s="6" t="s">
        <v>1383</v>
      </c>
      <c r="S271" s="6" t="str">
        <f>IF(R271="incongruent","congruent","incongruent")</f>
        <v>congruent</v>
      </c>
      <c r="T271" s="2" t="s">
        <v>196</v>
      </c>
      <c r="U271" t="s">
        <v>196</v>
      </c>
      <c r="V271" s="53">
        <v>1</v>
      </c>
      <c r="W271" s="53">
        <v>2276</v>
      </c>
      <c r="X271" s="47" t="str">
        <f t="shared" si="17"/>
        <v>https://github.com/kelly-marshall/DriftDiffusionAdaptation/blob/main/Pictures/instbias_list1_training_context/foxfencepost.png?raw=true</v>
      </c>
      <c r="Y271" s="47" t="str">
        <f t="shared" si="18"/>
        <v>https://github.com/kelly-marshall/DriftDiffusionAdaptation/blob/main/Pictures/instbias_list1_training_context/foxrope.png?raw=true</v>
      </c>
      <c r="Z271" s="47" t="str">
        <f t="shared" si="19"/>
        <v>https://github.com/kelly-marshall/DriftDiffusionAdaptation/blob/main/AudioFiles/instbias_list1_training/whichtoytomsmash.mp3?raw=true</v>
      </c>
    </row>
    <row r="272" spans="1:26" x14ac:dyDescent="0.2">
      <c r="A272" t="s">
        <v>126</v>
      </c>
      <c r="B272">
        <v>136</v>
      </c>
      <c r="C272" t="s">
        <v>1104</v>
      </c>
      <c r="D272" t="s">
        <v>244</v>
      </c>
      <c r="E272" t="s">
        <v>23</v>
      </c>
      <c r="F272" t="s">
        <v>164</v>
      </c>
      <c r="G272" s="46" t="s">
        <v>2464</v>
      </c>
      <c r="H272" t="s">
        <v>2</v>
      </c>
      <c r="I272">
        <v>1</v>
      </c>
      <c r="J272" t="s">
        <v>233</v>
      </c>
      <c r="K272">
        <v>4</v>
      </c>
      <c r="L272" t="s">
        <v>4666</v>
      </c>
      <c r="M272" t="s">
        <v>3294</v>
      </c>
      <c r="N272" t="s">
        <v>3295</v>
      </c>
      <c r="O272" t="s">
        <v>3295</v>
      </c>
      <c r="P272" t="s">
        <v>3294</v>
      </c>
      <c r="Q272" s="41">
        <f t="shared" si="16"/>
        <v>2</v>
      </c>
      <c r="R272" s="5" t="s">
        <v>1374</v>
      </c>
      <c r="S272" s="5" t="s">
        <v>1375</v>
      </c>
      <c r="T272" s="2" t="s">
        <v>1380</v>
      </c>
      <c r="U272" t="s">
        <v>1381</v>
      </c>
      <c r="V272">
        <v>441</v>
      </c>
      <c r="W272">
        <v>3111</v>
      </c>
      <c r="X272" s="47" t="str">
        <f t="shared" si="17"/>
        <v>https://github.com/kelly-marshall/DriftDiffusionAdaptation/blob/main/Pictures/instbias_list1_training_context/katelionropemodright_context.png?raw=true</v>
      </c>
      <c r="Y272" s="47" t="str">
        <f t="shared" si="18"/>
        <v>https://github.com/kelly-marshall/DriftDiffusionAdaptation/blob/main/Pictures/instbias_list1_training_context/katelionropeinstleft_context.png?raw=true</v>
      </c>
      <c r="Z272" s="47" t="str">
        <f t="shared" si="19"/>
        <v>https://github.com/kelly-marshall/DriftDiffusionAdaptation/blob/main/AudioFiles/instbias_list1_training/katelionrope_nopauses.mp3?raw=true</v>
      </c>
    </row>
    <row r="273" spans="1:26" x14ac:dyDescent="0.2">
      <c r="A273" t="s">
        <v>126</v>
      </c>
      <c r="B273">
        <v>136</v>
      </c>
      <c r="C273" s="1" t="s">
        <v>762</v>
      </c>
      <c r="D273" t="s">
        <v>244</v>
      </c>
      <c r="E273" t="s">
        <v>196</v>
      </c>
      <c r="F273" t="s">
        <v>196</v>
      </c>
      <c r="G273" s="48" t="s">
        <v>196</v>
      </c>
      <c r="H273" s="1" t="s">
        <v>181</v>
      </c>
      <c r="I273">
        <v>1</v>
      </c>
      <c r="J273" t="s">
        <v>233</v>
      </c>
      <c r="L273" t="s">
        <v>1943</v>
      </c>
      <c r="M273" s="5" t="s">
        <v>3427</v>
      </c>
      <c r="N273" s="5" t="s">
        <v>3428</v>
      </c>
      <c r="O273" s="5" t="s">
        <v>3428</v>
      </c>
      <c r="P273" s="5" t="s">
        <v>3427</v>
      </c>
      <c r="Q273" s="41">
        <f t="shared" si="16"/>
        <v>2</v>
      </c>
      <c r="R273" s="6" t="s">
        <v>1383</v>
      </c>
      <c r="S273" s="6" t="str">
        <f>IF(R273="incongruent","congruent","incongruent")</f>
        <v>congruent</v>
      </c>
      <c r="T273" s="2" t="s">
        <v>196</v>
      </c>
      <c r="U273" t="s">
        <v>196</v>
      </c>
      <c r="V273" s="1">
        <v>1</v>
      </c>
      <c r="W273" s="1">
        <v>1405</v>
      </c>
      <c r="X273" s="47" t="str">
        <f t="shared" si="17"/>
        <v>https://github.com/kelly-marshall/DriftDiffusionAdaptation/blob/main/Pictures/instbias_list1_training_context/fencepost.png?raw=true</v>
      </c>
      <c r="Y273" s="47" t="str">
        <f t="shared" si="18"/>
        <v>https://github.com/kelly-marshall/DriftDiffusionAdaptation/blob/main/Pictures/instbias_list1_training_context/rope.png?raw=true</v>
      </c>
      <c r="Z273" s="47" t="str">
        <f t="shared" si="19"/>
        <v>https://github.com/kelly-marshall/DriftDiffusionAdaptation/blob/main/AudioFiles/instbias_list1_training/whatdidkateuse.mp3?raw=true</v>
      </c>
    </row>
    <row r="274" spans="1:26" s="30" customFormat="1" x14ac:dyDescent="0.2">
      <c r="A274" s="30" t="s">
        <v>126</v>
      </c>
      <c r="B274" s="30">
        <v>137</v>
      </c>
      <c r="C274" s="30" t="s">
        <v>397</v>
      </c>
      <c r="D274" s="30" t="s">
        <v>244</v>
      </c>
      <c r="E274" s="30" t="s">
        <v>24</v>
      </c>
      <c r="F274" s="30" t="s">
        <v>164</v>
      </c>
      <c r="G274" s="46" t="s">
        <v>2465</v>
      </c>
      <c r="H274" s="30" t="s">
        <v>2</v>
      </c>
      <c r="I274" s="30">
        <v>1</v>
      </c>
      <c r="J274" s="30" t="s">
        <v>233</v>
      </c>
      <c r="K274" s="30">
        <v>5</v>
      </c>
      <c r="L274" s="30" t="s">
        <v>4667</v>
      </c>
      <c r="M274" s="31" t="s">
        <v>3296</v>
      </c>
      <c r="N274" s="31" t="s">
        <v>3297</v>
      </c>
      <c r="O274" s="31" t="s">
        <v>3296</v>
      </c>
      <c r="P274" s="31" t="s">
        <v>3297</v>
      </c>
      <c r="Q274" s="41">
        <f t="shared" si="16"/>
        <v>1</v>
      </c>
      <c r="R274" s="31" t="s">
        <v>1375</v>
      </c>
      <c r="S274" s="31" t="s">
        <v>1374</v>
      </c>
      <c r="T274" s="32" t="s">
        <v>1381</v>
      </c>
      <c r="U274" s="30" t="s">
        <v>1380</v>
      </c>
      <c r="V274" s="30">
        <v>555</v>
      </c>
      <c r="W274" s="30">
        <v>3027</v>
      </c>
      <c r="X274" s="47" t="str">
        <f t="shared" si="17"/>
        <v>https://github.com/kelly-marshall/DriftDiffusionAdaptation/blob/main/Pictures/instbias_list1_training_context/tomfrogropeinstright_context.png?raw=true</v>
      </c>
      <c r="Y274" s="47" t="str">
        <f t="shared" si="18"/>
        <v>https://github.com/kelly-marshall/DriftDiffusionAdaptation/blob/main/Pictures/instbias_list1_training_context/tomfrogropemodleft_context.png?raw=true</v>
      </c>
      <c r="Z274" s="47" t="str">
        <f t="shared" si="19"/>
        <v>https://github.com/kelly-marshall/DriftDiffusionAdaptation/blob/main/AudioFiles/instbias_list1_training/tomfrogrope_nopauses.mp3?raw=true</v>
      </c>
    </row>
    <row r="275" spans="1:26" s="30" customFormat="1" x14ac:dyDescent="0.2">
      <c r="A275" s="30" t="s">
        <v>126</v>
      </c>
      <c r="B275" s="30">
        <v>137</v>
      </c>
      <c r="C275" s="34" t="s">
        <v>180</v>
      </c>
      <c r="D275" s="30" t="s">
        <v>244</v>
      </c>
      <c r="E275" s="30" t="s">
        <v>196</v>
      </c>
      <c r="F275" s="30" t="s">
        <v>196</v>
      </c>
      <c r="G275" s="48" t="s">
        <v>196</v>
      </c>
      <c r="H275" s="34" t="s">
        <v>181</v>
      </c>
      <c r="I275" s="30">
        <v>1</v>
      </c>
      <c r="J275" s="30" t="s">
        <v>233</v>
      </c>
      <c r="L275" s="30" t="s">
        <v>1944</v>
      </c>
      <c r="M275" s="31" t="s">
        <v>3427</v>
      </c>
      <c r="N275" s="31" t="s">
        <v>3428</v>
      </c>
      <c r="O275" s="31" t="s">
        <v>3427</v>
      </c>
      <c r="P275" s="31" t="s">
        <v>3428</v>
      </c>
      <c r="Q275" s="41">
        <f t="shared" si="16"/>
        <v>1</v>
      </c>
      <c r="R275" s="33" t="s">
        <v>1382</v>
      </c>
      <c r="S275" s="33" t="str">
        <f>IF(R275="incongruent","congruent","incongruent")</f>
        <v>incongruent</v>
      </c>
      <c r="T275" s="32" t="s">
        <v>196</v>
      </c>
      <c r="U275" s="30" t="s">
        <v>196</v>
      </c>
      <c r="V275" s="1">
        <v>1</v>
      </c>
      <c r="W275" s="1">
        <v>1544</v>
      </c>
      <c r="X275" s="47" t="str">
        <f t="shared" si="17"/>
        <v>https://github.com/kelly-marshall/DriftDiffusionAdaptation/blob/main/Pictures/instbias_list1_training_context/rope.png?raw=true</v>
      </c>
      <c r="Y275" s="47" t="str">
        <f t="shared" si="18"/>
        <v>https://github.com/kelly-marshall/DriftDiffusionAdaptation/blob/main/Pictures/instbias_list1_training_context/fencepost.png?raw=true</v>
      </c>
      <c r="Z275" s="47" t="str">
        <f t="shared" si="19"/>
        <v>https://github.com/kelly-marshall/DriftDiffusionAdaptation/blob/main/AudioFiles/instbias_list1_training/whatdidtomuse.mp3?raw=true</v>
      </c>
    </row>
    <row r="276" spans="1:26" s="30" customFormat="1" x14ac:dyDescent="0.2">
      <c r="A276" s="30" t="s">
        <v>126</v>
      </c>
      <c r="B276" s="30">
        <v>138</v>
      </c>
      <c r="C276" s="30" t="s">
        <v>1105</v>
      </c>
      <c r="D276" s="30" t="s">
        <v>244</v>
      </c>
      <c r="E276" s="30" t="s">
        <v>25</v>
      </c>
      <c r="F276" s="30" t="s">
        <v>164</v>
      </c>
      <c r="G276" s="46" t="s">
        <v>2466</v>
      </c>
      <c r="H276" s="30" t="s">
        <v>2</v>
      </c>
      <c r="I276" s="30">
        <v>1</v>
      </c>
      <c r="J276" s="30" t="s">
        <v>233</v>
      </c>
      <c r="K276" s="30">
        <v>6</v>
      </c>
      <c r="L276" s="30" t="s">
        <v>4668</v>
      </c>
      <c r="M276" s="31" t="s">
        <v>3298</v>
      </c>
      <c r="N276" s="31" t="s">
        <v>3299</v>
      </c>
      <c r="O276" s="31" t="s">
        <v>3299</v>
      </c>
      <c r="P276" s="31" t="s">
        <v>3298</v>
      </c>
      <c r="Q276" s="41">
        <f t="shared" si="16"/>
        <v>2</v>
      </c>
      <c r="R276" s="31" t="s">
        <v>1374</v>
      </c>
      <c r="S276" s="31" t="s">
        <v>1375</v>
      </c>
      <c r="T276" s="32" t="s">
        <v>1380</v>
      </c>
      <c r="U276" s="30" t="s">
        <v>1381</v>
      </c>
      <c r="V276" s="30">
        <v>413</v>
      </c>
      <c r="W276" s="30">
        <v>2962</v>
      </c>
      <c r="X276" s="47" t="str">
        <f t="shared" si="17"/>
        <v>https://github.com/kelly-marshall/DriftDiffusionAdaptation/blob/main/Pictures/instbias_list1_training_context/kateturtleropemodright_context.png?raw=true</v>
      </c>
      <c r="Y276" s="47" t="str">
        <f t="shared" si="18"/>
        <v>https://github.com/kelly-marshall/DriftDiffusionAdaptation/blob/main/Pictures/instbias_list1_training_context/kateturtleropeinstleft_context.png?raw=true</v>
      </c>
      <c r="Z276" s="47" t="str">
        <f t="shared" si="19"/>
        <v>https://github.com/kelly-marshall/DriftDiffusionAdaptation/blob/main/AudioFiles/instbias_list1_training/kateturtlerope_nopauses.mp3?raw=true</v>
      </c>
    </row>
    <row r="277" spans="1:26" s="30" customFormat="1" x14ac:dyDescent="0.2">
      <c r="A277" s="30" t="s">
        <v>126</v>
      </c>
      <c r="B277" s="30">
        <v>138</v>
      </c>
      <c r="C277" s="34" t="s">
        <v>1103</v>
      </c>
      <c r="D277" s="30" t="s">
        <v>244</v>
      </c>
      <c r="E277" s="30" t="s">
        <v>196</v>
      </c>
      <c r="F277" s="30" t="s">
        <v>196</v>
      </c>
      <c r="G277" s="48" t="s">
        <v>196</v>
      </c>
      <c r="H277" s="34" t="s">
        <v>182</v>
      </c>
      <c r="I277" s="30">
        <v>1</v>
      </c>
      <c r="J277" s="30" t="s">
        <v>233</v>
      </c>
      <c r="L277" s="30" t="s">
        <v>4686</v>
      </c>
      <c r="M277" s="31" t="s">
        <v>3429</v>
      </c>
      <c r="N277" s="31" t="s">
        <v>3430</v>
      </c>
      <c r="O277" s="31" t="s">
        <v>3429</v>
      </c>
      <c r="P277" s="31" t="s">
        <v>3430</v>
      </c>
      <c r="Q277" s="41">
        <f t="shared" si="16"/>
        <v>1</v>
      </c>
      <c r="R277" s="33" t="s">
        <v>1382</v>
      </c>
      <c r="S277" s="33" t="str">
        <f>IF(R277="incongruent","congruent","incongruent")</f>
        <v>incongruent</v>
      </c>
      <c r="T277" s="32" t="s">
        <v>196</v>
      </c>
      <c r="U277" s="30" t="s">
        <v>196</v>
      </c>
      <c r="V277" s="53">
        <v>1</v>
      </c>
      <c r="W277" s="53">
        <v>2276</v>
      </c>
      <c r="X277" s="47" t="str">
        <f t="shared" si="17"/>
        <v>https://github.com/kelly-marshall/DriftDiffusionAdaptation/blob/main/Pictures/instbias_list1_training_context/turtlerope.png?raw=true</v>
      </c>
      <c r="Y277" s="47" t="str">
        <f t="shared" si="18"/>
        <v>https://github.com/kelly-marshall/DriftDiffusionAdaptation/blob/main/Pictures/instbias_list1_training_context/turtlefencepost.png?raw=true</v>
      </c>
      <c r="Z277" s="47" t="str">
        <f t="shared" si="19"/>
        <v>https://github.com/kelly-marshall/DriftDiffusionAdaptation/blob/main/AudioFiles/instbias_list1_training/whichtoykatesmash.mp3?raw=true</v>
      </c>
    </row>
    <row r="278" spans="1:26" x14ac:dyDescent="0.2">
      <c r="A278" t="s">
        <v>126</v>
      </c>
      <c r="B278">
        <v>139</v>
      </c>
      <c r="C278" t="s">
        <v>398</v>
      </c>
      <c r="D278" t="s">
        <v>244</v>
      </c>
      <c r="E278" t="s">
        <v>26</v>
      </c>
      <c r="F278" t="s">
        <v>177</v>
      </c>
      <c r="G278" s="46" t="s">
        <v>2467</v>
      </c>
      <c r="H278" t="s">
        <v>2</v>
      </c>
      <c r="I278">
        <v>1</v>
      </c>
      <c r="J278" t="s">
        <v>233</v>
      </c>
      <c r="K278">
        <v>7</v>
      </c>
      <c r="L278" t="s">
        <v>4669</v>
      </c>
      <c r="M278" s="5" t="s">
        <v>3300</v>
      </c>
      <c r="N278" s="5" t="s">
        <v>3301</v>
      </c>
      <c r="O278" s="5" t="s">
        <v>3300</v>
      </c>
      <c r="P278" s="5" t="s">
        <v>3301</v>
      </c>
      <c r="Q278" s="41">
        <f t="shared" si="16"/>
        <v>1</v>
      </c>
      <c r="R278" s="5" t="s">
        <v>1375</v>
      </c>
      <c r="S278" s="5" t="s">
        <v>1374</v>
      </c>
      <c r="T278" s="2" t="s">
        <v>1381</v>
      </c>
      <c r="U278" t="s">
        <v>1380</v>
      </c>
      <c r="V278">
        <v>577</v>
      </c>
      <c r="W278">
        <v>3493</v>
      </c>
      <c r="X278" s="47" t="str">
        <f t="shared" si="17"/>
        <v>https://github.com/kelly-marshall/DriftDiffusionAdaptation/blob/main/Pictures/instbias_list1_training_context/tompigfencepostinstright_context.png?raw=true</v>
      </c>
      <c r="Y278" s="47" t="str">
        <f t="shared" si="18"/>
        <v>https://github.com/kelly-marshall/DriftDiffusionAdaptation/blob/main/Pictures/instbias_list1_training_context/tompigfencepostmodleft_context.png?raw=true</v>
      </c>
      <c r="Z278" s="47" t="str">
        <f t="shared" si="19"/>
        <v>https://github.com/kelly-marshall/DriftDiffusionAdaptation/blob/main/AudioFiles/instbias_list1_training/tompigfencepost_nopauses.mp3?raw=true</v>
      </c>
    </row>
    <row r="279" spans="1:26" x14ac:dyDescent="0.2">
      <c r="A279" t="s">
        <v>126</v>
      </c>
      <c r="B279">
        <v>139</v>
      </c>
      <c r="C279" s="1" t="s">
        <v>413</v>
      </c>
      <c r="D279" t="s">
        <v>244</v>
      </c>
      <c r="E279" t="s">
        <v>196</v>
      </c>
      <c r="F279" t="s">
        <v>196</v>
      </c>
      <c r="G279" s="48" t="s">
        <v>196</v>
      </c>
      <c r="H279" s="1" t="s">
        <v>182</v>
      </c>
      <c r="I279">
        <v>1</v>
      </c>
      <c r="J279" t="s">
        <v>233</v>
      </c>
      <c r="L279" t="s">
        <v>4685</v>
      </c>
      <c r="M279" t="s">
        <v>3431</v>
      </c>
      <c r="N279" t="s">
        <v>3432</v>
      </c>
      <c r="O279" t="s">
        <v>3432</v>
      </c>
      <c r="P279" t="s">
        <v>3431</v>
      </c>
      <c r="Q279" s="41">
        <f t="shared" si="16"/>
        <v>2</v>
      </c>
      <c r="R279" s="6" t="s">
        <v>1383</v>
      </c>
      <c r="S279" s="6" t="str">
        <f>IF(R279="incongruent","congruent","incongruent")</f>
        <v>congruent</v>
      </c>
      <c r="T279" s="2" t="s">
        <v>196</v>
      </c>
      <c r="U279" t="s">
        <v>196</v>
      </c>
      <c r="V279" s="53">
        <v>1</v>
      </c>
      <c r="W279" s="53">
        <v>2276</v>
      </c>
      <c r="X279" s="47" t="str">
        <f t="shared" si="17"/>
        <v>https://github.com/kelly-marshall/DriftDiffusionAdaptation/blob/main/Pictures/instbias_list1_training_context/pigrope.png?raw=true</v>
      </c>
      <c r="Y279" s="47" t="str">
        <f t="shared" si="18"/>
        <v>https://github.com/kelly-marshall/DriftDiffusionAdaptation/blob/main/Pictures/instbias_list1_training_context/pigfencepost.png?raw=true</v>
      </c>
      <c r="Z279" s="47" t="str">
        <f t="shared" si="19"/>
        <v>https://github.com/kelly-marshall/DriftDiffusionAdaptation/blob/main/AudioFiles/instbias_list1_training/whichtoytomsmash.mp3?raw=true</v>
      </c>
    </row>
    <row r="280" spans="1:26" x14ac:dyDescent="0.2">
      <c r="A280" t="s">
        <v>126</v>
      </c>
      <c r="B280">
        <v>140</v>
      </c>
      <c r="C280" t="s">
        <v>1106</v>
      </c>
      <c r="D280" t="s">
        <v>244</v>
      </c>
      <c r="E280" t="s">
        <v>27</v>
      </c>
      <c r="F280" t="s">
        <v>177</v>
      </c>
      <c r="G280" s="46" t="s">
        <v>2468</v>
      </c>
      <c r="H280" t="s">
        <v>2</v>
      </c>
      <c r="I280">
        <v>1</v>
      </c>
      <c r="J280" t="s">
        <v>233</v>
      </c>
      <c r="K280">
        <v>8</v>
      </c>
      <c r="L280" t="s">
        <v>4670</v>
      </c>
      <c r="M280" s="5" t="s">
        <v>3302</v>
      </c>
      <c r="N280" s="5" t="s">
        <v>3303</v>
      </c>
      <c r="O280" s="5" t="s">
        <v>3303</v>
      </c>
      <c r="P280" s="5" t="s">
        <v>3302</v>
      </c>
      <c r="Q280" s="41">
        <f t="shared" si="16"/>
        <v>2</v>
      </c>
      <c r="R280" s="5" t="s">
        <v>1374</v>
      </c>
      <c r="S280" s="5" t="s">
        <v>1375</v>
      </c>
      <c r="T280" s="2" t="s">
        <v>1380</v>
      </c>
      <c r="U280" t="s">
        <v>1381</v>
      </c>
      <c r="V280">
        <v>474</v>
      </c>
      <c r="W280">
        <v>3545</v>
      </c>
      <c r="X280" s="47" t="str">
        <f t="shared" si="17"/>
        <v>https://github.com/kelly-marshall/DriftDiffusionAdaptation/blob/main/Pictures/instbias_list1_training_context/kategirlfencepostmodright_context.png?raw=true</v>
      </c>
      <c r="Y280" s="47" t="str">
        <f t="shared" si="18"/>
        <v>https://github.com/kelly-marshall/DriftDiffusionAdaptation/blob/main/Pictures/instbias_list1_training_context/kategirlfencepostinstleft_context.png?raw=true</v>
      </c>
      <c r="Z280" s="47" t="str">
        <f t="shared" si="19"/>
        <v>https://github.com/kelly-marshall/DriftDiffusionAdaptation/blob/main/AudioFiles/instbias_list1_training/kategirlfencepost_nopauses.mp3?raw=true</v>
      </c>
    </row>
    <row r="281" spans="1:26" s="3" customFormat="1" x14ac:dyDescent="0.2">
      <c r="A281" s="3" t="s">
        <v>126</v>
      </c>
      <c r="B281" s="3">
        <v>140</v>
      </c>
      <c r="C281" s="40" t="s">
        <v>1103</v>
      </c>
      <c r="D281" s="3" t="s">
        <v>244</v>
      </c>
      <c r="E281" s="3" t="s">
        <v>196</v>
      </c>
      <c r="F281" s="3" t="s">
        <v>196</v>
      </c>
      <c r="G281" s="48" t="s">
        <v>196</v>
      </c>
      <c r="H281" s="40" t="s">
        <v>182</v>
      </c>
      <c r="I281" s="3">
        <v>1</v>
      </c>
      <c r="J281" s="3" t="s">
        <v>233</v>
      </c>
      <c r="L281" s="3" t="s">
        <v>4686</v>
      </c>
      <c r="M281" s="41" t="s">
        <v>3433</v>
      </c>
      <c r="N281" s="41" t="s">
        <v>3434</v>
      </c>
      <c r="O281" s="41" t="s">
        <v>3434</v>
      </c>
      <c r="P281" s="41" t="s">
        <v>3433</v>
      </c>
      <c r="Q281" s="41">
        <f t="shared" si="16"/>
        <v>2</v>
      </c>
      <c r="R281" s="42" t="s">
        <v>1383</v>
      </c>
      <c r="S281" s="42" t="str">
        <f>IF(R281="incongruent","congruent","incongruent")</f>
        <v>congruent</v>
      </c>
      <c r="T281" s="4" t="s">
        <v>196</v>
      </c>
      <c r="U281" s="3" t="s">
        <v>196</v>
      </c>
      <c r="V281" s="53">
        <v>1</v>
      </c>
      <c r="W281" s="53">
        <v>2276</v>
      </c>
      <c r="X281" s="47" t="str">
        <f t="shared" si="17"/>
        <v>https://github.com/kelly-marshall/DriftDiffusionAdaptation/blob/main/Pictures/instbias_list1_training_context/girlrope.png?raw=true</v>
      </c>
      <c r="Y281" s="47" t="str">
        <f t="shared" si="18"/>
        <v>https://github.com/kelly-marshall/DriftDiffusionAdaptation/blob/main/Pictures/instbias_list1_training_context/girlfencepost.png?raw=true</v>
      </c>
      <c r="Z281" s="47" t="str">
        <f t="shared" si="19"/>
        <v>https://github.com/kelly-marshall/DriftDiffusionAdaptation/blob/main/AudioFiles/instbias_list1_training/whichtoykatesmash.mp3?raw=true</v>
      </c>
    </row>
    <row r="282" spans="1:26" s="30" customFormat="1" x14ac:dyDescent="0.2">
      <c r="A282" s="30" t="s">
        <v>126</v>
      </c>
      <c r="B282" s="30">
        <v>141</v>
      </c>
      <c r="C282" s="30" t="s">
        <v>399</v>
      </c>
      <c r="D282" s="30" t="s">
        <v>244</v>
      </c>
      <c r="E282" s="30" t="s">
        <v>28</v>
      </c>
      <c r="F282" s="30" t="s">
        <v>177</v>
      </c>
      <c r="G282" s="46" t="s">
        <v>2469</v>
      </c>
      <c r="H282" s="30" t="s">
        <v>2</v>
      </c>
      <c r="I282" s="30">
        <v>1</v>
      </c>
      <c r="J282" s="30" t="s">
        <v>233</v>
      </c>
      <c r="K282" s="30">
        <v>9</v>
      </c>
      <c r="L282" s="30" t="s">
        <v>4671</v>
      </c>
      <c r="M282" s="30" t="s">
        <v>3304</v>
      </c>
      <c r="N282" s="30" t="s">
        <v>3305</v>
      </c>
      <c r="O282" s="30" t="s">
        <v>3304</v>
      </c>
      <c r="P282" s="30" t="s">
        <v>3305</v>
      </c>
      <c r="Q282" s="41">
        <f t="shared" si="16"/>
        <v>1</v>
      </c>
      <c r="R282" s="31" t="s">
        <v>1375</v>
      </c>
      <c r="S282" s="31" t="s">
        <v>1374</v>
      </c>
      <c r="T282" s="32" t="s">
        <v>1381</v>
      </c>
      <c r="U282" s="30" t="s">
        <v>1380</v>
      </c>
      <c r="V282" s="30">
        <v>592</v>
      </c>
      <c r="W282" s="30">
        <v>3483</v>
      </c>
      <c r="X282" s="47" t="str">
        <f t="shared" si="17"/>
        <v>https://github.com/kelly-marshall/DriftDiffusionAdaptation/blob/main/Pictures/instbias_list1_training_context/tomwhalefencepostinstright_context.png?raw=true</v>
      </c>
      <c r="Y282" s="47" t="str">
        <f t="shared" si="18"/>
        <v>https://github.com/kelly-marshall/DriftDiffusionAdaptation/blob/main/Pictures/instbias_list1_training_context/tomwhalefencepostmodleft_context.png?raw=true</v>
      </c>
      <c r="Z282" s="47" t="str">
        <f t="shared" si="19"/>
        <v>https://github.com/kelly-marshall/DriftDiffusionAdaptation/blob/main/AudioFiles/instbias_list1_training/tomwhalefencepost_nopauses.mp3?raw=true</v>
      </c>
    </row>
    <row r="283" spans="1:26" s="30" customFormat="1" x14ac:dyDescent="0.2">
      <c r="A283" s="30" t="s">
        <v>126</v>
      </c>
      <c r="B283" s="30">
        <v>141</v>
      </c>
      <c r="C283" s="30" t="s">
        <v>413</v>
      </c>
      <c r="D283" s="30" t="s">
        <v>244</v>
      </c>
      <c r="E283" s="30" t="s">
        <v>196</v>
      </c>
      <c r="F283" s="30" t="s">
        <v>196</v>
      </c>
      <c r="G283" s="48" t="s">
        <v>196</v>
      </c>
      <c r="H283" s="30" t="s">
        <v>182</v>
      </c>
      <c r="I283" s="30">
        <v>1</v>
      </c>
      <c r="J283" s="30" t="s">
        <v>233</v>
      </c>
      <c r="L283" s="30" t="s">
        <v>4685</v>
      </c>
      <c r="M283" s="31" t="s">
        <v>3435</v>
      </c>
      <c r="N283" s="31" t="s">
        <v>3436</v>
      </c>
      <c r="O283" s="31" t="s">
        <v>3435</v>
      </c>
      <c r="P283" s="31" t="s">
        <v>3436</v>
      </c>
      <c r="Q283" s="41">
        <f t="shared" si="16"/>
        <v>1</v>
      </c>
      <c r="R283" s="33" t="s">
        <v>1382</v>
      </c>
      <c r="S283" s="33" t="str">
        <f>IF(R283="incongruent","congruent","incongruent")</f>
        <v>incongruent</v>
      </c>
      <c r="T283" s="32" t="s">
        <v>196</v>
      </c>
      <c r="U283" s="30" t="s">
        <v>196</v>
      </c>
      <c r="V283" s="53">
        <v>1</v>
      </c>
      <c r="W283" s="53">
        <v>2276</v>
      </c>
      <c r="X283" s="47" t="str">
        <f t="shared" si="17"/>
        <v>https://github.com/kelly-marshall/DriftDiffusionAdaptation/blob/main/Pictures/instbias_list1_training_context/whalefencepost.png?raw=true</v>
      </c>
      <c r="Y283" s="47" t="str">
        <f t="shared" si="18"/>
        <v>https://github.com/kelly-marshall/DriftDiffusionAdaptation/blob/main/Pictures/instbias_list1_training_context/whalerope.png?raw=true</v>
      </c>
      <c r="Z283" s="47" t="str">
        <f t="shared" si="19"/>
        <v>https://github.com/kelly-marshall/DriftDiffusionAdaptation/blob/main/AudioFiles/instbias_list1_training/whichtoytomsmash.mp3?raw=true</v>
      </c>
    </row>
    <row r="284" spans="1:26" s="30" customFormat="1" x14ac:dyDescent="0.2">
      <c r="A284" s="30" t="s">
        <v>126</v>
      </c>
      <c r="B284" s="30">
        <v>142</v>
      </c>
      <c r="C284" s="30" t="s">
        <v>1107</v>
      </c>
      <c r="D284" s="30" t="s">
        <v>244</v>
      </c>
      <c r="E284" s="30" t="s">
        <v>29</v>
      </c>
      <c r="F284" s="30" t="s">
        <v>177</v>
      </c>
      <c r="G284" s="46" t="s">
        <v>2470</v>
      </c>
      <c r="H284" s="30" t="s">
        <v>2</v>
      </c>
      <c r="I284" s="30">
        <v>1</v>
      </c>
      <c r="J284" s="30" t="s">
        <v>233</v>
      </c>
      <c r="K284" s="30">
        <v>10</v>
      </c>
      <c r="L284" s="30" t="s">
        <v>4672</v>
      </c>
      <c r="M284" s="30" t="s">
        <v>3306</v>
      </c>
      <c r="N284" s="30" t="s">
        <v>3307</v>
      </c>
      <c r="O284" s="30" t="s">
        <v>3307</v>
      </c>
      <c r="P284" s="30" t="s">
        <v>3306</v>
      </c>
      <c r="Q284" s="41">
        <f t="shared" si="16"/>
        <v>2</v>
      </c>
      <c r="R284" s="31" t="s">
        <v>1374</v>
      </c>
      <c r="S284" s="31" t="s">
        <v>1375</v>
      </c>
      <c r="T284" s="32" t="s">
        <v>1380</v>
      </c>
      <c r="U284" s="30" t="s">
        <v>1381</v>
      </c>
      <c r="V284" s="30">
        <v>534</v>
      </c>
      <c r="W284" s="30">
        <v>3622</v>
      </c>
      <c r="X284" s="47" t="str">
        <f t="shared" si="17"/>
        <v>https://github.com/kelly-marshall/DriftDiffusionAdaptation/blob/main/Pictures/instbias_list1_training_context/kategorillafencepostmodright_context.png?raw=true</v>
      </c>
      <c r="Y284" s="47" t="str">
        <f t="shared" si="18"/>
        <v>https://github.com/kelly-marshall/DriftDiffusionAdaptation/blob/main/Pictures/instbias_list1_training_context/kategorillafencepostinstleft_context.png?raw=true</v>
      </c>
      <c r="Z284" s="47" t="str">
        <f t="shared" si="19"/>
        <v>https://github.com/kelly-marshall/DriftDiffusionAdaptation/blob/main/AudioFiles/instbias_list1_training/kategorillafencepost_nopauses.mp3?raw=true</v>
      </c>
    </row>
    <row r="285" spans="1:26" s="30" customFormat="1" x14ac:dyDescent="0.2">
      <c r="A285" s="30" t="s">
        <v>126</v>
      </c>
      <c r="B285" s="30">
        <v>142</v>
      </c>
      <c r="C285" s="34" t="s">
        <v>1103</v>
      </c>
      <c r="D285" s="30" t="s">
        <v>244</v>
      </c>
      <c r="E285" s="30" t="s">
        <v>196</v>
      </c>
      <c r="F285" s="30" t="s">
        <v>196</v>
      </c>
      <c r="G285" s="48" t="s">
        <v>196</v>
      </c>
      <c r="H285" s="34" t="s">
        <v>182</v>
      </c>
      <c r="I285" s="30">
        <v>1</v>
      </c>
      <c r="J285" s="30" t="s">
        <v>233</v>
      </c>
      <c r="L285" s="30" t="s">
        <v>4686</v>
      </c>
      <c r="M285" s="31" t="s">
        <v>3437</v>
      </c>
      <c r="N285" s="31" t="s">
        <v>3438</v>
      </c>
      <c r="O285" s="31" t="s">
        <v>3437</v>
      </c>
      <c r="P285" s="31" t="s">
        <v>3438</v>
      </c>
      <c r="Q285" s="41">
        <f t="shared" si="16"/>
        <v>1</v>
      </c>
      <c r="R285" s="33" t="s">
        <v>1382</v>
      </c>
      <c r="S285" s="33" t="str">
        <f>IF(R285="incongruent","congruent","incongruent")</f>
        <v>incongruent</v>
      </c>
      <c r="T285" s="32" t="s">
        <v>196</v>
      </c>
      <c r="U285" s="30" t="s">
        <v>196</v>
      </c>
      <c r="V285" s="53">
        <v>1</v>
      </c>
      <c r="W285" s="53">
        <v>2276</v>
      </c>
      <c r="X285" s="47" t="str">
        <f t="shared" si="17"/>
        <v>https://github.com/kelly-marshall/DriftDiffusionAdaptation/blob/main/Pictures/instbias_list1_training_context/gorillafencepost.png?raw=true</v>
      </c>
      <c r="Y285" s="47" t="str">
        <f t="shared" si="18"/>
        <v>https://github.com/kelly-marshall/DriftDiffusionAdaptation/blob/main/Pictures/instbias_list1_training_context/gorillarope.png?raw=true</v>
      </c>
      <c r="Z285" s="47" t="str">
        <f t="shared" si="19"/>
        <v>https://github.com/kelly-marshall/DriftDiffusionAdaptation/blob/main/AudioFiles/instbias_list1_training/whichtoykatesmash.mp3?raw=true</v>
      </c>
    </row>
    <row r="286" spans="1:26" x14ac:dyDescent="0.2">
      <c r="A286" t="s">
        <v>126</v>
      </c>
      <c r="B286">
        <v>143</v>
      </c>
      <c r="C286" t="s">
        <v>400</v>
      </c>
      <c r="D286" t="s">
        <v>244</v>
      </c>
      <c r="E286" t="s">
        <v>30</v>
      </c>
      <c r="F286" t="s">
        <v>177</v>
      </c>
      <c r="G286" s="46" t="s">
        <v>2471</v>
      </c>
      <c r="H286" t="s">
        <v>2</v>
      </c>
      <c r="I286">
        <v>1</v>
      </c>
      <c r="J286" t="s">
        <v>233</v>
      </c>
      <c r="K286">
        <v>11</v>
      </c>
      <c r="L286" t="s">
        <v>4673</v>
      </c>
      <c r="M286" s="5" t="s">
        <v>3308</v>
      </c>
      <c r="N286" s="5" t="s">
        <v>3309</v>
      </c>
      <c r="O286" s="5" t="s">
        <v>3308</v>
      </c>
      <c r="P286" s="41" t="s">
        <v>3309</v>
      </c>
      <c r="Q286" s="41">
        <f t="shared" si="16"/>
        <v>1</v>
      </c>
      <c r="R286" s="5" t="s">
        <v>1375</v>
      </c>
      <c r="S286" s="5" t="s">
        <v>1374</v>
      </c>
      <c r="T286" s="2" t="s">
        <v>1381</v>
      </c>
      <c r="U286" t="s">
        <v>1380</v>
      </c>
      <c r="V286">
        <v>592</v>
      </c>
      <c r="W286">
        <v>3518</v>
      </c>
      <c r="X286" s="47" t="str">
        <f t="shared" si="17"/>
        <v>https://github.com/kelly-marshall/DriftDiffusionAdaptation/blob/main/Pictures/instbias_list1_training_context/tombuffalofencepostinstright_context.png?raw=true</v>
      </c>
      <c r="Y286" s="47" t="str">
        <f t="shared" si="18"/>
        <v>https://github.com/kelly-marshall/DriftDiffusionAdaptation/blob/main/Pictures/instbias_list1_training_context/tombuffalofencepostmodleft_context.png?raw=true</v>
      </c>
      <c r="Z286" s="47" t="str">
        <f t="shared" si="19"/>
        <v>https://github.com/kelly-marshall/DriftDiffusionAdaptation/blob/main/AudioFiles/instbias_list1_training/tombuffalofencepost_nopauses.mp3?raw=true</v>
      </c>
    </row>
    <row r="287" spans="1:26" x14ac:dyDescent="0.2">
      <c r="A287" t="s">
        <v>126</v>
      </c>
      <c r="B287">
        <v>143</v>
      </c>
      <c r="C287" s="1" t="s">
        <v>413</v>
      </c>
      <c r="D287" t="s">
        <v>244</v>
      </c>
      <c r="E287" t="s">
        <v>196</v>
      </c>
      <c r="F287" t="s">
        <v>196</v>
      </c>
      <c r="G287" s="48" t="s">
        <v>196</v>
      </c>
      <c r="H287" s="1" t="s">
        <v>182</v>
      </c>
      <c r="I287">
        <v>1</v>
      </c>
      <c r="J287" t="s">
        <v>233</v>
      </c>
      <c r="L287" t="s">
        <v>4685</v>
      </c>
      <c r="M287" t="s">
        <v>3439</v>
      </c>
      <c r="N287" t="s">
        <v>3440</v>
      </c>
      <c r="O287" t="s">
        <v>3440</v>
      </c>
      <c r="P287" t="s">
        <v>3439</v>
      </c>
      <c r="Q287" s="41">
        <f t="shared" si="16"/>
        <v>2</v>
      </c>
      <c r="R287" s="6" t="s">
        <v>1383</v>
      </c>
      <c r="S287" s="6" t="str">
        <f>IF(R287="incongruent","congruent","incongruent")</f>
        <v>congruent</v>
      </c>
      <c r="T287" s="2" t="s">
        <v>196</v>
      </c>
      <c r="U287" t="s">
        <v>196</v>
      </c>
      <c r="V287" s="53">
        <v>1</v>
      </c>
      <c r="W287" s="53">
        <v>2276</v>
      </c>
      <c r="X287" s="47" t="str">
        <f t="shared" si="17"/>
        <v>https://github.com/kelly-marshall/DriftDiffusionAdaptation/blob/main/Pictures/instbias_list1_training_context/buffalorope.png?raw=true</v>
      </c>
      <c r="Y287" s="47" t="str">
        <f t="shared" si="18"/>
        <v>https://github.com/kelly-marshall/DriftDiffusionAdaptation/blob/main/Pictures/instbias_list1_training_context/buffalofencepost.png?raw=true</v>
      </c>
      <c r="Z287" s="47" t="str">
        <f t="shared" si="19"/>
        <v>https://github.com/kelly-marshall/DriftDiffusionAdaptation/blob/main/AudioFiles/instbias_list1_training/whichtoytomsmash.mp3?raw=true</v>
      </c>
    </row>
    <row r="288" spans="1:26" x14ac:dyDescent="0.2">
      <c r="A288" t="s">
        <v>126</v>
      </c>
      <c r="B288">
        <v>144</v>
      </c>
      <c r="C288" t="s">
        <v>1108</v>
      </c>
      <c r="D288" t="s">
        <v>244</v>
      </c>
      <c r="E288" t="s">
        <v>31</v>
      </c>
      <c r="F288" t="s">
        <v>177</v>
      </c>
      <c r="G288" s="46" t="s">
        <v>2472</v>
      </c>
      <c r="H288" t="s">
        <v>2</v>
      </c>
      <c r="I288">
        <v>1</v>
      </c>
      <c r="J288" t="s">
        <v>233</v>
      </c>
      <c r="K288">
        <v>12</v>
      </c>
      <c r="L288" t="s">
        <v>4674</v>
      </c>
      <c r="M288" s="5" t="s">
        <v>3310</v>
      </c>
      <c r="N288" s="5" t="s">
        <v>3311</v>
      </c>
      <c r="O288" s="5" t="s">
        <v>3311</v>
      </c>
      <c r="P288" s="5" t="s">
        <v>3310</v>
      </c>
      <c r="Q288" s="41">
        <f t="shared" si="16"/>
        <v>2</v>
      </c>
      <c r="R288" s="5" t="s">
        <v>1374</v>
      </c>
      <c r="S288" s="5" t="s">
        <v>1375</v>
      </c>
      <c r="T288" s="2" t="s">
        <v>1380</v>
      </c>
      <c r="U288" t="s">
        <v>1381</v>
      </c>
      <c r="V288">
        <v>398</v>
      </c>
      <c r="W288">
        <v>3448</v>
      </c>
      <c r="X288" s="47" t="str">
        <f t="shared" si="17"/>
        <v>https://github.com/kelly-marshall/DriftDiffusionAdaptation/blob/main/Pictures/instbias_list1_training_context/katehawkfencepostmodright_context.png?raw=true</v>
      </c>
      <c r="Y288" s="47" t="str">
        <f t="shared" si="18"/>
        <v>https://github.com/kelly-marshall/DriftDiffusionAdaptation/blob/main/Pictures/instbias_list1_training_context/katehawkfencepostinstleft_context.png?raw=true</v>
      </c>
      <c r="Z288" s="47" t="str">
        <f t="shared" si="19"/>
        <v>https://github.com/kelly-marshall/DriftDiffusionAdaptation/blob/main/AudioFiles/instbias_list1_training/katehawkfencepost_nopauses.mp3?raw=true</v>
      </c>
    </row>
    <row r="289" spans="1:26" x14ac:dyDescent="0.2">
      <c r="A289" t="s">
        <v>126</v>
      </c>
      <c r="B289">
        <v>144</v>
      </c>
      <c r="C289" t="s">
        <v>1103</v>
      </c>
      <c r="D289" t="s">
        <v>244</v>
      </c>
      <c r="E289" t="s">
        <v>196</v>
      </c>
      <c r="F289" t="s">
        <v>196</v>
      </c>
      <c r="G289" s="48" t="s">
        <v>196</v>
      </c>
      <c r="H289" t="s">
        <v>182</v>
      </c>
      <c r="I289">
        <v>1</v>
      </c>
      <c r="J289" t="s">
        <v>233</v>
      </c>
      <c r="L289" t="s">
        <v>4686</v>
      </c>
      <c r="M289" s="5" t="s">
        <v>3441</v>
      </c>
      <c r="N289" s="5" t="s">
        <v>3442</v>
      </c>
      <c r="O289" s="5" t="s">
        <v>3442</v>
      </c>
      <c r="P289" s="5" t="s">
        <v>3441</v>
      </c>
      <c r="Q289" s="41">
        <f t="shared" si="16"/>
        <v>2</v>
      </c>
      <c r="R289" s="5" t="s">
        <v>1383</v>
      </c>
      <c r="S289" s="5" t="str">
        <f>IF(R289="incongruent","congruent","incongruent")</f>
        <v>congruent</v>
      </c>
      <c r="T289" s="2" t="s">
        <v>196</v>
      </c>
      <c r="U289" t="s">
        <v>196</v>
      </c>
      <c r="V289" s="53">
        <v>1</v>
      </c>
      <c r="W289" s="53">
        <v>2276</v>
      </c>
      <c r="X289" s="47" t="str">
        <f t="shared" si="17"/>
        <v>https://github.com/kelly-marshall/DriftDiffusionAdaptation/blob/main/Pictures/instbias_list1_training_context/hawkrope.png?raw=true</v>
      </c>
      <c r="Y289" s="47" t="str">
        <f t="shared" si="18"/>
        <v>https://github.com/kelly-marshall/DriftDiffusionAdaptation/blob/main/Pictures/instbias_list1_training_context/hawkfencepost.png?raw=true</v>
      </c>
      <c r="Z289" s="47" t="str">
        <f t="shared" si="19"/>
        <v>https://github.com/kelly-marshall/DriftDiffusionAdaptation/blob/main/AudioFiles/instbias_list1_training/whichtoykatesmash.mp3?raw=true</v>
      </c>
    </row>
  </sheetData>
  <hyperlinks>
    <hyperlink ref="X2" r:id="rId1" display="https://github.com/kelly-marshall/DriftDiffusionAdaptation/blob/main/Pictures/Practice/tomsheepmalletinstright.png?raw=true" xr:uid="{ED398F01-E511-0D4A-968B-EDF7FB33A1DF}"/>
    <hyperlink ref="Y2" r:id="rId2" display="https://github.com/kelly-marshall/DriftDiffusionAdaptation/blob/main/Pictures/Practice/tomsheepmalletinstright.png?raw=true" xr:uid="{3E06BD44-3BAA-F347-AD04-F43F41508E3C}"/>
    <hyperlink ref="Z2" r:id="rId3" display="https://github.com/kelly-marshall/DriftDiffusionAdaptation/blob/main/Pictures/Practice/tomsheepmalletinstright.png?raw=true" xr:uid="{B314E184-05CB-A343-9038-4BDC69168652}"/>
    <hyperlink ref="X3:X289" r:id="rId4" display="https://github.com/kelly-marshall/DriftDiffusionAdaptation/blob/main/Pictures/Practice/tomsheepmalletinstright.png?raw=true" xr:uid="{58CAB2EF-B43F-DB45-B2D9-23DFF8906FA1}"/>
    <hyperlink ref="Y3:Y289" r:id="rId5" display="https://github.com/kelly-marshall/DriftDiffusionAdaptation/blob/main/Pictures/Practice/tomsheepmalletinstright.png?raw=true" xr:uid="{140FE56B-4915-1A44-AF2F-C646D6ECCC4A}"/>
    <hyperlink ref="Z3:Z49" r:id="rId6" display="https://github.com/kelly-marshall/DriftDiffusionAdaptation/blob/main/Pictures/Practice/tomsheepmalletinstright.png?raw=true" xr:uid="{74270DD7-9353-E246-B754-1FAEC9B2A35A}"/>
    <hyperlink ref="Z50" r:id="rId7" display="https://github.com/kelly-marshall/DriftDiffusionAdaptation/blob/main/Pictures/Practice/tomsheepmalletinstright.png?raw=true" xr:uid="{49CFF78A-24BD-A648-8448-DE1D23266C35}"/>
    <hyperlink ref="Z98" r:id="rId8" display="https://github.com/kelly-marshall/DriftDiffusionAdaptation/blob/main/Pictures/Practice/tomsheepmalletinstright.png?raw=true" xr:uid="{523C0991-FB38-704A-B237-728B7D86D985}"/>
    <hyperlink ref="Z146" r:id="rId9" display="https://github.com/kelly-marshall/DriftDiffusionAdaptation/blob/main/Pictures/Practice/tomsheepmalletinstright.png?raw=true" xr:uid="{3C85FC98-626D-2541-A684-1EFCA96DF461}"/>
    <hyperlink ref="Z194" r:id="rId10" display="https://github.com/kelly-marshall/DriftDiffusionAdaptation/blob/main/Pictures/Practice/tomsheepmalletinstright.png?raw=true" xr:uid="{17656BBB-AECF-1146-BDCA-967664E0D7B6}"/>
    <hyperlink ref="Z242" r:id="rId11" display="https://github.com/kelly-marshall/DriftDiffusionAdaptation/blob/main/Pictures/Practice/tomsheepmalletinstright.png?raw=true" xr:uid="{EBB48C11-8A28-9C43-9D26-C63790163B61}"/>
    <hyperlink ref="Z51:Z97" r:id="rId12" display="https://github.com/kelly-marshall/DriftDiffusionAdaptation/blob/main/Pictures/Practice/tomsheepmalletinstright.png?raw=true" xr:uid="{A7B5146B-2993-1342-A0CC-9CB6BAFA8B42}"/>
    <hyperlink ref="Z99:Z145" r:id="rId13" display="https://github.com/kelly-marshall/DriftDiffusionAdaptation/blob/main/Pictures/Practice/tomsheepmalletinstright.png?raw=true" xr:uid="{3686F4B5-C9D1-6F4A-88FB-196D210E656A}"/>
    <hyperlink ref="Z147:Z193" r:id="rId14" display="https://github.com/kelly-marshall/DriftDiffusionAdaptation/blob/main/Pictures/Practice/tomsheepmalletinstright.png?raw=true" xr:uid="{6A2BD1D8-BA1F-DC4D-B46C-A97C7FFE7E07}"/>
    <hyperlink ref="Z195:Z241" r:id="rId15" display="https://github.com/kelly-marshall/DriftDiffusionAdaptation/blob/main/Pictures/Practice/tomsheepmalletinstright.png?raw=true" xr:uid="{C8046732-3493-7947-BEE2-CA020A55ABA3}"/>
    <hyperlink ref="Z243:Z289" r:id="rId16" display="https://github.com/kelly-marshall/DriftDiffusionAdaptation/blob/main/Pictures/Practice/tomsheepmalletinstright.png?raw=true" xr:uid="{6440BAAD-1E3E-A442-BAB5-906BC24CC3A3}"/>
  </hyperlink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7EDC-95B1-D74A-B931-E368441CD427}">
  <dimension ref="A1:Y145"/>
  <sheetViews>
    <sheetView topLeftCell="F29" zoomScale="90" zoomScaleNormal="90" workbookViewId="0">
      <selection activeCell="O38" sqref="O38"/>
    </sheetView>
  </sheetViews>
  <sheetFormatPr baseColWidth="10" defaultRowHeight="16" x14ac:dyDescent="0.2"/>
  <cols>
    <col min="3" max="3" width="45" customWidth="1"/>
    <col min="7" max="7" width="19" customWidth="1"/>
    <col min="11" max="11" width="31" customWidth="1"/>
    <col min="12" max="12" width="30.83203125" customWidth="1"/>
    <col min="13" max="13" width="29.33203125" customWidth="1"/>
    <col min="14" max="14" width="26.1640625" customWidth="1"/>
    <col min="15" max="15" width="24.1640625" customWidth="1"/>
    <col min="17" max="17" width="12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95</v>
      </c>
      <c r="B2">
        <v>1</v>
      </c>
      <c r="C2" t="s">
        <v>952</v>
      </c>
      <c r="D2" t="s">
        <v>234</v>
      </c>
      <c r="E2" t="s">
        <v>18</v>
      </c>
      <c r="F2" t="s">
        <v>592</v>
      </c>
      <c r="G2" s="46" t="s">
        <v>2449</v>
      </c>
      <c r="H2" t="s">
        <v>2</v>
      </c>
      <c r="I2">
        <v>1</v>
      </c>
      <c r="J2" t="s">
        <v>233</v>
      </c>
      <c r="K2" t="s">
        <v>2286</v>
      </c>
      <c r="L2" s="2" t="s">
        <v>2710</v>
      </c>
      <c r="M2" s="2" t="s">
        <v>2711</v>
      </c>
      <c r="N2" s="2" t="s">
        <v>2710</v>
      </c>
      <c r="O2" s="2" t="s">
        <v>2711</v>
      </c>
      <c r="P2">
        <f>IF(Q2="inst",1,2)</f>
        <v>1</v>
      </c>
      <c r="Q2" t="s">
        <v>1375</v>
      </c>
      <c r="R2" t="s">
        <v>1374</v>
      </c>
      <c r="S2" t="s">
        <v>1381</v>
      </c>
      <c r="T2" t="s">
        <v>1380</v>
      </c>
      <c r="U2">
        <v>348</v>
      </c>
      <c r="V2">
        <v>2640</v>
      </c>
      <c r="W2" s="47" t="str">
        <f>_xlfn.CONCAT("https://github.com/kelly-marshall/DriftDiffusionAdaptation/blob/main/Pictures/instbias_list1_post/",N2,"?raw=true")</f>
        <v>https://github.com/kelly-marshall/DriftDiffusionAdaptation/blob/main/Pictures/instbias_list1_post/katedolphinferninstright_context.png?raw=true</v>
      </c>
      <c r="X2" s="47" t="str">
        <f>_xlfn.CONCAT("https://github.com/kelly-marshall/DriftDiffusionAdaptation/blob/main/Pictures/instbias_list1_post/",O2,"?raw=true")</f>
        <v>https://github.com/kelly-marshall/DriftDiffusionAdaptation/blob/main/Pictures/instbias_list1_post/katedolphinfernmodleft_context.png?raw=true</v>
      </c>
      <c r="Y2" s="47" t="str">
        <f>_xlfn.CONCAT("https://github.com/kelly-marshall/DriftDiffusionAdaptation/blob/main/AudioFiles/instbias_list1_post/",K2,"?raw=true")</f>
        <v>https://github.com/kelly-marshall/DriftDiffusionAdaptation/blob/main/AudioFiles/instbias_list1_post/katedolphinfern_nopauses.mp3?raw=true</v>
      </c>
    </row>
    <row r="3" spans="1:25" x14ac:dyDescent="0.2">
      <c r="A3" t="s">
        <v>95</v>
      </c>
      <c r="B3">
        <v>2</v>
      </c>
      <c r="C3" t="s">
        <v>627</v>
      </c>
      <c r="D3" t="s">
        <v>234</v>
      </c>
      <c r="E3" t="s">
        <v>21</v>
      </c>
      <c r="F3" t="s">
        <v>592</v>
      </c>
      <c r="G3" s="46" t="s">
        <v>2450</v>
      </c>
      <c r="H3" t="s">
        <v>2</v>
      </c>
      <c r="I3">
        <v>1</v>
      </c>
      <c r="J3" t="s">
        <v>233</v>
      </c>
      <c r="K3" t="s">
        <v>2287</v>
      </c>
      <c r="L3" s="2" t="s">
        <v>2712</v>
      </c>
      <c r="M3" s="2" t="s">
        <v>2713</v>
      </c>
      <c r="N3" s="2" t="s">
        <v>2713</v>
      </c>
      <c r="O3" s="2" t="s">
        <v>2712</v>
      </c>
      <c r="P3">
        <f t="shared" ref="P3:P66" si="0">IF(Q3="inst",1,2)</f>
        <v>2</v>
      </c>
      <c r="Q3" t="s">
        <v>1374</v>
      </c>
      <c r="R3" t="s">
        <v>1375</v>
      </c>
      <c r="S3" t="s">
        <v>1380</v>
      </c>
      <c r="T3" t="s">
        <v>1381</v>
      </c>
      <c r="U3">
        <v>592</v>
      </c>
      <c r="V3">
        <v>2727</v>
      </c>
      <c r="W3" s="47" t="str">
        <f t="shared" ref="W3:W66" si="1">_xlfn.CONCAT("https://github.com/kelly-marshall/DriftDiffusionAdaptation/blob/main/Pictures/instbias_list1_post/",N3,"?raw=true")</f>
        <v>https://github.com/kelly-marshall/DriftDiffusionAdaptation/blob/main/Pictures/instbias_list1_post/tomcowfernmodright_context.png?raw=true</v>
      </c>
      <c r="X3" s="47" t="str">
        <f t="shared" ref="X3:X66" si="2">_xlfn.CONCAT("https://github.com/kelly-marshall/DriftDiffusionAdaptation/blob/main/Pictures/instbias_list1_post/",O3,"?raw=true")</f>
        <v>https://github.com/kelly-marshall/DriftDiffusionAdaptation/blob/main/Pictures/instbias_list1_post/tomcowferninstleft_context.png?raw=true</v>
      </c>
      <c r="Y3" s="47" t="str">
        <f t="shared" ref="Y3:Y66" si="3">_xlfn.CONCAT("https://github.com/kelly-marshall/DriftDiffusionAdaptation/blob/main/AudioFiles/instbias_list1_post/",K3,"?raw=true")</f>
        <v>https://github.com/kelly-marshall/DriftDiffusionAdaptation/blob/main/AudioFiles/instbias_list1_post/tomcowfern_nopauses.mp3?raw=true</v>
      </c>
    </row>
    <row r="4" spans="1:25" x14ac:dyDescent="0.2">
      <c r="A4" t="s">
        <v>95</v>
      </c>
      <c r="B4">
        <v>3</v>
      </c>
      <c r="C4" t="s">
        <v>953</v>
      </c>
      <c r="D4" t="s">
        <v>234</v>
      </c>
      <c r="E4" t="s">
        <v>22</v>
      </c>
      <c r="F4" t="s">
        <v>592</v>
      </c>
      <c r="G4" s="46" t="s">
        <v>2451</v>
      </c>
      <c r="H4" t="s">
        <v>2</v>
      </c>
      <c r="I4">
        <v>1</v>
      </c>
      <c r="J4" t="s">
        <v>233</v>
      </c>
      <c r="K4" t="s">
        <v>2288</v>
      </c>
      <c r="L4" s="2" t="s">
        <v>2714</v>
      </c>
      <c r="M4" s="2" t="s">
        <v>2715</v>
      </c>
      <c r="N4" s="2" t="s">
        <v>2714</v>
      </c>
      <c r="O4" s="2" t="s">
        <v>2715</v>
      </c>
      <c r="P4">
        <f t="shared" si="0"/>
        <v>1</v>
      </c>
      <c r="Q4" t="s">
        <v>1375</v>
      </c>
      <c r="R4" t="s">
        <v>1374</v>
      </c>
      <c r="S4" t="s">
        <v>1381</v>
      </c>
      <c r="T4" t="s">
        <v>1380</v>
      </c>
      <c r="U4">
        <v>380</v>
      </c>
      <c r="V4">
        <v>2686</v>
      </c>
      <c r="W4" s="47" t="str">
        <f t="shared" si="1"/>
        <v>https://github.com/kelly-marshall/DriftDiffusionAdaptation/blob/main/Pictures/instbias_list1_post/katefoxferninstright_context.png?raw=true</v>
      </c>
      <c r="X4" s="47" t="str">
        <f t="shared" si="2"/>
        <v>https://github.com/kelly-marshall/DriftDiffusionAdaptation/blob/main/Pictures/instbias_list1_post/katefoxfernmodleft_context.png?raw=true</v>
      </c>
      <c r="Y4" s="47" t="str">
        <f t="shared" si="3"/>
        <v>https://github.com/kelly-marshall/DriftDiffusionAdaptation/blob/main/AudioFiles/instbias_list1_post/katefoxfern_nopauses.mp3?raw=true</v>
      </c>
    </row>
    <row r="5" spans="1:25" x14ac:dyDescent="0.2">
      <c r="A5" t="s">
        <v>95</v>
      </c>
      <c r="B5">
        <v>4</v>
      </c>
      <c r="C5" t="s">
        <v>628</v>
      </c>
      <c r="D5" t="s">
        <v>234</v>
      </c>
      <c r="E5" t="s">
        <v>23</v>
      </c>
      <c r="F5" t="s">
        <v>592</v>
      </c>
      <c r="G5" s="46" t="s">
        <v>2452</v>
      </c>
      <c r="H5" t="s">
        <v>2</v>
      </c>
      <c r="I5">
        <v>1</v>
      </c>
      <c r="J5" t="s">
        <v>233</v>
      </c>
      <c r="K5" t="s">
        <v>2289</v>
      </c>
      <c r="L5" s="2" t="s">
        <v>2716</v>
      </c>
      <c r="M5" s="2" t="s">
        <v>2717</v>
      </c>
      <c r="N5" s="2" t="s">
        <v>2717</v>
      </c>
      <c r="O5" s="2" t="s">
        <v>2716</v>
      </c>
      <c r="P5">
        <f t="shared" si="0"/>
        <v>2</v>
      </c>
      <c r="Q5" t="s">
        <v>1374</v>
      </c>
      <c r="R5" t="s">
        <v>1375</v>
      </c>
      <c r="S5" t="s">
        <v>1380</v>
      </c>
      <c r="T5" t="s">
        <v>1381</v>
      </c>
      <c r="U5">
        <v>605</v>
      </c>
      <c r="V5">
        <v>2902</v>
      </c>
      <c r="W5" s="47" t="str">
        <f t="shared" si="1"/>
        <v>https://github.com/kelly-marshall/DriftDiffusionAdaptation/blob/main/Pictures/instbias_list1_post/tomlionfernmodright_context.png?raw=true</v>
      </c>
      <c r="X5" s="47" t="str">
        <f t="shared" si="2"/>
        <v>https://github.com/kelly-marshall/DriftDiffusionAdaptation/blob/main/Pictures/instbias_list1_post/tomlionferninstleft_context.png?raw=true</v>
      </c>
      <c r="Y5" s="47" t="str">
        <f t="shared" si="3"/>
        <v>https://github.com/kelly-marshall/DriftDiffusionAdaptation/blob/main/AudioFiles/instbias_list1_post/tomlionfern_nopauses.mp3?raw=true</v>
      </c>
    </row>
    <row r="6" spans="1:25" x14ac:dyDescent="0.2">
      <c r="A6" t="s">
        <v>95</v>
      </c>
      <c r="B6">
        <v>5</v>
      </c>
      <c r="C6" t="s">
        <v>954</v>
      </c>
      <c r="D6" t="s">
        <v>234</v>
      </c>
      <c r="E6" t="s">
        <v>24</v>
      </c>
      <c r="F6" t="s">
        <v>592</v>
      </c>
      <c r="G6" s="46" t="s">
        <v>2453</v>
      </c>
      <c r="H6" t="s">
        <v>2</v>
      </c>
      <c r="I6">
        <v>1</v>
      </c>
      <c r="J6" t="s">
        <v>233</v>
      </c>
      <c r="K6" t="s">
        <v>2290</v>
      </c>
      <c r="L6" s="2" t="s">
        <v>2718</v>
      </c>
      <c r="M6" s="2" t="s">
        <v>2719</v>
      </c>
      <c r="N6" s="2" t="s">
        <v>2718</v>
      </c>
      <c r="O6" s="2" t="s">
        <v>2719</v>
      </c>
      <c r="P6">
        <f t="shared" si="0"/>
        <v>1</v>
      </c>
      <c r="Q6" t="s">
        <v>1375</v>
      </c>
      <c r="R6" t="s">
        <v>1374</v>
      </c>
      <c r="S6" t="s">
        <v>1381</v>
      </c>
      <c r="T6" t="s">
        <v>1380</v>
      </c>
      <c r="U6">
        <v>393</v>
      </c>
      <c r="V6">
        <v>2601</v>
      </c>
      <c r="W6" s="47" t="str">
        <f t="shared" si="1"/>
        <v>https://github.com/kelly-marshall/DriftDiffusionAdaptation/blob/main/Pictures/instbias_list1_post/katefrogferninstright_context.png?raw=true</v>
      </c>
      <c r="X6" s="47" t="str">
        <f t="shared" si="2"/>
        <v>https://github.com/kelly-marshall/DriftDiffusionAdaptation/blob/main/Pictures/instbias_list1_post/katefrogfernmodleft_context.png?raw=true</v>
      </c>
      <c r="Y6" s="47" t="str">
        <f t="shared" si="3"/>
        <v>https://github.com/kelly-marshall/DriftDiffusionAdaptation/blob/main/AudioFiles/instbias_list1_post/katefrogfern_nopauses.mp3?raw=true</v>
      </c>
    </row>
    <row r="7" spans="1:25" x14ac:dyDescent="0.2">
      <c r="A7" t="s">
        <v>95</v>
      </c>
      <c r="B7">
        <v>6</v>
      </c>
      <c r="C7" t="s">
        <v>629</v>
      </c>
      <c r="D7" t="s">
        <v>234</v>
      </c>
      <c r="E7" t="s">
        <v>25</v>
      </c>
      <c r="F7" t="s">
        <v>592</v>
      </c>
      <c r="G7" s="46" t="s">
        <v>2454</v>
      </c>
      <c r="H7" t="s">
        <v>2</v>
      </c>
      <c r="I7">
        <v>1</v>
      </c>
      <c r="J7" t="s">
        <v>233</v>
      </c>
      <c r="K7" t="s">
        <v>2291</v>
      </c>
      <c r="L7" s="2" t="s">
        <v>2720</v>
      </c>
      <c r="M7" s="2" t="s">
        <v>2721</v>
      </c>
      <c r="N7" s="2" t="s">
        <v>2721</v>
      </c>
      <c r="O7" s="2" t="s">
        <v>2720</v>
      </c>
      <c r="P7">
        <f t="shared" si="0"/>
        <v>2</v>
      </c>
      <c r="Q7" t="s">
        <v>1374</v>
      </c>
      <c r="R7" t="s">
        <v>1375</v>
      </c>
      <c r="S7" t="s">
        <v>1380</v>
      </c>
      <c r="T7" t="s">
        <v>1381</v>
      </c>
      <c r="U7">
        <v>602</v>
      </c>
      <c r="V7">
        <v>2987</v>
      </c>
      <c r="W7" s="47" t="str">
        <f t="shared" si="1"/>
        <v>https://github.com/kelly-marshall/DriftDiffusionAdaptation/blob/main/Pictures/instbias_list1_post/tomturtlefernmodright_context.png?raw=true</v>
      </c>
      <c r="X7" s="47" t="str">
        <f t="shared" si="2"/>
        <v>https://github.com/kelly-marshall/DriftDiffusionAdaptation/blob/main/Pictures/instbias_list1_post/tomturtleferninstleft_context.png?raw=true</v>
      </c>
      <c r="Y7" s="47" t="str">
        <f t="shared" si="3"/>
        <v>https://github.com/kelly-marshall/DriftDiffusionAdaptation/blob/main/AudioFiles/instbias_list1_post/tomturtlefern_nopauses.mp3?raw=true</v>
      </c>
    </row>
    <row r="8" spans="1:25" x14ac:dyDescent="0.2">
      <c r="A8" t="s">
        <v>95</v>
      </c>
      <c r="B8">
        <v>7</v>
      </c>
      <c r="C8" t="s">
        <v>955</v>
      </c>
      <c r="D8" t="s">
        <v>234</v>
      </c>
      <c r="E8" t="s">
        <v>26</v>
      </c>
      <c r="F8" t="s">
        <v>249</v>
      </c>
      <c r="G8" s="46" t="s">
        <v>2455</v>
      </c>
      <c r="H8" t="s">
        <v>2</v>
      </c>
      <c r="I8">
        <v>1</v>
      </c>
      <c r="J8" t="s">
        <v>233</v>
      </c>
      <c r="K8" t="s">
        <v>2292</v>
      </c>
      <c r="L8" s="2" t="s">
        <v>2722</v>
      </c>
      <c r="M8" s="2" t="s">
        <v>2723</v>
      </c>
      <c r="N8" s="2" t="s">
        <v>2722</v>
      </c>
      <c r="O8" s="2" t="s">
        <v>2723</v>
      </c>
      <c r="P8">
        <f t="shared" si="0"/>
        <v>1</v>
      </c>
      <c r="Q8" t="s">
        <v>1375</v>
      </c>
      <c r="R8" t="s">
        <v>1374</v>
      </c>
      <c r="S8" t="s">
        <v>1381</v>
      </c>
      <c r="T8" t="s">
        <v>1380</v>
      </c>
      <c r="U8">
        <v>358</v>
      </c>
      <c r="V8">
        <v>2384</v>
      </c>
      <c r="W8" s="47" t="str">
        <f t="shared" si="1"/>
        <v>https://github.com/kelly-marshall/DriftDiffusionAdaptation/blob/main/Pictures/instbias_list1_post/katepigwaterinstright_context.png?raw=true</v>
      </c>
      <c r="X8" s="47" t="str">
        <f t="shared" si="2"/>
        <v>https://github.com/kelly-marshall/DriftDiffusionAdaptation/blob/main/Pictures/instbias_list1_post/katepigwatermodleft_context.png?raw=true</v>
      </c>
      <c r="Y8" s="47" t="str">
        <f t="shared" si="3"/>
        <v>https://github.com/kelly-marshall/DriftDiffusionAdaptation/blob/main/AudioFiles/instbias_list1_post/katepigwater_nopauses.mp3?raw=true</v>
      </c>
    </row>
    <row r="9" spans="1:25" x14ac:dyDescent="0.2">
      <c r="A9" t="s">
        <v>95</v>
      </c>
      <c r="B9">
        <v>8</v>
      </c>
      <c r="C9" t="s">
        <v>306</v>
      </c>
      <c r="D9" t="s">
        <v>234</v>
      </c>
      <c r="E9" t="s">
        <v>27</v>
      </c>
      <c r="F9" t="s">
        <v>249</v>
      </c>
      <c r="G9" s="46" t="s">
        <v>2456</v>
      </c>
      <c r="H9" t="s">
        <v>2</v>
      </c>
      <c r="I9">
        <v>1</v>
      </c>
      <c r="J9" t="s">
        <v>233</v>
      </c>
      <c r="K9" t="s">
        <v>2293</v>
      </c>
      <c r="L9" s="2" t="s">
        <v>2724</v>
      </c>
      <c r="M9" s="2" t="s">
        <v>2725</v>
      </c>
      <c r="N9" s="2" t="s">
        <v>2725</v>
      </c>
      <c r="O9" s="2" t="s">
        <v>2724</v>
      </c>
      <c r="P9">
        <f t="shared" si="0"/>
        <v>2</v>
      </c>
      <c r="Q9" t="s">
        <v>1374</v>
      </c>
      <c r="R9" t="s">
        <v>1375</v>
      </c>
      <c r="S9" t="s">
        <v>1380</v>
      </c>
      <c r="T9" t="s">
        <v>1381</v>
      </c>
      <c r="U9">
        <v>601</v>
      </c>
      <c r="V9">
        <v>2747</v>
      </c>
      <c r="W9" s="47" t="str">
        <f t="shared" si="1"/>
        <v>https://github.com/kelly-marshall/DriftDiffusionAdaptation/blob/main/Pictures/instbias_list1_post/tomgirlwatermodright_context.png?raw=true</v>
      </c>
      <c r="X9" s="47" t="str">
        <f t="shared" si="2"/>
        <v>https://github.com/kelly-marshall/DriftDiffusionAdaptation/blob/main/Pictures/instbias_list1_post/tomgirlwaterinstleft_context.png?raw=true</v>
      </c>
      <c r="Y9" s="47" t="str">
        <f t="shared" si="3"/>
        <v>https://github.com/kelly-marshall/DriftDiffusionAdaptation/blob/main/AudioFiles/instbias_list1_post/tomgirlwater_nopauses.mp3?raw=true</v>
      </c>
    </row>
    <row r="10" spans="1:25" x14ac:dyDescent="0.2">
      <c r="A10" t="s">
        <v>95</v>
      </c>
      <c r="B10">
        <v>9</v>
      </c>
      <c r="C10" t="s">
        <v>956</v>
      </c>
      <c r="D10" t="s">
        <v>234</v>
      </c>
      <c r="E10" t="s">
        <v>28</v>
      </c>
      <c r="F10" t="s">
        <v>249</v>
      </c>
      <c r="G10" s="46" t="s">
        <v>2457</v>
      </c>
      <c r="H10" t="s">
        <v>2</v>
      </c>
      <c r="I10">
        <v>1</v>
      </c>
      <c r="J10" t="s">
        <v>233</v>
      </c>
      <c r="K10" t="s">
        <v>2294</v>
      </c>
      <c r="L10" s="2" t="s">
        <v>2726</v>
      </c>
      <c r="M10" s="2" t="s">
        <v>2727</v>
      </c>
      <c r="N10" s="2" t="s">
        <v>2726</v>
      </c>
      <c r="O10" s="2" t="s">
        <v>2727</v>
      </c>
      <c r="P10">
        <f t="shared" si="0"/>
        <v>1</v>
      </c>
      <c r="Q10" t="s">
        <v>1375</v>
      </c>
      <c r="R10" t="s">
        <v>1374</v>
      </c>
      <c r="S10" t="s">
        <v>1381</v>
      </c>
      <c r="T10" t="s">
        <v>1380</v>
      </c>
      <c r="U10">
        <v>366</v>
      </c>
      <c r="V10">
        <v>2555</v>
      </c>
      <c r="W10" s="47" t="str">
        <f t="shared" si="1"/>
        <v>https://github.com/kelly-marshall/DriftDiffusionAdaptation/blob/main/Pictures/instbias_list1_post/katewhalewaterinstright_context.png?raw=true</v>
      </c>
      <c r="X10" s="47" t="str">
        <f t="shared" si="2"/>
        <v>https://github.com/kelly-marshall/DriftDiffusionAdaptation/blob/main/Pictures/instbias_list1_post/katewhalewatermodleft_context.png?raw=true</v>
      </c>
      <c r="Y10" s="47" t="str">
        <f t="shared" si="3"/>
        <v>https://github.com/kelly-marshall/DriftDiffusionAdaptation/blob/main/AudioFiles/instbias_list1_post/katewhalewater_nopauses.mp3?raw=true</v>
      </c>
    </row>
    <row r="11" spans="1:25" x14ac:dyDescent="0.2">
      <c r="A11" t="s">
        <v>95</v>
      </c>
      <c r="B11">
        <v>10</v>
      </c>
      <c r="C11" t="s">
        <v>307</v>
      </c>
      <c r="D11" t="s">
        <v>234</v>
      </c>
      <c r="E11" t="s">
        <v>29</v>
      </c>
      <c r="F11" t="s">
        <v>249</v>
      </c>
      <c r="G11" s="46" t="s">
        <v>2458</v>
      </c>
      <c r="H11" t="s">
        <v>2</v>
      </c>
      <c r="I11">
        <v>1</v>
      </c>
      <c r="J11" t="s">
        <v>233</v>
      </c>
      <c r="K11" t="s">
        <v>2295</v>
      </c>
      <c r="L11" s="2" t="s">
        <v>2728</v>
      </c>
      <c r="M11" s="2" t="s">
        <v>2729</v>
      </c>
      <c r="N11" s="2" t="s">
        <v>2729</v>
      </c>
      <c r="O11" s="2" t="s">
        <v>2728</v>
      </c>
      <c r="P11">
        <f t="shared" si="0"/>
        <v>2</v>
      </c>
      <c r="Q11" t="s">
        <v>1374</v>
      </c>
      <c r="R11" t="s">
        <v>1375</v>
      </c>
      <c r="S11" t="s">
        <v>1380</v>
      </c>
      <c r="T11" t="s">
        <v>1381</v>
      </c>
      <c r="U11">
        <v>620</v>
      </c>
      <c r="V11">
        <v>2857</v>
      </c>
      <c r="W11" s="47" t="str">
        <f t="shared" si="1"/>
        <v>https://github.com/kelly-marshall/DriftDiffusionAdaptation/blob/main/Pictures/instbias_list1_post/tomgorillawatermodright_context.png?raw=true</v>
      </c>
      <c r="X11" s="47" t="str">
        <f t="shared" si="2"/>
        <v>https://github.com/kelly-marshall/DriftDiffusionAdaptation/blob/main/Pictures/instbias_list1_post/tomgorillawaterinstleft_context.png?raw=true</v>
      </c>
      <c r="Y11" s="47" t="str">
        <f t="shared" si="3"/>
        <v>https://github.com/kelly-marshall/DriftDiffusionAdaptation/blob/main/AudioFiles/instbias_list1_post/tomgorillawater_nopauses.mp3?raw=true</v>
      </c>
    </row>
    <row r="12" spans="1:25" x14ac:dyDescent="0.2">
      <c r="A12" t="s">
        <v>95</v>
      </c>
      <c r="B12">
        <v>11</v>
      </c>
      <c r="C12" t="s">
        <v>957</v>
      </c>
      <c r="D12" t="s">
        <v>234</v>
      </c>
      <c r="E12" t="s">
        <v>30</v>
      </c>
      <c r="F12" t="s">
        <v>249</v>
      </c>
      <c r="G12" s="46" t="s">
        <v>2459</v>
      </c>
      <c r="H12" t="s">
        <v>2</v>
      </c>
      <c r="I12">
        <v>1</v>
      </c>
      <c r="J12" t="s">
        <v>233</v>
      </c>
      <c r="K12" t="s">
        <v>2296</v>
      </c>
      <c r="L12" s="2" t="s">
        <v>2730</v>
      </c>
      <c r="M12" s="2" t="s">
        <v>2731</v>
      </c>
      <c r="N12" s="2" t="s">
        <v>2730</v>
      </c>
      <c r="O12" s="2" t="s">
        <v>2731</v>
      </c>
      <c r="P12">
        <f t="shared" si="0"/>
        <v>1</v>
      </c>
      <c r="Q12" t="s">
        <v>1375</v>
      </c>
      <c r="R12" t="s">
        <v>1374</v>
      </c>
      <c r="S12" t="s">
        <v>1381</v>
      </c>
      <c r="T12" t="s">
        <v>1380</v>
      </c>
      <c r="U12">
        <v>375</v>
      </c>
      <c r="V12">
        <v>2547</v>
      </c>
      <c r="W12" s="47" t="str">
        <f t="shared" si="1"/>
        <v>https://github.com/kelly-marshall/DriftDiffusionAdaptation/blob/main/Pictures/instbias_list1_post/katebuffalowaterinstright_context.png?raw=true</v>
      </c>
      <c r="X12" s="47" t="str">
        <f t="shared" si="2"/>
        <v>https://github.com/kelly-marshall/DriftDiffusionAdaptation/blob/main/Pictures/instbias_list1_post/katebuffalowatermodleft_context.png?raw=true</v>
      </c>
      <c r="Y12" s="47" t="str">
        <f t="shared" si="3"/>
        <v>https://github.com/kelly-marshall/DriftDiffusionAdaptation/blob/main/AudioFiles/instbias_list1_post/katebuffalowater_nopauses.mp3?raw=true</v>
      </c>
    </row>
    <row r="13" spans="1:25" x14ac:dyDescent="0.2">
      <c r="A13" t="s">
        <v>95</v>
      </c>
      <c r="B13">
        <v>12</v>
      </c>
      <c r="C13" t="s">
        <v>308</v>
      </c>
      <c r="D13" t="s">
        <v>234</v>
      </c>
      <c r="E13" t="s">
        <v>31</v>
      </c>
      <c r="F13" t="s">
        <v>249</v>
      </c>
      <c r="G13" s="46" t="s">
        <v>2460</v>
      </c>
      <c r="H13" t="s">
        <v>2</v>
      </c>
      <c r="I13">
        <v>1</v>
      </c>
      <c r="J13" t="s">
        <v>233</v>
      </c>
      <c r="K13" t="s">
        <v>2297</v>
      </c>
      <c r="L13" s="2" t="s">
        <v>2732</v>
      </c>
      <c r="M13" s="2" t="s">
        <v>2733</v>
      </c>
      <c r="N13" s="2" t="s">
        <v>2733</v>
      </c>
      <c r="O13" s="2" t="s">
        <v>2732</v>
      </c>
      <c r="P13">
        <f t="shared" si="0"/>
        <v>2</v>
      </c>
      <c r="Q13" t="s">
        <v>1374</v>
      </c>
      <c r="R13" t="s">
        <v>1375</v>
      </c>
      <c r="S13" t="s">
        <v>1380</v>
      </c>
      <c r="T13" t="s">
        <v>1381</v>
      </c>
      <c r="U13">
        <v>532</v>
      </c>
      <c r="V13">
        <v>2451</v>
      </c>
      <c r="W13" s="47" t="str">
        <f t="shared" si="1"/>
        <v>https://github.com/kelly-marshall/DriftDiffusionAdaptation/blob/main/Pictures/instbias_list1_post/tomhawkwatermodright_context.png?raw=true</v>
      </c>
      <c r="X13" s="47" t="str">
        <f t="shared" si="2"/>
        <v>https://github.com/kelly-marshall/DriftDiffusionAdaptation/blob/main/Pictures/instbias_list1_post/tomhawkwaterinstleft_context.png?raw=true</v>
      </c>
      <c r="Y13" s="47" t="str">
        <f t="shared" si="3"/>
        <v>https://github.com/kelly-marshall/DriftDiffusionAdaptation/blob/main/AudioFiles/instbias_list1_post/tomhawkwater_nopauses.mp3?raw=true</v>
      </c>
    </row>
    <row r="14" spans="1:25" x14ac:dyDescent="0.2">
      <c r="A14" t="s">
        <v>95</v>
      </c>
      <c r="B14">
        <v>13</v>
      </c>
      <c r="C14" t="s">
        <v>958</v>
      </c>
      <c r="D14" t="s">
        <v>235</v>
      </c>
      <c r="E14" t="s">
        <v>18</v>
      </c>
      <c r="F14" t="s">
        <v>596</v>
      </c>
      <c r="G14" s="46" t="s">
        <v>2461</v>
      </c>
      <c r="H14" t="s">
        <v>2</v>
      </c>
      <c r="I14">
        <v>1</v>
      </c>
      <c r="J14" t="s">
        <v>233</v>
      </c>
      <c r="K14" t="s">
        <v>2298</v>
      </c>
      <c r="L14" s="2" t="s">
        <v>2734</v>
      </c>
      <c r="M14" s="2" t="s">
        <v>2735</v>
      </c>
      <c r="N14" s="2" t="s">
        <v>2735</v>
      </c>
      <c r="O14" s="2" t="s">
        <v>2734</v>
      </c>
      <c r="P14">
        <f t="shared" si="0"/>
        <v>2</v>
      </c>
      <c r="Q14" t="s">
        <v>1374</v>
      </c>
      <c r="R14" t="s">
        <v>1375</v>
      </c>
      <c r="S14" t="s">
        <v>1380</v>
      </c>
      <c r="T14" t="s">
        <v>1381</v>
      </c>
      <c r="U14">
        <v>413</v>
      </c>
      <c r="V14">
        <v>2362</v>
      </c>
      <c r="W14" s="47" t="str">
        <f t="shared" si="1"/>
        <v>https://github.com/kelly-marshall/DriftDiffusionAdaptation/blob/main/Pictures/instbias_list1_post/katedolphinovenmittmodright_context.png?raw=true</v>
      </c>
      <c r="X14" s="47" t="str">
        <f t="shared" si="2"/>
        <v>https://github.com/kelly-marshall/DriftDiffusionAdaptation/blob/main/Pictures/instbias_list1_post/katedolphinovenmittinstleft_context.png?raw=true</v>
      </c>
      <c r="Y14" s="47" t="str">
        <f t="shared" si="3"/>
        <v>https://github.com/kelly-marshall/DriftDiffusionAdaptation/blob/main/AudioFiles/instbias_list1_post/katedolphinovenmitt_nopauses.mp3?raw=true</v>
      </c>
    </row>
    <row r="15" spans="1:25" x14ac:dyDescent="0.2">
      <c r="A15" t="s">
        <v>95</v>
      </c>
      <c r="B15">
        <v>14</v>
      </c>
      <c r="C15" t="s">
        <v>630</v>
      </c>
      <c r="D15" t="s">
        <v>235</v>
      </c>
      <c r="E15" t="s">
        <v>21</v>
      </c>
      <c r="F15" t="s">
        <v>596</v>
      </c>
      <c r="G15" s="46" t="s">
        <v>2462</v>
      </c>
      <c r="H15" t="s">
        <v>2</v>
      </c>
      <c r="I15">
        <v>1</v>
      </c>
      <c r="J15" t="s">
        <v>233</v>
      </c>
      <c r="K15" t="s">
        <v>2299</v>
      </c>
      <c r="L15" s="2" t="s">
        <v>2736</v>
      </c>
      <c r="M15" s="2" t="s">
        <v>2737</v>
      </c>
      <c r="N15" s="2" t="s">
        <v>2736</v>
      </c>
      <c r="O15" s="2" t="s">
        <v>2737</v>
      </c>
      <c r="P15">
        <f t="shared" si="0"/>
        <v>1</v>
      </c>
      <c r="Q15" t="s">
        <v>1375</v>
      </c>
      <c r="R15" t="s">
        <v>1374</v>
      </c>
      <c r="S15" t="s">
        <v>1381</v>
      </c>
      <c r="T15" t="s">
        <v>1380</v>
      </c>
      <c r="U15">
        <v>558</v>
      </c>
      <c r="V15">
        <v>2448</v>
      </c>
      <c r="W15" s="47" t="str">
        <f t="shared" si="1"/>
        <v>https://github.com/kelly-marshall/DriftDiffusionAdaptation/blob/main/Pictures/instbias_list1_post/tomcowovenmittinstright_context.png?raw=true</v>
      </c>
      <c r="X15" s="47" t="str">
        <f t="shared" si="2"/>
        <v>https://github.com/kelly-marshall/DriftDiffusionAdaptation/blob/main/Pictures/instbias_list1_post/tomcowovenmittmodleft_context.png?raw=true</v>
      </c>
      <c r="Y15" s="47" t="str">
        <f t="shared" si="3"/>
        <v>https://github.com/kelly-marshall/DriftDiffusionAdaptation/blob/main/AudioFiles/instbias_list1_post/tomcowovenmitt_nopauses.mp3?raw=true</v>
      </c>
    </row>
    <row r="16" spans="1:25" x14ac:dyDescent="0.2">
      <c r="A16" t="s">
        <v>95</v>
      </c>
      <c r="B16">
        <v>15</v>
      </c>
      <c r="C16" t="s">
        <v>959</v>
      </c>
      <c r="D16" t="s">
        <v>235</v>
      </c>
      <c r="E16" t="s">
        <v>22</v>
      </c>
      <c r="F16" t="s">
        <v>596</v>
      </c>
      <c r="G16" s="46" t="s">
        <v>2463</v>
      </c>
      <c r="H16" t="s">
        <v>2</v>
      </c>
      <c r="I16">
        <v>1</v>
      </c>
      <c r="J16" t="s">
        <v>233</v>
      </c>
      <c r="K16" t="s">
        <v>2300</v>
      </c>
      <c r="L16" s="2" t="s">
        <v>2738</v>
      </c>
      <c r="M16" s="2" t="s">
        <v>2739</v>
      </c>
      <c r="N16" s="2" t="s">
        <v>2739</v>
      </c>
      <c r="O16" s="2" t="s">
        <v>2738</v>
      </c>
      <c r="P16">
        <f t="shared" si="0"/>
        <v>2</v>
      </c>
      <c r="Q16" t="s">
        <v>1374</v>
      </c>
      <c r="R16" t="s">
        <v>1375</v>
      </c>
      <c r="S16" t="s">
        <v>1380</v>
      </c>
      <c r="T16" t="s">
        <v>1381</v>
      </c>
      <c r="U16">
        <v>426</v>
      </c>
      <c r="V16">
        <v>2369</v>
      </c>
      <c r="W16" s="47" t="str">
        <f t="shared" si="1"/>
        <v>https://github.com/kelly-marshall/DriftDiffusionAdaptation/blob/main/Pictures/instbias_list1_post/katefoxovenmittmodright_context.png?raw=true</v>
      </c>
      <c r="X16" s="47" t="str">
        <f t="shared" si="2"/>
        <v>https://github.com/kelly-marshall/DriftDiffusionAdaptation/blob/main/Pictures/instbias_list1_post/katefoxovenmittinstleft_context.png?raw=true</v>
      </c>
      <c r="Y16" s="47" t="str">
        <f t="shared" si="3"/>
        <v>https://github.com/kelly-marshall/DriftDiffusionAdaptation/blob/main/AudioFiles/instbias_list1_post/katefoxovenmitt_nopauses.mp3?raw=true</v>
      </c>
    </row>
    <row r="17" spans="1:25" x14ac:dyDescent="0.2">
      <c r="A17" t="s">
        <v>95</v>
      </c>
      <c r="B17">
        <v>16</v>
      </c>
      <c r="C17" t="s">
        <v>631</v>
      </c>
      <c r="D17" t="s">
        <v>235</v>
      </c>
      <c r="E17" t="s">
        <v>23</v>
      </c>
      <c r="F17" t="s">
        <v>596</v>
      </c>
      <c r="G17" s="46" t="s">
        <v>2464</v>
      </c>
      <c r="H17" t="s">
        <v>2</v>
      </c>
      <c r="I17">
        <v>1</v>
      </c>
      <c r="J17" t="s">
        <v>233</v>
      </c>
      <c r="K17" t="s">
        <v>2301</v>
      </c>
      <c r="L17" s="2" t="s">
        <v>2740</v>
      </c>
      <c r="M17" s="2" t="s">
        <v>2741</v>
      </c>
      <c r="N17" s="2" t="s">
        <v>2740</v>
      </c>
      <c r="O17" s="2" t="s">
        <v>2741</v>
      </c>
      <c r="P17">
        <f t="shared" si="0"/>
        <v>1</v>
      </c>
      <c r="Q17" t="s">
        <v>1375</v>
      </c>
      <c r="R17" t="s">
        <v>1374</v>
      </c>
      <c r="S17" t="s">
        <v>1381</v>
      </c>
      <c r="T17" t="s">
        <v>1380</v>
      </c>
      <c r="U17">
        <v>500</v>
      </c>
      <c r="V17">
        <v>2483</v>
      </c>
      <c r="W17" s="47" t="str">
        <f t="shared" si="1"/>
        <v>https://github.com/kelly-marshall/DriftDiffusionAdaptation/blob/main/Pictures/instbias_list1_post/tomlionovenmittinstright_context.png?raw=true</v>
      </c>
      <c r="X17" s="47" t="str">
        <f t="shared" si="2"/>
        <v>https://github.com/kelly-marshall/DriftDiffusionAdaptation/blob/main/Pictures/instbias_list1_post/tomlionovenmittmodleft_context.png?raw=true</v>
      </c>
      <c r="Y17" s="47" t="str">
        <f t="shared" si="3"/>
        <v>https://github.com/kelly-marshall/DriftDiffusionAdaptation/blob/main/AudioFiles/instbias_list1_post/tomlionovenmitt_nopauses.mp3?raw=true</v>
      </c>
    </row>
    <row r="18" spans="1:25" x14ac:dyDescent="0.2">
      <c r="A18" t="s">
        <v>95</v>
      </c>
      <c r="B18">
        <v>17</v>
      </c>
      <c r="C18" t="s">
        <v>960</v>
      </c>
      <c r="D18" t="s">
        <v>235</v>
      </c>
      <c r="E18" t="s">
        <v>24</v>
      </c>
      <c r="F18" t="s">
        <v>596</v>
      </c>
      <c r="G18" s="46" t="s">
        <v>2465</v>
      </c>
      <c r="H18" t="s">
        <v>2</v>
      </c>
      <c r="I18">
        <v>1</v>
      </c>
      <c r="J18" t="s">
        <v>233</v>
      </c>
      <c r="K18" t="s">
        <v>2302</v>
      </c>
      <c r="L18" s="2" t="s">
        <v>2742</v>
      </c>
      <c r="M18" s="2" t="s">
        <v>2743</v>
      </c>
      <c r="N18" s="2" t="s">
        <v>2743</v>
      </c>
      <c r="O18" s="2" t="s">
        <v>2742</v>
      </c>
      <c r="P18">
        <f t="shared" si="0"/>
        <v>2</v>
      </c>
      <c r="Q18" t="s">
        <v>1374</v>
      </c>
      <c r="R18" t="s">
        <v>1375</v>
      </c>
      <c r="S18" t="s">
        <v>1380</v>
      </c>
      <c r="T18" t="s">
        <v>1381</v>
      </c>
      <c r="U18">
        <v>380</v>
      </c>
      <c r="V18">
        <v>2401</v>
      </c>
      <c r="W18" s="47" t="str">
        <f t="shared" si="1"/>
        <v>https://github.com/kelly-marshall/DriftDiffusionAdaptation/blob/main/Pictures/instbias_list1_post/katefrogovenmittmodright_context.png?raw=true</v>
      </c>
      <c r="X18" s="47" t="str">
        <f t="shared" si="2"/>
        <v>https://github.com/kelly-marshall/DriftDiffusionAdaptation/blob/main/Pictures/instbias_list1_post/katefrogovenmittinstleft_context.png?raw=true</v>
      </c>
      <c r="Y18" s="47" t="str">
        <f t="shared" si="3"/>
        <v>https://github.com/kelly-marshall/DriftDiffusionAdaptation/blob/main/AudioFiles/instbias_list1_post/katefrogovenmitt_nopauses.mp3?raw=true</v>
      </c>
    </row>
    <row r="19" spans="1:25" x14ac:dyDescent="0.2">
      <c r="A19" t="s">
        <v>95</v>
      </c>
      <c r="B19">
        <v>18</v>
      </c>
      <c r="C19" t="s">
        <v>632</v>
      </c>
      <c r="D19" t="s">
        <v>235</v>
      </c>
      <c r="E19" t="s">
        <v>25</v>
      </c>
      <c r="F19" t="s">
        <v>596</v>
      </c>
      <c r="G19" s="46" t="s">
        <v>2466</v>
      </c>
      <c r="H19" t="s">
        <v>2</v>
      </c>
      <c r="I19">
        <v>1</v>
      </c>
      <c r="J19" t="s">
        <v>233</v>
      </c>
      <c r="K19" t="s">
        <v>2303</v>
      </c>
      <c r="L19" s="2" t="s">
        <v>2744</v>
      </c>
      <c r="M19" s="2" t="s">
        <v>2745</v>
      </c>
      <c r="N19" s="2" t="s">
        <v>2744</v>
      </c>
      <c r="O19" s="2" t="s">
        <v>2745</v>
      </c>
      <c r="P19">
        <f t="shared" si="0"/>
        <v>1</v>
      </c>
      <c r="Q19" t="s">
        <v>1375</v>
      </c>
      <c r="R19" t="s">
        <v>1374</v>
      </c>
      <c r="S19" t="s">
        <v>1381</v>
      </c>
      <c r="T19" t="s">
        <v>1380</v>
      </c>
      <c r="U19">
        <v>506</v>
      </c>
      <c r="V19">
        <v>2351</v>
      </c>
      <c r="W19" s="47" t="str">
        <f t="shared" si="1"/>
        <v>https://github.com/kelly-marshall/DriftDiffusionAdaptation/blob/main/Pictures/instbias_list1_post/tomturtleovenmittinstright_context.png?raw=true</v>
      </c>
      <c r="X19" s="47" t="str">
        <f t="shared" si="2"/>
        <v>https://github.com/kelly-marshall/DriftDiffusionAdaptation/blob/main/Pictures/instbias_list1_post/tomturtleovenmittmodleft_context.png?raw=true</v>
      </c>
      <c r="Y19" s="47" t="str">
        <f t="shared" si="3"/>
        <v>https://github.com/kelly-marshall/DriftDiffusionAdaptation/blob/main/AudioFiles/instbias_list1_post/tomturtleovenmitt_nopauses.mp3?raw=true</v>
      </c>
    </row>
    <row r="20" spans="1:25" x14ac:dyDescent="0.2">
      <c r="A20" t="s">
        <v>95</v>
      </c>
      <c r="B20">
        <v>19</v>
      </c>
      <c r="C20" t="s">
        <v>961</v>
      </c>
      <c r="D20" t="s">
        <v>235</v>
      </c>
      <c r="E20" t="s">
        <v>26</v>
      </c>
      <c r="F20" t="s">
        <v>251</v>
      </c>
      <c r="G20" s="46" t="s">
        <v>2467</v>
      </c>
      <c r="H20" t="s">
        <v>2</v>
      </c>
      <c r="I20">
        <v>1</v>
      </c>
      <c r="J20" t="s">
        <v>233</v>
      </c>
      <c r="K20" t="s">
        <v>2304</v>
      </c>
      <c r="L20" s="2" t="s">
        <v>2746</v>
      </c>
      <c r="M20" s="2" t="s">
        <v>2747</v>
      </c>
      <c r="N20" s="2" t="s">
        <v>2747</v>
      </c>
      <c r="O20" s="2" t="s">
        <v>2746</v>
      </c>
      <c r="P20">
        <f t="shared" si="0"/>
        <v>2</v>
      </c>
      <c r="Q20" t="s">
        <v>1374</v>
      </c>
      <c r="R20" t="s">
        <v>1375</v>
      </c>
      <c r="S20" t="s">
        <v>1380</v>
      </c>
      <c r="T20" t="s">
        <v>1381</v>
      </c>
      <c r="U20">
        <v>383</v>
      </c>
      <c r="V20">
        <v>2118</v>
      </c>
      <c r="W20" s="47" t="str">
        <f t="shared" si="1"/>
        <v>https://github.com/kelly-marshall/DriftDiffusionAdaptation/blob/main/Pictures/instbias_list1_post/katepigballmodright_context.png?raw=true</v>
      </c>
      <c r="X20" s="47" t="str">
        <f t="shared" si="2"/>
        <v>https://github.com/kelly-marshall/DriftDiffusionAdaptation/blob/main/Pictures/instbias_list1_post/katepigballinstleft_context.png?raw=true</v>
      </c>
      <c r="Y20" s="47" t="str">
        <f t="shared" si="3"/>
        <v>https://github.com/kelly-marshall/DriftDiffusionAdaptation/blob/main/AudioFiles/instbias_list1_post/katepigball_nopauses.mp3?raw=true</v>
      </c>
    </row>
    <row r="21" spans="1:25" x14ac:dyDescent="0.2">
      <c r="A21" t="s">
        <v>95</v>
      </c>
      <c r="B21">
        <v>20</v>
      </c>
      <c r="C21" t="s">
        <v>309</v>
      </c>
      <c r="D21" t="s">
        <v>235</v>
      </c>
      <c r="E21" t="s">
        <v>27</v>
      </c>
      <c r="F21" t="s">
        <v>251</v>
      </c>
      <c r="G21" s="46" t="s">
        <v>2468</v>
      </c>
      <c r="H21" t="s">
        <v>2</v>
      </c>
      <c r="I21">
        <v>1</v>
      </c>
      <c r="J21" t="s">
        <v>233</v>
      </c>
      <c r="K21" t="s">
        <v>2305</v>
      </c>
      <c r="L21" s="2" t="s">
        <v>2748</v>
      </c>
      <c r="M21" s="2" t="s">
        <v>2749</v>
      </c>
      <c r="N21" s="2" t="s">
        <v>2748</v>
      </c>
      <c r="O21" s="2" t="s">
        <v>2749</v>
      </c>
      <c r="P21">
        <f t="shared" si="0"/>
        <v>1</v>
      </c>
      <c r="Q21" t="s">
        <v>1375</v>
      </c>
      <c r="R21" t="s">
        <v>1374</v>
      </c>
      <c r="S21" t="s">
        <v>1381</v>
      </c>
      <c r="T21" t="s">
        <v>1380</v>
      </c>
      <c r="U21">
        <v>521</v>
      </c>
      <c r="V21">
        <v>2287</v>
      </c>
      <c r="W21" s="47" t="str">
        <f t="shared" si="1"/>
        <v>https://github.com/kelly-marshall/DriftDiffusionAdaptation/blob/main/Pictures/instbias_list1_post/tomgirlballinstright_context.png?raw=true</v>
      </c>
      <c r="X21" s="47" t="str">
        <f t="shared" si="2"/>
        <v>https://github.com/kelly-marshall/DriftDiffusionAdaptation/blob/main/Pictures/instbias_list1_post/tomgirlballmodleft_context.png?raw=true</v>
      </c>
      <c r="Y21" s="47" t="str">
        <f t="shared" si="3"/>
        <v>https://github.com/kelly-marshall/DriftDiffusionAdaptation/blob/main/AudioFiles/instbias_list1_post/tomgirlball_nopauses.mp3?raw=true</v>
      </c>
    </row>
    <row r="22" spans="1:25" x14ac:dyDescent="0.2">
      <c r="A22" t="s">
        <v>95</v>
      </c>
      <c r="B22">
        <v>21</v>
      </c>
      <c r="C22" t="s">
        <v>962</v>
      </c>
      <c r="D22" t="s">
        <v>235</v>
      </c>
      <c r="E22" t="s">
        <v>28</v>
      </c>
      <c r="F22" t="s">
        <v>251</v>
      </c>
      <c r="G22" s="46" t="s">
        <v>2469</v>
      </c>
      <c r="H22" t="s">
        <v>2</v>
      </c>
      <c r="I22">
        <v>1</v>
      </c>
      <c r="J22" t="s">
        <v>233</v>
      </c>
      <c r="K22" t="s">
        <v>2306</v>
      </c>
      <c r="L22" s="2" t="s">
        <v>2750</v>
      </c>
      <c r="M22" s="2" t="s">
        <v>2751</v>
      </c>
      <c r="N22" s="2" t="s">
        <v>2751</v>
      </c>
      <c r="O22" s="2" t="s">
        <v>2750</v>
      </c>
      <c r="P22">
        <f t="shared" si="0"/>
        <v>2</v>
      </c>
      <c r="Q22" t="s">
        <v>1374</v>
      </c>
      <c r="R22" t="s">
        <v>1375</v>
      </c>
      <c r="S22" t="s">
        <v>1380</v>
      </c>
      <c r="T22" t="s">
        <v>1381</v>
      </c>
      <c r="U22">
        <v>384</v>
      </c>
      <c r="V22">
        <v>2083</v>
      </c>
      <c r="W22" s="47" t="str">
        <f t="shared" si="1"/>
        <v>https://github.com/kelly-marshall/DriftDiffusionAdaptation/blob/main/Pictures/instbias_list1_post/katewhaleballmodright_context.png?raw=true</v>
      </c>
      <c r="X22" s="47" t="str">
        <f t="shared" si="2"/>
        <v>https://github.com/kelly-marshall/DriftDiffusionAdaptation/blob/main/Pictures/instbias_list1_post/katewhaleballinstleft_context.png?raw=true</v>
      </c>
      <c r="Y22" s="47" t="str">
        <f t="shared" si="3"/>
        <v>https://github.com/kelly-marshall/DriftDiffusionAdaptation/blob/main/AudioFiles/instbias_list1_post/katewhaleball_nopauses.mp3?raw=true</v>
      </c>
    </row>
    <row r="23" spans="1:25" x14ac:dyDescent="0.2">
      <c r="A23" t="s">
        <v>95</v>
      </c>
      <c r="B23">
        <v>22</v>
      </c>
      <c r="C23" t="s">
        <v>310</v>
      </c>
      <c r="D23" t="s">
        <v>235</v>
      </c>
      <c r="E23" t="s">
        <v>29</v>
      </c>
      <c r="F23" t="s">
        <v>251</v>
      </c>
      <c r="G23" s="46" t="s">
        <v>2470</v>
      </c>
      <c r="H23" t="s">
        <v>2</v>
      </c>
      <c r="I23">
        <v>1</v>
      </c>
      <c r="J23" t="s">
        <v>233</v>
      </c>
      <c r="K23" t="s">
        <v>2307</v>
      </c>
      <c r="L23" s="2" t="s">
        <v>2752</v>
      </c>
      <c r="M23" s="2" t="s">
        <v>2753</v>
      </c>
      <c r="N23" s="2" t="s">
        <v>2752</v>
      </c>
      <c r="O23" s="2" t="s">
        <v>2753</v>
      </c>
      <c r="P23">
        <f t="shared" si="0"/>
        <v>1</v>
      </c>
      <c r="Q23" t="s">
        <v>1375</v>
      </c>
      <c r="R23" t="s">
        <v>1374</v>
      </c>
      <c r="S23" t="s">
        <v>1381</v>
      </c>
      <c r="T23" t="s">
        <v>1380</v>
      </c>
      <c r="U23">
        <v>501</v>
      </c>
      <c r="V23">
        <v>2247</v>
      </c>
      <c r="W23" s="47" t="str">
        <f t="shared" si="1"/>
        <v>https://github.com/kelly-marshall/DriftDiffusionAdaptation/blob/main/Pictures/instbias_list1_post/tomgorillaballinstright_context.png?raw=true</v>
      </c>
      <c r="X23" s="47" t="str">
        <f t="shared" si="2"/>
        <v>https://github.com/kelly-marshall/DriftDiffusionAdaptation/blob/main/Pictures/instbias_list1_post/tomgorillaballmodleft_context.png?raw=true</v>
      </c>
      <c r="Y23" s="47" t="str">
        <f t="shared" si="3"/>
        <v>https://github.com/kelly-marshall/DriftDiffusionAdaptation/blob/main/AudioFiles/instbias_list1_post/tomgorillaball_nopauses.mp3?raw=true</v>
      </c>
    </row>
    <row r="24" spans="1:25" x14ac:dyDescent="0.2">
      <c r="A24" t="s">
        <v>95</v>
      </c>
      <c r="B24">
        <v>23</v>
      </c>
      <c r="C24" t="s">
        <v>963</v>
      </c>
      <c r="D24" t="s">
        <v>235</v>
      </c>
      <c r="E24" t="s">
        <v>30</v>
      </c>
      <c r="F24" t="s">
        <v>251</v>
      </c>
      <c r="G24" s="46" t="s">
        <v>2471</v>
      </c>
      <c r="H24" t="s">
        <v>2</v>
      </c>
      <c r="I24">
        <v>1</v>
      </c>
      <c r="J24" t="s">
        <v>233</v>
      </c>
      <c r="K24" t="s">
        <v>2308</v>
      </c>
      <c r="L24" s="2" t="s">
        <v>2754</v>
      </c>
      <c r="M24" s="2" t="s">
        <v>2755</v>
      </c>
      <c r="N24" s="2" t="s">
        <v>2755</v>
      </c>
      <c r="O24" s="2" t="s">
        <v>2754</v>
      </c>
      <c r="P24">
        <f t="shared" si="0"/>
        <v>2</v>
      </c>
      <c r="Q24" t="s">
        <v>1374</v>
      </c>
      <c r="R24" t="s">
        <v>1375</v>
      </c>
      <c r="S24" t="s">
        <v>1380</v>
      </c>
      <c r="T24" t="s">
        <v>1381</v>
      </c>
      <c r="U24">
        <v>376</v>
      </c>
      <c r="V24">
        <v>2218</v>
      </c>
      <c r="W24" s="47" t="str">
        <f t="shared" si="1"/>
        <v>https://github.com/kelly-marshall/DriftDiffusionAdaptation/blob/main/Pictures/instbias_list1_post/katebuffaloballmodright_context.png?raw=true</v>
      </c>
      <c r="X24" s="47" t="str">
        <f t="shared" si="2"/>
        <v>https://github.com/kelly-marshall/DriftDiffusionAdaptation/blob/main/Pictures/instbias_list1_post/katebuffaloballinstleft_context.png?raw=true</v>
      </c>
      <c r="Y24" s="47" t="str">
        <f t="shared" si="3"/>
        <v>https://github.com/kelly-marshall/DriftDiffusionAdaptation/blob/main/AudioFiles/instbias_list1_post/katebuffaloball_nopauses.mp3?raw=true</v>
      </c>
    </row>
    <row r="25" spans="1:25" x14ac:dyDescent="0.2">
      <c r="A25" t="s">
        <v>95</v>
      </c>
      <c r="B25">
        <v>24</v>
      </c>
      <c r="C25" t="s">
        <v>311</v>
      </c>
      <c r="D25" t="s">
        <v>235</v>
      </c>
      <c r="E25" t="s">
        <v>31</v>
      </c>
      <c r="F25" t="s">
        <v>251</v>
      </c>
      <c r="G25" s="46" t="s">
        <v>2472</v>
      </c>
      <c r="H25" t="s">
        <v>2</v>
      </c>
      <c r="I25">
        <v>1</v>
      </c>
      <c r="J25" t="s">
        <v>233</v>
      </c>
      <c r="K25" t="s">
        <v>2309</v>
      </c>
      <c r="L25" s="2" t="s">
        <v>2756</v>
      </c>
      <c r="M25" s="2" t="s">
        <v>2757</v>
      </c>
      <c r="N25" s="2" t="s">
        <v>2756</v>
      </c>
      <c r="O25" s="2" t="s">
        <v>2757</v>
      </c>
      <c r="P25">
        <f t="shared" si="0"/>
        <v>1</v>
      </c>
      <c r="Q25" t="s">
        <v>1375</v>
      </c>
      <c r="R25" t="s">
        <v>1374</v>
      </c>
      <c r="S25" t="s">
        <v>1381</v>
      </c>
      <c r="T25" t="s">
        <v>1380</v>
      </c>
      <c r="U25">
        <v>582</v>
      </c>
      <c r="V25">
        <v>2259</v>
      </c>
      <c r="W25" s="47" t="str">
        <f t="shared" si="1"/>
        <v>https://github.com/kelly-marshall/DriftDiffusionAdaptation/blob/main/Pictures/instbias_list1_post/tomhawkballinstright_context.png?raw=true</v>
      </c>
      <c r="X25" s="47" t="str">
        <f t="shared" si="2"/>
        <v>https://github.com/kelly-marshall/DriftDiffusionAdaptation/blob/main/Pictures/instbias_list1_post/tomhawkballmodleft_context.png?raw=true</v>
      </c>
      <c r="Y25" s="47" t="str">
        <f t="shared" si="3"/>
        <v>https://github.com/kelly-marshall/DriftDiffusionAdaptation/blob/main/AudioFiles/instbias_list1_post/tomhawkball_nopauses.mp3?raw=true</v>
      </c>
    </row>
    <row r="26" spans="1:25" x14ac:dyDescent="0.2">
      <c r="A26" t="s">
        <v>95</v>
      </c>
      <c r="B26">
        <v>25</v>
      </c>
      <c r="C26" t="s">
        <v>964</v>
      </c>
      <c r="D26" t="s">
        <v>237</v>
      </c>
      <c r="E26" t="s">
        <v>18</v>
      </c>
      <c r="F26" t="s">
        <v>600</v>
      </c>
      <c r="G26" s="46" t="s">
        <v>2449</v>
      </c>
      <c r="H26" t="s">
        <v>2</v>
      </c>
      <c r="I26">
        <v>1</v>
      </c>
      <c r="J26" t="s">
        <v>233</v>
      </c>
      <c r="K26" t="s">
        <v>2310</v>
      </c>
      <c r="L26" s="2" t="s">
        <v>2951</v>
      </c>
      <c r="M26" s="2" t="s">
        <v>2952</v>
      </c>
      <c r="N26" s="2" t="s">
        <v>2951</v>
      </c>
      <c r="O26" s="2" t="s">
        <v>2952</v>
      </c>
      <c r="P26">
        <f t="shared" si="0"/>
        <v>1</v>
      </c>
      <c r="Q26" t="s">
        <v>1375</v>
      </c>
      <c r="R26" t="s">
        <v>1374</v>
      </c>
      <c r="S26" t="s">
        <v>1381</v>
      </c>
      <c r="T26" t="s">
        <v>1380</v>
      </c>
      <c r="U26">
        <v>398</v>
      </c>
      <c r="V26">
        <v>3028</v>
      </c>
      <c r="W26" s="47" t="str">
        <f t="shared" si="1"/>
        <v>https://github.com/kelly-marshall/DriftDiffusionAdaptation/blob/main/Pictures/instbias_list1_post/katedolphintomatoinstright_context.png?raw=true</v>
      </c>
      <c r="X26" s="47" t="str">
        <f t="shared" si="2"/>
        <v>https://github.com/kelly-marshall/DriftDiffusionAdaptation/blob/main/Pictures/instbias_list1_post/katedolphintomatomodleft_context.png?raw=true</v>
      </c>
      <c r="Y26" s="47" t="str">
        <f t="shared" si="3"/>
        <v>https://github.com/kelly-marshall/DriftDiffusionAdaptation/blob/main/AudioFiles/instbias_list1_post/katedolphintomato_nopauses.mp3?raw=true</v>
      </c>
    </row>
    <row r="27" spans="1:25" x14ac:dyDescent="0.2">
      <c r="A27" t="s">
        <v>95</v>
      </c>
      <c r="B27">
        <v>26</v>
      </c>
      <c r="C27" t="s">
        <v>633</v>
      </c>
      <c r="D27" t="s">
        <v>237</v>
      </c>
      <c r="E27" t="s">
        <v>21</v>
      </c>
      <c r="F27" t="s">
        <v>600</v>
      </c>
      <c r="G27" s="46" t="s">
        <v>2450</v>
      </c>
      <c r="H27" t="s">
        <v>2</v>
      </c>
      <c r="I27">
        <v>1</v>
      </c>
      <c r="J27" t="s">
        <v>233</v>
      </c>
      <c r="K27" t="s">
        <v>2311</v>
      </c>
      <c r="L27" s="2" t="s">
        <v>2953</v>
      </c>
      <c r="M27" s="2" t="s">
        <v>2954</v>
      </c>
      <c r="N27" s="2" t="s">
        <v>2954</v>
      </c>
      <c r="O27" s="2" t="s">
        <v>2953</v>
      </c>
      <c r="P27">
        <f t="shared" si="0"/>
        <v>2</v>
      </c>
      <c r="Q27" t="s">
        <v>1374</v>
      </c>
      <c r="R27" t="s">
        <v>1375</v>
      </c>
      <c r="S27" t="s">
        <v>1380</v>
      </c>
      <c r="T27" t="s">
        <v>1381</v>
      </c>
      <c r="U27">
        <v>553</v>
      </c>
      <c r="V27">
        <v>3036</v>
      </c>
      <c r="W27" s="47" t="str">
        <f t="shared" si="1"/>
        <v>https://github.com/kelly-marshall/DriftDiffusionAdaptation/blob/main/Pictures/instbias_list1_post/tomcowtomatomodright_context.png?raw=true</v>
      </c>
      <c r="X27" s="47" t="str">
        <f t="shared" si="2"/>
        <v>https://github.com/kelly-marshall/DriftDiffusionAdaptation/blob/main/Pictures/instbias_list1_post/tomcowtomatoinstleft_context.png?raw=true</v>
      </c>
      <c r="Y27" s="47" t="str">
        <f t="shared" si="3"/>
        <v>https://github.com/kelly-marshall/DriftDiffusionAdaptation/blob/main/AudioFiles/instbias_list1_post/tomcowtomato_nopauses.mp3?raw=true</v>
      </c>
    </row>
    <row r="28" spans="1:25" x14ac:dyDescent="0.2">
      <c r="A28" t="s">
        <v>95</v>
      </c>
      <c r="B28">
        <v>27</v>
      </c>
      <c r="C28" t="s">
        <v>965</v>
      </c>
      <c r="D28" t="s">
        <v>237</v>
      </c>
      <c r="E28" t="s">
        <v>22</v>
      </c>
      <c r="F28" t="s">
        <v>600</v>
      </c>
      <c r="G28" s="46" t="s">
        <v>2451</v>
      </c>
      <c r="H28" t="s">
        <v>2</v>
      </c>
      <c r="I28">
        <v>1</v>
      </c>
      <c r="J28" t="s">
        <v>233</v>
      </c>
      <c r="K28" t="s">
        <v>2312</v>
      </c>
      <c r="L28" s="2" t="s">
        <v>2955</v>
      </c>
      <c r="M28" s="2" t="s">
        <v>2956</v>
      </c>
      <c r="N28" s="2" t="s">
        <v>2955</v>
      </c>
      <c r="O28" s="2" t="s">
        <v>2956</v>
      </c>
      <c r="P28">
        <f t="shared" si="0"/>
        <v>1</v>
      </c>
      <c r="Q28" t="s">
        <v>1375</v>
      </c>
      <c r="R28" t="s">
        <v>1374</v>
      </c>
      <c r="S28" t="s">
        <v>1381</v>
      </c>
      <c r="T28" t="s">
        <v>1380</v>
      </c>
      <c r="U28">
        <v>400</v>
      </c>
      <c r="V28">
        <v>2776</v>
      </c>
      <c r="W28" s="47" t="str">
        <f t="shared" si="1"/>
        <v>https://github.com/kelly-marshall/DriftDiffusionAdaptation/blob/main/Pictures/instbias_list1_post/katefoxtomatoinstright_context.png?raw=true</v>
      </c>
      <c r="X28" s="47" t="str">
        <f t="shared" si="2"/>
        <v>https://github.com/kelly-marshall/DriftDiffusionAdaptation/blob/main/Pictures/instbias_list1_post/katefoxtomatomodleft_context.png?raw=true</v>
      </c>
      <c r="Y28" s="47" t="str">
        <f t="shared" si="3"/>
        <v>https://github.com/kelly-marshall/DriftDiffusionAdaptation/blob/main/AudioFiles/instbias_list1_post/katefoxtomato_nopauses.mp3?raw=true</v>
      </c>
    </row>
    <row r="29" spans="1:25" x14ac:dyDescent="0.2">
      <c r="A29" t="s">
        <v>95</v>
      </c>
      <c r="B29">
        <v>28</v>
      </c>
      <c r="C29" t="s">
        <v>634</v>
      </c>
      <c r="D29" t="s">
        <v>237</v>
      </c>
      <c r="E29" t="s">
        <v>23</v>
      </c>
      <c r="F29" t="s">
        <v>600</v>
      </c>
      <c r="G29" s="46" t="s">
        <v>2452</v>
      </c>
      <c r="H29" t="s">
        <v>2</v>
      </c>
      <c r="I29">
        <v>1</v>
      </c>
      <c r="J29" t="s">
        <v>233</v>
      </c>
      <c r="K29" t="s">
        <v>2313</v>
      </c>
      <c r="L29" s="2" t="s">
        <v>2957</v>
      </c>
      <c r="M29" s="2" t="s">
        <v>2958</v>
      </c>
      <c r="N29" s="2" t="s">
        <v>2958</v>
      </c>
      <c r="O29" s="2" t="s">
        <v>2957</v>
      </c>
      <c r="P29">
        <f t="shared" si="0"/>
        <v>2</v>
      </c>
      <c r="Q29" t="s">
        <v>1374</v>
      </c>
      <c r="R29" t="s">
        <v>1375</v>
      </c>
      <c r="S29" t="s">
        <v>1380</v>
      </c>
      <c r="T29" t="s">
        <v>1381</v>
      </c>
      <c r="U29">
        <v>570</v>
      </c>
      <c r="V29">
        <v>3218</v>
      </c>
      <c r="W29" s="47" t="str">
        <f t="shared" si="1"/>
        <v>https://github.com/kelly-marshall/DriftDiffusionAdaptation/blob/main/Pictures/instbias_list1_post/tomliontomatomodright_context.png?raw=true</v>
      </c>
      <c r="X29" s="47" t="str">
        <f t="shared" si="2"/>
        <v>https://github.com/kelly-marshall/DriftDiffusionAdaptation/blob/main/Pictures/instbias_list1_post/tomliontomatoinstleft_context.png?raw=true</v>
      </c>
      <c r="Y29" s="47" t="str">
        <f t="shared" si="3"/>
        <v>https://github.com/kelly-marshall/DriftDiffusionAdaptation/blob/main/AudioFiles/instbias_list1_post/tomliontomato_nopauses.mp3?raw=true</v>
      </c>
    </row>
    <row r="30" spans="1:25" x14ac:dyDescent="0.2">
      <c r="A30" t="s">
        <v>95</v>
      </c>
      <c r="B30">
        <v>29</v>
      </c>
      <c r="C30" t="s">
        <v>966</v>
      </c>
      <c r="D30" t="s">
        <v>237</v>
      </c>
      <c r="E30" t="s">
        <v>24</v>
      </c>
      <c r="F30" t="s">
        <v>600</v>
      </c>
      <c r="G30" s="46" t="s">
        <v>2453</v>
      </c>
      <c r="H30" t="s">
        <v>2</v>
      </c>
      <c r="I30">
        <v>1</v>
      </c>
      <c r="J30" t="s">
        <v>233</v>
      </c>
      <c r="K30" t="s">
        <v>2314</v>
      </c>
      <c r="L30" s="2" t="s">
        <v>2959</v>
      </c>
      <c r="M30" s="2" t="s">
        <v>2960</v>
      </c>
      <c r="N30" s="2" t="s">
        <v>2959</v>
      </c>
      <c r="O30" s="2" t="s">
        <v>2960</v>
      </c>
      <c r="P30">
        <f t="shared" si="0"/>
        <v>1</v>
      </c>
      <c r="Q30" t="s">
        <v>1375</v>
      </c>
      <c r="R30" t="s">
        <v>1374</v>
      </c>
      <c r="S30" t="s">
        <v>1381</v>
      </c>
      <c r="T30" t="s">
        <v>1380</v>
      </c>
      <c r="U30">
        <v>356</v>
      </c>
      <c r="V30">
        <v>2789</v>
      </c>
      <c r="W30" s="47" t="str">
        <f t="shared" si="1"/>
        <v>https://github.com/kelly-marshall/DriftDiffusionAdaptation/blob/main/Pictures/instbias_list1_post/katefrogtomatoinstright_context.png?raw=true</v>
      </c>
      <c r="X30" s="47" t="str">
        <f t="shared" si="2"/>
        <v>https://github.com/kelly-marshall/DriftDiffusionAdaptation/blob/main/Pictures/instbias_list1_post/katefrogtomatomodleft_context.png?raw=true</v>
      </c>
      <c r="Y30" s="47" t="str">
        <f t="shared" si="3"/>
        <v>https://github.com/kelly-marshall/DriftDiffusionAdaptation/blob/main/AudioFiles/instbias_list1_post/katefrogtomato_nopauses.mp3?raw=true</v>
      </c>
    </row>
    <row r="31" spans="1:25" x14ac:dyDescent="0.2">
      <c r="A31" t="s">
        <v>95</v>
      </c>
      <c r="B31">
        <v>30</v>
      </c>
      <c r="C31" t="s">
        <v>635</v>
      </c>
      <c r="D31" t="s">
        <v>237</v>
      </c>
      <c r="E31" t="s">
        <v>25</v>
      </c>
      <c r="F31" t="s">
        <v>600</v>
      </c>
      <c r="G31" s="46" t="s">
        <v>2454</v>
      </c>
      <c r="H31" t="s">
        <v>2</v>
      </c>
      <c r="I31">
        <v>1</v>
      </c>
      <c r="J31" t="s">
        <v>233</v>
      </c>
      <c r="K31" t="s">
        <v>2315</v>
      </c>
      <c r="L31" s="2" t="s">
        <v>2961</v>
      </c>
      <c r="M31" s="2" t="s">
        <v>2962</v>
      </c>
      <c r="N31" s="2" t="s">
        <v>2962</v>
      </c>
      <c r="O31" s="2" t="s">
        <v>2961</v>
      </c>
      <c r="P31">
        <f t="shared" si="0"/>
        <v>2</v>
      </c>
      <c r="Q31" t="s">
        <v>1374</v>
      </c>
      <c r="R31" t="s">
        <v>1375</v>
      </c>
      <c r="S31" t="s">
        <v>1380</v>
      </c>
      <c r="T31" t="s">
        <v>1381</v>
      </c>
      <c r="U31">
        <v>547</v>
      </c>
      <c r="V31">
        <v>2974</v>
      </c>
      <c r="W31" s="47" t="str">
        <f t="shared" si="1"/>
        <v>https://github.com/kelly-marshall/DriftDiffusionAdaptation/blob/main/Pictures/instbias_list1_post/tomturtletomatomodright_context.png?raw=true</v>
      </c>
      <c r="X31" s="47" t="str">
        <f t="shared" si="2"/>
        <v>https://github.com/kelly-marshall/DriftDiffusionAdaptation/blob/main/Pictures/instbias_list1_post/tomturtletomatoinstleft_context.png?raw=true</v>
      </c>
      <c r="Y31" s="47" t="str">
        <f t="shared" si="3"/>
        <v>https://github.com/kelly-marshall/DriftDiffusionAdaptation/blob/main/AudioFiles/instbias_list1_post/tomturtletomato_nopauses.mp3?raw=true</v>
      </c>
    </row>
    <row r="32" spans="1:25" x14ac:dyDescent="0.2">
      <c r="A32" t="s">
        <v>95</v>
      </c>
      <c r="B32">
        <v>31</v>
      </c>
      <c r="C32" t="s">
        <v>967</v>
      </c>
      <c r="D32" t="s">
        <v>237</v>
      </c>
      <c r="E32" t="s">
        <v>26</v>
      </c>
      <c r="F32" t="s">
        <v>257</v>
      </c>
      <c r="G32" s="46" t="s">
        <v>2455</v>
      </c>
      <c r="H32" t="s">
        <v>2</v>
      </c>
      <c r="I32">
        <v>1</v>
      </c>
      <c r="J32" t="s">
        <v>233</v>
      </c>
      <c r="K32" t="s">
        <v>2316</v>
      </c>
      <c r="L32" s="2" t="s">
        <v>2963</v>
      </c>
      <c r="M32" s="2" t="s">
        <v>2964</v>
      </c>
      <c r="N32" s="2" t="s">
        <v>2963</v>
      </c>
      <c r="O32" s="2" t="s">
        <v>2964</v>
      </c>
      <c r="P32">
        <f t="shared" si="0"/>
        <v>1</v>
      </c>
      <c r="Q32" t="s">
        <v>1375</v>
      </c>
      <c r="R32" t="s">
        <v>1374</v>
      </c>
      <c r="S32" t="s">
        <v>1381</v>
      </c>
      <c r="T32" t="s">
        <v>1380</v>
      </c>
      <c r="U32">
        <v>403</v>
      </c>
      <c r="V32">
        <v>2839</v>
      </c>
      <c r="W32" s="47" t="str">
        <f t="shared" si="1"/>
        <v>https://github.com/kelly-marshall/DriftDiffusionAdaptation/blob/main/Pictures/instbias_list1_post/katepigcucumberinstright_context.png?raw=true</v>
      </c>
      <c r="X32" s="47" t="str">
        <f t="shared" si="2"/>
        <v>https://github.com/kelly-marshall/DriftDiffusionAdaptation/blob/main/Pictures/instbias_list1_post/katepigcucumbermodleft_context.png?raw=true</v>
      </c>
      <c r="Y32" s="47" t="str">
        <f t="shared" si="3"/>
        <v>https://github.com/kelly-marshall/DriftDiffusionAdaptation/blob/main/AudioFiles/instbias_list1_post/katepigcucumber_nopauses.mp3?raw=true</v>
      </c>
    </row>
    <row r="33" spans="1:25" x14ac:dyDescent="0.2">
      <c r="A33" t="s">
        <v>95</v>
      </c>
      <c r="B33">
        <v>32</v>
      </c>
      <c r="C33" t="s">
        <v>312</v>
      </c>
      <c r="D33" t="s">
        <v>237</v>
      </c>
      <c r="E33" t="s">
        <v>27</v>
      </c>
      <c r="F33" t="s">
        <v>257</v>
      </c>
      <c r="G33" s="46" t="s">
        <v>2456</v>
      </c>
      <c r="H33" t="s">
        <v>2</v>
      </c>
      <c r="I33">
        <v>1</v>
      </c>
      <c r="J33" t="s">
        <v>233</v>
      </c>
      <c r="K33" t="s">
        <v>2317</v>
      </c>
      <c r="L33" s="2" t="s">
        <v>2965</v>
      </c>
      <c r="M33" s="2" t="s">
        <v>2966</v>
      </c>
      <c r="N33" s="2" t="s">
        <v>2966</v>
      </c>
      <c r="O33" s="2" t="s">
        <v>2965</v>
      </c>
      <c r="P33">
        <f t="shared" si="0"/>
        <v>2</v>
      </c>
      <c r="Q33" t="s">
        <v>1374</v>
      </c>
      <c r="R33" t="s">
        <v>1375</v>
      </c>
      <c r="S33" t="s">
        <v>1380</v>
      </c>
      <c r="T33" t="s">
        <v>1381</v>
      </c>
      <c r="U33">
        <v>532</v>
      </c>
      <c r="V33">
        <v>2974</v>
      </c>
      <c r="W33" s="47" t="str">
        <f t="shared" si="1"/>
        <v>https://github.com/kelly-marshall/DriftDiffusionAdaptation/blob/main/Pictures/instbias_list1_post/tomgirlcucumbermodright_context.png?raw=true</v>
      </c>
      <c r="X33" s="47" t="str">
        <f t="shared" si="2"/>
        <v>https://github.com/kelly-marshall/DriftDiffusionAdaptation/blob/main/Pictures/instbias_list1_post/tomgirlcucumberinstleft_context.png?raw=true</v>
      </c>
      <c r="Y33" s="47" t="str">
        <f t="shared" si="3"/>
        <v>https://github.com/kelly-marshall/DriftDiffusionAdaptation/blob/main/AudioFiles/instbias_list1_post/tomgirlcucumber_nopauses.mp3?raw=true</v>
      </c>
    </row>
    <row r="34" spans="1:25" x14ac:dyDescent="0.2">
      <c r="A34" t="s">
        <v>95</v>
      </c>
      <c r="B34">
        <v>33</v>
      </c>
      <c r="C34" t="s">
        <v>968</v>
      </c>
      <c r="D34" t="s">
        <v>237</v>
      </c>
      <c r="E34" t="s">
        <v>28</v>
      </c>
      <c r="F34" t="s">
        <v>257</v>
      </c>
      <c r="G34" s="46" t="s">
        <v>2457</v>
      </c>
      <c r="H34" t="s">
        <v>2</v>
      </c>
      <c r="I34">
        <v>1</v>
      </c>
      <c r="J34" t="s">
        <v>233</v>
      </c>
      <c r="K34" t="s">
        <v>2318</v>
      </c>
      <c r="L34" s="2" t="s">
        <v>2967</v>
      </c>
      <c r="M34" s="2" t="s">
        <v>2968</v>
      </c>
      <c r="N34" s="2" t="s">
        <v>2967</v>
      </c>
      <c r="O34" s="2" t="s">
        <v>2968</v>
      </c>
      <c r="P34">
        <f t="shared" si="0"/>
        <v>1</v>
      </c>
      <c r="Q34" t="s">
        <v>1375</v>
      </c>
      <c r="R34" t="s">
        <v>1374</v>
      </c>
      <c r="S34" t="s">
        <v>1381</v>
      </c>
      <c r="T34" t="s">
        <v>1380</v>
      </c>
      <c r="U34">
        <v>388</v>
      </c>
      <c r="V34">
        <v>2879</v>
      </c>
      <c r="W34" s="47" t="str">
        <f t="shared" si="1"/>
        <v>https://github.com/kelly-marshall/DriftDiffusionAdaptation/blob/main/Pictures/instbias_list1_post/katewhalecucumberinstright_context.png?raw=true</v>
      </c>
      <c r="X34" s="47" t="str">
        <f t="shared" si="2"/>
        <v>https://github.com/kelly-marshall/DriftDiffusionAdaptation/blob/main/Pictures/instbias_list1_post/katewhalecucumbermodleft_context.png?raw=true</v>
      </c>
      <c r="Y34" s="47" t="str">
        <f t="shared" si="3"/>
        <v>https://github.com/kelly-marshall/DriftDiffusionAdaptation/blob/main/AudioFiles/instbias_list1_post/katewhalecucumber_nopauses.mp3?raw=true</v>
      </c>
    </row>
    <row r="35" spans="1:25" x14ac:dyDescent="0.2">
      <c r="A35" t="s">
        <v>95</v>
      </c>
      <c r="B35">
        <v>34</v>
      </c>
      <c r="C35" t="s">
        <v>313</v>
      </c>
      <c r="D35" t="s">
        <v>237</v>
      </c>
      <c r="E35" t="s">
        <v>29</v>
      </c>
      <c r="F35" t="s">
        <v>257</v>
      </c>
      <c r="G35" s="46" t="s">
        <v>2458</v>
      </c>
      <c r="H35" t="s">
        <v>2</v>
      </c>
      <c r="I35">
        <v>1</v>
      </c>
      <c r="J35" t="s">
        <v>233</v>
      </c>
      <c r="K35" t="s">
        <v>2319</v>
      </c>
      <c r="L35" s="2" t="s">
        <v>2969</v>
      </c>
      <c r="M35" s="2" t="s">
        <v>2970</v>
      </c>
      <c r="N35" s="2" t="s">
        <v>2970</v>
      </c>
      <c r="O35" s="2" t="s">
        <v>2969</v>
      </c>
      <c r="P35">
        <f t="shared" si="0"/>
        <v>2</v>
      </c>
      <c r="Q35" t="s">
        <v>1374</v>
      </c>
      <c r="R35" t="s">
        <v>1375</v>
      </c>
      <c r="S35" t="s">
        <v>1380</v>
      </c>
      <c r="T35" t="s">
        <v>1381</v>
      </c>
      <c r="U35">
        <v>573</v>
      </c>
      <c r="V35">
        <v>3422</v>
      </c>
      <c r="W35" s="47" t="str">
        <f t="shared" si="1"/>
        <v>https://github.com/kelly-marshall/DriftDiffusionAdaptation/blob/main/Pictures/instbias_list1_post/tomgorillacucumbermodright_context.png?raw=true</v>
      </c>
      <c r="X35" s="47" t="str">
        <f t="shared" si="2"/>
        <v>https://github.com/kelly-marshall/DriftDiffusionAdaptation/blob/main/Pictures/instbias_list1_post/tomgorillacucumberinstleft_context.png?raw=true</v>
      </c>
      <c r="Y35" s="47" t="str">
        <f t="shared" si="3"/>
        <v>https://github.com/kelly-marshall/DriftDiffusionAdaptation/blob/main/AudioFiles/instbias_list1_post/tomgorillacucumber_nopauses.mp3?raw=true</v>
      </c>
    </row>
    <row r="36" spans="1:25" x14ac:dyDescent="0.2">
      <c r="A36" t="s">
        <v>95</v>
      </c>
      <c r="B36">
        <v>35</v>
      </c>
      <c r="C36" t="s">
        <v>969</v>
      </c>
      <c r="D36" t="s">
        <v>237</v>
      </c>
      <c r="E36" t="s">
        <v>30</v>
      </c>
      <c r="F36" t="s">
        <v>257</v>
      </c>
      <c r="G36" s="46" t="s">
        <v>2459</v>
      </c>
      <c r="H36" t="s">
        <v>2</v>
      </c>
      <c r="I36">
        <v>1</v>
      </c>
      <c r="J36" t="s">
        <v>233</v>
      </c>
      <c r="K36" t="s">
        <v>2320</v>
      </c>
      <c r="L36" s="2" t="s">
        <v>2971</v>
      </c>
      <c r="M36" s="2" t="s">
        <v>2972</v>
      </c>
      <c r="N36" s="2" t="s">
        <v>2971</v>
      </c>
      <c r="O36" s="2" t="s">
        <v>2972</v>
      </c>
      <c r="P36">
        <f t="shared" si="0"/>
        <v>1</v>
      </c>
      <c r="Q36" t="s">
        <v>1375</v>
      </c>
      <c r="R36" t="s">
        <v>1374</v>
      </c>
      <c r="S36" t="s">
        <v>1381</v>
      </c>
      <c r="T36" t="s">
        <v>1380</v>
      </c>
      <c r="U36">
        <v>405</v>
      </c>
      <c r="V36">
        <v>3114</v>
      </c>
      <c r="W36" s="47" t="str">
        <f t="shared" si="1"/>
        <v>https://github.com/kelly-marshall/DriftDiffusionAdaptation/blob/main/Pictures/instbias_list1_post/katebuffalocucumberinstright_context.png?raw=true</v>
      </c>
      <c r="X36" s="47" t="str">
        <f t="shared" si="2"/>
        <v>https://github.com/kelly-marshall/DriftDiffusionAdaptation/blob/main/Pictures/instbias_list1_post/katebuffalocucumbermodleft_context.png?raw=true</v>
      </c>
      <c r="Y36" s="47" t="str">
        <f t="shared" si="3"/>
        <v>https://github.com/kelly-marshall/DriftDiffusionAdaptation/blob/main/AudioFiles/instbias_list1_post/katebuffalocucumber_nopauses.mp3?raw=true</v>
      </c>
    </row>
    <row r="37" spans="1:25" x14ac:dyDescent="0.2">
      <c r="A37" t="s">
        <v>95</v>
      </c>
      <c r="B37">
        <v>36</v>
      </c>
      <c r="C37" t="s">
        <v>314</v>
      </c>
      <c r="D37" t="s">
        <v>237</v>
      </c>
      <c r="E37" t="s">
        <v>31</v>
      </c>
      <c r="F37" t="s">
        <v>257</v>
      </c>
      <c r="G37" s="46" t="s">
        <v>2460</v>
      </c>
      <c r="H37" t="s">
        <v>2</v>
      </c>
      <c r="I37">
        <v>1</v>
      </c>
      <c r="J37" t="s">
        <v>233</v>
      </c>
      <c r="K37" t="s">
        <v>2321</v>
      </c>
      <c r="L37" s="2" t="s">
        <v>2973</v>
      </c>
      <c r="M37" s="2" t="s">
        <v>2974</v>
      </c>
      <c r="N37" s="2" t="s">
        <v>2974</v>
      </c>
      <c r="O37" s="2" t="s">
        <v>2973</v>
      </c>
      <c r="P37">
        <f t="shared" si="0"/>
        <v>2</v>
      </c>
      <c r="Q37" t="s">
        <v>1374</v>
      </c>
      <c r="R37" t="s">
        <v>1375</v>
      </c>
      <c r="S37" t="s">
        <v>1380</v>
      </c>
      <c r="T37" t="s">
        <v>1381</v>
      </c>
      <c r="U37">
        <v>544</v>
      </c>
      <c r="V37">
        <v>3129</v>
      </c>
      <c r="W37" s="47" t="str">
        <f t="shared" si="1"/>
        <v>https://github.com/kelly-marshall/DriftDiffusionAdaptation/blob/main/Pictures/instbias_list1_post/tomhawkcucumbermodright_context.png?raw=true</v>
      </c>
      <c r="X37" s="47" t="str">
        <f t="shared" si="2"/>
        <v>https://github.com/kelly-marshall/DriftDiffusionAdaptation/blob/main/Pictures/instbias_list1_post/tomhawkcucumberinstleft_context.png?raw=true</v>
      </c>
      <c r="Y37" s="47" t="str">
        <f t="shared" si="3"/>
        <v>https://github.com/kelly-marshall/DriftDiffusionAdaptation/blob/main/AudioFiles/instbias_list1_post/tomhawkcucumber_nopauses.mp3?raw=true</v>
      </c>
    </row>
    <row r="38" spans="1:25" x14ac:dyDescent="0.2">
      <c r="A38" t="s">
        <v>95</v>
      </c>
      <c r="B38">
        <v>37</v>
      </c>
      <c r="C38" t="s">
        <v>970</v>
      </c>
      <c r="D38" t="s">
        <v>236</v>
      </c>
      <c r="E38" t="s">
        <v>18</v>
      </c>
      <c r="F38" t="s">
        <v>604</v>
      </c>
      <c r="G38" s="46" t="s">
        <v>2461</v>
      </c>
      <c r="H38" t="s">
        <v>2</v>
      </c>
      <c r="I38">
        <v>1</v>
      </c>
      <c r="J38" t="s">
        <v>233</v>
      </c>
      <c r="K38" t="s">
        <v>2322</v>
      </c>
      <c r="L38" s="2" t="s">
        <v>4855</v>
      </c>
      <c r="M38" s="2" t="s">
        <v>4856</v>
      </c>
      <c r="N38" s="2" t="s">
        <v>4856</v>
      </c>
      <c r="O38" s="2" t="s">
        <v>4855</v>
      </c>
      <c r="P38">
        <f t="shared" si="0"/>
        <v>2</v>
      </c>
      <c r="Q38" t="s">
        <v>1374</v>
      </c>
      <c r="R38" t="s">
        <v>1375</v>
      </c>
      <c r="S38" t="s">
        <v>1380</v>
      </c>
      <c r="T38" t="s">
        <v>1381</v>
      </c>
      <c r="U38">
        <v>404</v>
      </c>
      <c r="V38">
        <v>2801</v>
      </c>
      <c r="W38" s="47" t="str">
        <f t="shared" si="1"/>
        <v>https://github.com/kelly-marshall/DriftDiffusionAdaptation/blob/main/Pictures/instbias_list1_post/katedolphinrockmodright_context.png?raw=true</v>
      </c>
      <c r="X38" s="47" t="str">
        <f t="shared" si="2"/>
        <v>https://github.com/kelly-marshall/DriftDiffusionAdaptation/blob/main/Pictures/instbias_list1_post/katedolphinrockinstleft_context.png?raw=true</v>
      </c>
      <c r="Y38" s="47" t="str">
        <f t="shared" si="3"/>
        <v>https://github.com/kelly-marshall/DriftDiffusionAdaptation/blob/main/AudioFiles/instbias_list1_post/katedolphinrock_nopauses.mp3?raw=true</v>
      </c>
    </row>
    <row r="39" spans="1:25" x14ac:dyDescent="0.2">
      <c r="A39" t="s">
        <v>95</v>
      </c>
      <c r="B39">
        <v>38</v>
      </c>
      <c r="C39" t="s">
        <v>636</v>
      </c>
      <c r="D39" t="s">
        <v>236</v>
      </c>
      <c r="E39" t="s">
        <v>21</v>
      </c>
      <c r="F39" t="s">
        <v>604</v>
      </c>
      <c r="G39" s="46" t="s">
        <v>2462</v>
      </c>
      <c r="H39" t="s">
        <v>2</v>
      </c>
      <c r="I39">
        <v>1</v>
      </c>
      <c r="J39" t="s">
        <v>233</v>
      </c>
      <c r="K39" t="s">
        <v>2323</v>
      </c>
      <c r="L39" s="2" t="s">
        <v>2975</v>
      </c>
      <c r="M39" s="2" t="s">
        <v>2976</v>
      </c>
      <c r="N39" s="2" t="s">
        <v>2975</v>
      </c>
      <c r="O39" s="2" t="s">
        <v>2976</v>
      </c>
      <c r="P39">
        <f t="shared" si="0"/>
        <v>1</v>
      </c>
      <c r="Q39" t="s">
        <v>1375</v>
      </c>
      <c r="R39" t="s">
        <v>1374</v>
      </c>
      <c r="S39" t="s">
        <v>1381</v>
      </c>
      <c r="T39" t="s">
        <v>1380</v>
      </c>
      <c r="U39">
        <v>652</v>
      </c>
      <c r="V39">
        <v>2896</v>
      </c>
      <c r="W39" s="47" t="str">
        <f t="shared" si="1"/>
        <v>https://github.com/kelly-marshall/DriftDiffusionAdaptation/blob/main/Pictures/instbias_list1_post/tomcowrockinstright_context.png?raw=true</v>
      </c>
      <c r="X39" s="47" t="str">
        <f t="shared" si="2"/>
        <v>https://github.com/kelly-marshall/DriftDiffusionAdaptation/blob/main/Pictures/instbias_list1_post/tomcowrockmodleft_context.png?raw=true</v>
      </c>
      <c r="Y39" s="47" t="str">
        <f t="shared" si="3"/>
        <v>https://github.com/kelly-marshall/DriftDiffusionAdaptation/blob/main/AudioFiles/instbias_list1_post/tomcowrock_nopauses.mp3?raw=true</v>
      </c>
    </row>
    <row r="40" spans="1:25" x14ac:dyDescent="0.2">
      <c r="A40" t="s">
        <v>95</v>
      </c>
      <c r="B40">
        <v>39</v>
      </c>
      <c r="C40" t="s">
        <v>971</v>
      </c>
      <c r="D40" t="s">
        <v>236</v>
      </c>
      <c r="E40" t="s">
        <v>22</v>
      </c>
      <c r="F40" t="s">
        <v>604</v>
      </c>
      <c r="G40" s="46" t="s">
        <v>2463</v>
      </c>
      <c r="H40" t="s">
        <v>2</v>
      </c>
      <c r="I40">
        <v>1</v>
      </c>
      <c r="J40" t="s">
        <v>233</v>
      </c>
      <c r="K40" t="s">
        <v>2324</v>
      </c>
      <c r="L40" s="2" t="s">
        <v>2977</v>
      </c>
      <c r="M40" s="2" t="s">
        <v>2978</v>
      </c>
      <c r="N40" s="2" t="s">
        <v>2978</v>
      </c>
      <c r="O40" s="2" t="s">
        <v>2977</v>
      </c>
      <c r="P40">
        <f t="shared" si="0"/>
        <v>2</v>
      </c>
      <c r="Q40" t="s">
        <v>1374</v>
      </c>
      <c r="R40" t="s">
        <v>1375</v>
      </c>
      <c r="S40" t="s">
        <v>1380</v>
      </c>
      <c r="T40" t="s">
        <v>1381</v>
      </c>
      <c r="U40">
        <v>374</v>
      </c>
      <c r="V40">
        <v>2704</v>
      </c>
      <c r="W40" s="47" t="str">
        <f t="shared" si="1"/>
        <v>https://github.com/kelly-marshall/DriftDiffusionAdaptation/blob/main/Pictures/instbias_list1_post/katefoxrockmodright_context.png?raw=true</v>
      </c>
      <c r="X40" s="47" t="str">
        <f t="shared" si="2"/>
        <v>https://github.com/kelly-marshall/DriftDiffusionAdaptation/blob/main/Pictures/instbias_list1_post/katefoxrockinstleft_context.png?raw=true</v>
      </c>
      <c r="Y40" s="47" t="str">
        <f t="shared" si="3"/>
        <v>https://github.com/kelly-marshall/DriftDiffusionAdaptation/blob/main/AudioFiles/instbias_list1_post/katefoxrock_nopauses.mp3?raw=true</v>
      </c>
    </row>
    <row r="41" spans="1:25" x14ac:dyDescent="0.2">
      <c r="A41" t="s">
        <v>95</v>
      </c>
      <c r="B41">
        <v>40</v>
      </c>
      <c r="C41" t="s">
        <v>637</v>
      </c>
      <c r="D41" t="s">
        <v>236</v>
      </c>
      <c r="E41" t="s">
        <v>23</v>
      </c>
      <c r="F41" t="s">
        <v>604</v>
      </c>
      <c r="G41" s="46" t="s">
        <v>2464</v>
      </c>
      <c r="H41" t="s">
        <v>2</v>
      </c>
      <c r="I41">
        <v>1</v>
      </c>
      <c r="J41" t="s">
        <v>233</v>
      </c>
      <c r="K41" t="s">
        <v>2325</v>
      </c>
      <c r="L41" s="2" t="s">
        <v>2979</v>
      </c>
      <c r="M41" s="2" t="s">
        <v>2980</v>
      </c>
      <c r="N41" s="2" t="s">
        <v>2979</v>
      </c>
      <c r="O41" s="2" t="s">
        <v>2980</v>
      </c>
      <c r="P41">
        <f t="shared" si="0"/>
        <v>1</v>
      </c>
      <c r="Q41" t="s">
        <v>1375</v>
      </c>
      <c r="R41" t="s">
        <v>1374</v>
      </c>
      <c r="S41" t="s">
        <v>1381</v>
      </c>
      <c r="T41" t="s">
        <v>1380</v>
      </c>
      <c r="U41">
        <v>611</v>
      </c>
      <c r="V41">
        <v>2854</v>
      </c>
      <c r="W41" s="47" t="str">
        <f t="shared" si="1"/>
        <v>https://github.com/kelly-marshall/DriftDiffusionAdaptation/blob/main/Pictures/instbias_list1_post/tomlionrockinstright_context.png?raw=true</v>
      </c>
      <c r="X41" s="47" t="str">
        <f t="shared" si="2"/>
        <v>https://github.com/kelly-marshall/DriftDiffusionAdaptation/blob/main/Pictures/instbias_list1_post/tomlionrockmodleft_context.png?raw=true</v>
      </c>
      <c r="Y41" s="47" t="str">
        <f t="shared" si="3"/>
        <v>https://github.com/kelly-marshall/DriftDiffusionAdaptation/blob/main/AudioFiles/instbias_list1_post/tomlionrock_nopauses.mp3?raw=true</v>
      </c>
    </row>
    <row r="42" spans="1:25" x14ac:dyDescent="0.2">
      <c r="A42" t="s">
        <v>95</v>
      </c>
      <c r="B42">
        <v>41</v>
      </c>
      <c r="C42" t="s">
        <v>972</v>
      </c>
      <c r="D42" t="s">
        <v>236</v>
      </c>
      <c r="E42" t="s">
        <v>24</v>
      </c>
      <c r="F42" t="s">
        <v>604</v>
      </c>
      <c r="G42" s="46" t="s">
        <v>2465</v>
      </c>
      <c r="H42" t="s">
        <v>2</v>
      </c>
      <c r="I42">
        <v>1</v>
      </c>
      <c r="J42" t="s">
        <v>233</v>
      </c>
      <c r="K42" t="s">
        <v>2326</v>
      </c>
      <c r="L42" s="2" t="s">
        <v>2981</v>
      </c>
      <c r="M42" s="2" t="s">
        <v>2982</v>
      </c>
      <c r="N42" s="2" t="s">
        <v>2982</v>
      </c>
      <c r="O42" s="2" t="s">
        <v>2981</v>
      </c>
      <c r="P42">
        <f t="shared" si="0"/>
        <v>2</v>
      </c>
      <c r="Q42" t="s">
        <v>1374</v>
      </c>
      <c r="R42" t="s">
        <v>1375</v>
      </c>
      <c r="S42" t="s">
        <v>1380</v>
      </c>
      <c r="T42" t="s">
        <v>1381</v>
      </c>
      <c r="U42">
        <v>413</v>
      </c>
      <c r="V42">
        <v>2601</v>
      </c>
      <c r="W42" s="47" t="str">
        <f t="shared" si="1"/>
        <v>https://github.com/kelly-marshall/DriftDiffusionAdaptation/blob/main/Pictures/instbias_list1_post/katefrogrockmodright_context.png?raw=true</v>
      </c>
      <c r="X42" s="47" t="str">
        <f t="shared" si="2"/>
        <v>https://github.com/kelly-marshall/DriftDiffusionAdaptation/blob/main/Pictures/instbias_list1_post/katefrogrockinstleft_context.png?raw=true</v>
      </c>
      <c r="Y42" s="47" t="str">
        <f t="shared" si="3"/>
        <v>https://github.com/kelly-marshall/DriftDiffusionAdaptation/blob/main/AudioFiles/instbias_list1_post/katefrogrock_nopauses.mp3?raw=true</v>
      </c>
    </row>
    <row r="43" spans="1:25" x14ac:dyDescent="0.2">
      <c r="A43" t="s">
        <v>95</v>
      </c>
      <c r="B43">
        <v>42</v>
      </c>
      <c r="C43" t="s">
        <v>638</v>
      </c>
      <c r="D43" t="s">
        <v>236</v>
      </c>
      <c r="E43" t="s">
        <v>25</v>
      </c>
      <c r="F43" t="s">
        <v>604</v>
      </c>
      <c r="G43" s="46" t="s">
        <v>2466</v>
      </c>
      <c r="H43" t="s">
        <v>2</v>
      </c>
      <c r="I43">
        <v>1</v>
      </c>
      <c r="J43" t="s">
        <v>233</v>
      </c>
      <c r="K43" t="s">
        <v>2327</v>
      </c>
      <c r="L43" s="2" t="s">
        <v>2983</v>
      </c>
      <c r="M43" s="2" t="s">
        <v>2984</v>
      </c>
      <c r="N43" s="2" t="s">
        <v>2983</v>
      </c>
      <c r="O43" s="2" t="s">
        <v>2984</v>
      </c>
      <c r="P43">
        <f t="shared" si="0"/>
        <v>1</v>
      </c>
      <c r="Q43" t="s">
        <v>1375</v>
      </c>
      <c r="R43" t="s">
        <v>1374</v>
      </c>
      <c r="S43" t="s">
        <v>1381</v>
      </c>
      <c r="T43" t="s">
        <v>1380</v>
      </c>
      <c r="U43">
        <v>569</v>
      </c>
      <c r="V43">
        <v>2811</v>
      </c>
      <c r="W43" s="47" t="str">
        <f t="shared" si="1"/>
        <v>https://github.com/kelly-marshall/DriftDiffusionAdaptation/blob/main/Pictures/instbias_list1_post/tomturtlerockinstright_context.png?raw=true</v>
      </c>
      <c r="X43" s="47" t="str">
        <f t="shared" si="2"/>
        <v>https://github.com/kelly-marshall/DriftDiffusionAdaptation/blob/main/Pictures/instbias_list1_post/tomturtlerockmodleft_context.png?raw=true</v>
      </c>
      <c r="Y43" s="47" t="str">
        <f t="shared" si="3"/>
        <v>https://github.com/kelly-marshall/DriftDiffusionAdaptation/blob/main/AudioFiles/instbias_list1_post/tomturtlerock_nopauses.mp3?raw=true</v>
      </c>
    </row>
    <row r="44" spans="1:25" x14ac:dyDescent="0.2">
      <c r="A44" t="s">
        <v>95</v>
      </c>
      <c r="B44">
        <v>43</v>
      </c>
      <c r="C44" t="s">
        <v>973</v>
      </c>
      <c r="D44" t="s">
        <v>236</v>
      </c>
      <c r="E44" t="s">
        <v>26</v>
      </c>
      <c r="F44" t="s">
        <v>259</v>
      </c>
      <c r="G44" s="46" t="s">
        <v>2467</v>
      </c>
      <c r="H44" t="s">
        <v>2</v>
      </c>
      <c r="I44">
        <v>1</v>
      </c>
      <c r="J44" t="s">
        <v>233</v>
      </c>
      <c r="K44" t="s">
        <v>2328</v>
      </c>
      <c r="L44" s="2" t="s">
        <v>2985</v>
      </c>
      <c r="M44" s="2" t="s">
        <v>2986</v>
      </c>
      <c r="N44" s="2" t="s">
        <v>2986</v>
      </c>
      <c r="O44" s="2" t="s">
        <v>2985</v>
      </c>
      <c r="P44">
        <f t="shared" si="0"/>
        <v>2</v>
      </c>
      <c r="Q44" t="s">
        <v>1374</v>
      </c>
      <c r="R44" t="s">
        <v>1375</v>
      </c>
      <c r="S44" t="s">
        <v>1380</v>
      </c>
      <c r="T44" t="s">
        <v>1381</v>
      </c>
      <c r="U44">
        <v>388</v>
      </c>
      <c r="V44">
        <v>2748</v>
      </c>
      <c r="W44" s="47" t="str">
        <f t="shared" si="1"/>
        <v>https://github.com/kelly-marshall/DriftDiffusionAdaptation/blob/main/Pictures/instbias_list1_post/katepighorseshoemodright_context.png?raw=true</v>
      </c>
      <c r="X44" s="47" t="str">
        <f t="shared" si="2"/>
        <v>https://github.com/kelly-marshall/DriftDiffusionAdaptation/blob/main/Pictures/instbias_list1_post/katepighorseshoeinstleft_context.png?raw=true</v>
      </c>
      <c r="Y44" s="47" t="str">
        <f t="shared" si="3"/>
        <v>https://github.com/kelly-marshall/DriftDiffusionAdaptation/blob/main/AudioFiles/instbias_list1_post/katepighorseshoe_nopauses.mp3?raw=true</v>
      </c>
    </row>
    <row r="45" spans="1:25" x14ac:dyDescent="0.2">
      <c r="A45" t="s">
        <v>95</v>
      </c>
      <c r="B45">
        <v>44</v>
      </c>
      <c r="C45" t="s">
        <v>315</v>
      </c>
      <c r="D45" t="s">
        <v>236</v>
      </c>
      <c r="E45" t="s">
        <v>27</v>
      </c>
      <c r="F45" t="s">
        <v>259</v>
      </c>
      <c r="G45" s="46" t="s">
        <v>2468</v>
      </c>
      <c r="H45" t="s">
        <v>2</v>
      </c>
      <c r="I45">
        <v>1</v>
      </c>
      <c r="J45" t="s">
        <v>233</v>
      </c>
      <c r="K45" t="s">
        <v>2329</v>
      </c>
      <c r="L45" s="2" t="s">
        <v>2987</v>
      </c>
      <c r="M45" s="2" t="s">
        <v>2988</v>
      </c>
      <c r="N45" s="2" t="s">
        <v>2987</v>
      </c>
      <c r="O45" s="2" t="s">
        <v>2988</v>
      </c>
      <c r="P45">
        <f t="shared" si="0"/>
        <v>1</v>
      </c>
      <c r="Q45" t="s">
        <v>1375</v>
      </c>
      <c r="R45" t="s">
        <v>1374</v>
      </c>
      <c r="S45" t="s">
        <v>1381</v>
      </c>
      <c r="T45" t="s">
        <v>1380</v>
      </c>
      <c r="U45">
        <v>567</v>
      </c>
      <c r="V45">
        <v>2955</v>
      </c>
      <c r="W45" s="47" t="str">
        <f t="shared" si="1"/>
        <v>https://github.com/kelly-marshall/DriftDiffusionAdaptation/blob/main/Pictures/instbias_list1_post/tomgirlhorseshoeinstright_context.png?raw=true</v>
      </c>
      <c r="X45" s="47" t="str">
        <f t="shared" si="2"/>
        <v>https://github.com/kelly-marshall/DriftDiffusionAdaptation/blob/main/Pictures/instbias_list1_post/tomgirlhorseshoemodleft_context.png?raw=true</v>
      </c>
      <c r="Y45" s="47" t="str">
        <f t="shared" si="3"/>
        <v>https://github.com/kelly-marshall/DriftDiffusionAdaptation/blob/main/AudioFiles/instbias_list1_post/tomgirlhorseshoe_nopauses.mp3?raw=true</v>
      </c>
    </row>
    <row r="46" spans="1:25" x14ac:dyDescent="0.2">
      <c r="A46" t="s">
        <v>95</v>
      </c>
      <c r="B46">
        <v>45</v>
      </c>
      <c r="C46" t="s">
        <v>974</v>
      </c>
      <c r="D46" t="s">
        <v>236</v>
      </c>
      <c r="E46" t="s">
        <v>28</v>
      </c>
      <c r="F46" t="s">
        <v>259</v>
      </c>
      <c r="G46" s="46" t="s">
        <v>2469</v>
      </c>
      <c r="H46" t="s">
        <v>2</v>
      </c>
      <c r="I46">
        <v>1</v>
      </c>
      <c r="J46" t="s">
        <v>233</v>
      </c>
      <c r="K46" t="s">
        <v>2330</v>
      </c>
      <c r="L46" s="2" t="s">
        <v>2989</v>
      </c>
      <c r="M46" s="2" t="s">
        <v>2990</v>
      </c>
      <c r="N46" s="2" t="s">
        <v>2990</v>
      </c>
      <c r="O46" s="2" t="s">
        <v>2989</v>
      </c>
      <c r="P46">
        <f t="shared" si="0"/>
        <v>2</v>
      </c>
      <c r="Q46" t="s">
        <v>1374</v>
      </c>
      <c r="R46" t="s">
        <v>1375</v>
      </c>
      <c r="S46" t="s">
        <v>1380</v>
      </c>
      <c r="T46" t="s">
        <v>1381</v>
      </c>
      <c r="U46">
        <v>397</v>
      </c>
      <c r="V46">
        <v>2794</v>
      </c>
      <c r="W46" s="47" t="str">
        <f t="shared" si="1"/>
        <v>https://github.com/kelly-marshall/DriftDiffusionAdaptation/blob/main/Pictures/instbias_list1_post/katewhalehorseshoemodright_context.png?raw=true</v>
      </c>
      <c r="X46" s="47" t="str">
        <f t="shared" si="2"/>
        <v>https://github.com/kelly-marshall/DriftDiffusionAdaptation/blob/main/Pictures/instbias_list1_post/katewhalehorseshoeinstleft_context.png?raw=true</v>
      </c>
      <c r="Y46" s="47" t="str">
        <f t="shared" si="3"/>
        <v>https://github.com/kelly-marshall/DriftDiffusionAdaptation/blob/main/AudioFiles/instbias_list1_post/katewhalehorseshoe_nopauses.mp3?raw=true</v>
      </c>
    </row>
    <row r="47" spans="1:25" x14ac:dyDescent="0.2">
      <c r="A47" t="s">
        <v>95</v>
      </c>
      <c r="B47">
        <v>46</v>
      </c>
      <c r="C47" t="s">
        <v>316</v>
      </c>
      <c r="D47" t="s">
        <v>236</v>
      </c>
      <c r="E47" t="s">
        <v>29</v>
      </c>
      <c r="F47" t="s">
        <v>259</v>
      </c>
      <c r="G47" s="46" t="s">
        <v>2470</v>
      </c>
      <c r="H47" t="s">
        <v>2</v>
      </c>
      <c r="I47">
        <v>1</v>
      </c>
      <c r="J47" t="s">
        <v>233</v>
      </c>
      <c r="K47" t="s">
        <v>2331</v>
      </c>
      <c r="L47" s="2" t="s">
        <v>2991</v>
      </c>
      <c r="M47" s="2" t="s">
        <v>2992</v>
      </c>
      <c r="N47" s="2" t="s">
        <v>2991</v>
      </c>
      <c r="O47" s="2" t="s">
        <v>2992</v>
      </c>
      <c r="P47">
        <f t="shared" si="0"/>
        <v>1</v>
      </c>
      <c r="Q47" t="s">
        <v>1375</v>
      </c>
      <c r="R47" t="s">
        <v>1374</v>
      </c>
      <c r="S47" t="s">
        <v>1381</v>
      </c>
      <c r="T47" t="s">
        <v>1380</v>
      </c>
      <c r="U47">
        <v>617</v>
      </c>
      <c r="V47">
        <v>3167</v>
      </c>
      <c r="W47" s="47" t="str">
        <f t="shared" si="1"/>
        <v>https://github.com/kelly-marshall/DriftDiffusionAdaptation/blob/main/Pictures/instbias_list1_post/tomgorillahorseshoeinstright_context.png?raw=true</v>
      </c>
      <c r="X47" s="47" t="str">
        <f t="shared" si="2"/>
        <v>https://github.com/kelly-marshall/DriftDiffusionAdaptation/blob/main/Pictures/instbias_list1_post/tomgorillahorseshoemodleft_context.png?raw=true</v>
      </c>
      <c r="Y47" s="47" t="str">
        <f t="shared" si="3"/>
        <v>https://github.com/kelly-marshall/DriftDiffusionAdaptation/blob/main/AudioFiles/instbias_list1_post/tomgorillahorseshoe_nopauses.mp3?raw=true</v>
      </c>
    </row>
    <row r="48" spans="1:25" x14ac:dyDescent="0.2">
      <c r="A48" t="s">
        <v>95</v>
      </c>
      <c r="B48">
        <v>47</v>
      </c>
      <c r="C48" t="s">
        <v>975</v>
      </c>
      <c r="D48" t="s">
        <v>236</v>
      </c>
      <c r="E48" t="s">
        <v>30</v>
      </c>
      <c r="F48" t="s">
        <v>259</v>
      </c>
      <c r="G48" s="46" t="s">
        <v>2471</v>
      </c>
      <c r="H48" t="s">
        <v>2</v>
      </c>
      <c r="I48">
        <v>1</v>
      </c>
      <c r="J48" t="s">
        <v>233</v>
      </c>
      <c r="K48" t="s">
        <v>2332</v>
      </c>
      <c r="L48" s="2" t="s">
        <v>2993</v>
      </c>
      <c r="M48" s="2" t="s">
        <v>2994</v>
      </c>
      <c r="N48" s="2" t="s">
        <v>2994</v>
      </c>
      <c r="O48" s="2" t="s">
        <v>2993</v>
      </c>
      <c r="P48">
        <f t="shared" si="0"/>
        <v>2</v>
      </c>
      <c r="Q48" t="s">
        <v>1374</v>
      </c>
      <c r="R48" t="s">
        <v>1375</v>
      </c>
      <c r="S48" t="s">
        <v>1380</v>
      </c>
      <c r="T48" t="s">
        <v>1381</v>
      </c>
      <c r="U48">
        <v>405</v>
      </c>
      <c r="V48">
        <v>2968</v>
      </c>
      <c r="W48" s="47" t="str">
        <f t="shared" si="1"/>
        <v>https://github.com/kelly-marshall/DriftDiffusionAdaptation/blob/main/Pictures/instbias_list1_post/katebuffalohorseshoemodright_context.png?raw=true</v>
      </c>
      <c r="X48" s="47" t="str">
        <f t="shared" si="2"/>
        <v>https://github.com/kelly-marshall/DriftDiffusionAdaptation/blob/main/Pictures/instbias_list1_post/katebuffalohorseshoeinstleft_context.png?raw=true</v>
      </c>
      <c r="Y48" s="47" t="str">
        <f t="shared" si="3"/>
        <v>https://github.com/kelly-marshall/DriftDiffusionAdaptation/blob/main/AudioFiles/instbias_list1_post/katebuffalohorseshoe_nopauses.mp3?raw=true</v>
      </c>
    </row>
    <row r="49" spans="1:25" x14ac:dyDescent="0.2">
      <c r="A49" t="s">
        <v>95</v>
      </c>
      <c r="B49">
        <v>48</v>
      </c>
      <c r="C49" t="s">
        <v>317</v>
      </c>
      <c r="D49" t="s">
        <v>236</v>
      </c>
      <c r="E49" t="s">
        <v>31</v>
      </c>
      <c r="F49" t="s">
        <v>259</v>
      </c>
      <c r="G49" s="46" t="s">
        <v>2472</v>
      </c>
      <c r="H49" t="s">
        <v>2</v>
      </c>
      <c r="I49">
        <v>1</v>
      </c>
      <c r="J49" t="s">
        <v>233</v>
      </c>
      <c r="K49" t="s">
        <v>2333</v>
      </c>
      <c r="L49" s="2" t="s">
        <v>2995</v>
      </c>
      <c r="M49" s="2" t="s">
        <v>2996</v>
      </c>
      <c r="N49" s="2" t="s">
        <v>2995</v>
      </c>
      <c r="O49" s="2" t="s">
        <v>2996</v>
      </c>
      <c r="P49">
        <f t="shared" si="0"/>
        <v>1</v>
      </c>
      <c r="Q49" t="s">
        <v>1375</v>
      </c>
      <c r="R49" t="s">
        <v>1374</v>
      </c>
      <c r="S49" t="s">
        <v>1381</v>
      </c>
      <c r="T49" t="s">
        <v>1380</v>
      </c>
      <c r="U49">
        <v>584</v>
      </c>
      <c r="V49">
        <v>2842</v>
      </c>
      <c r="W49" s="47" t="str">
        <f t="shared" si="1"/>
        <v>https://github.com/kelly-marshall/DriftDiffusionAdaptation/blob/main/Pictures/instbias_list1_post/tomhawkhorseshoeinstright_context.png?raw=true</v>
      </c>
      <c r="X49" s="47" t="str">
        <f t="shared" si="2"/>
        <v>https://github.com/kelly-marshall/DriftDiffusionAdaptation/blob/main/Pictures/instbias_list1_post/tomhawkhorseshoemodleft_context.png?raw=true</v>
      </c>
      <c r="Y49" s="47" t="str">
        <f t="shared" si="3"/>
        <v>https://github.com/kelly-marshall/DriftDiffusionAdaptation/blob/main/AudioFiles/instbias_list1_post/tomhawkhorseshoe_nopauses.mp3?raw=true</v>
      </c>
    </row>
    <row r="50" spans="1:25" x14ac:dyDescent="0.2">
      <c r="A50" t="s">
        <v>95</v>
      </c>
      <c r="B50">
        <v>49</v>
      </c>
      <c r="C50" t="s">
        <v>976</v>
      </c>
      <c r="D50" t="s">
        <v>245</v>
      </c>
      <c r="E50" t="s">
        <v>18</v>
      </c>
      <c r="F50" t="s">
        <v>608</v>
      </c>
      <c r="G50" s="46" t="s">
        <v>2449</v>
      </c>
      <c r="H50" t="s">
        <v>2</v>
      </c>
      <c r="I50">
        <v>1</v>
      </c>
      <c r="J50" t="s">
        <v>233</v>
      </c>
      <c r="K50" t="s">
        <v>2334</v>
      </c>
      <c r="L50" s="2" t="s">
        <v>2997</v>
      </c>
      <c r="M50" s="2" t="s">
        <v>2998</v>
      </c>
      <c r="N50" s="2" t="s">
        <v>2997</v>
      </c>
      <c r="O50" s="2" t="s">
        <v>2998</v>
      </c>
      <c r="P50">
        <f t="shared" si="0"/>
        <v>1</v>
      </c>
      <c r="Q50" t="s">
        <v>1375</v>
      </c>
      <c r="R50" t="s">
        <v>1374</v>
      </c>
      <c r="S50" t="s">
        <v>1381</v>
      </c>
      <c r="T50" t="s">
        <v>1380</v>
      </c>
      <c r="U50">
        <v>385</v>
      </c>
      <c r="V50">
        <v>3125</v>
      </c>
      <c r="W50" s="47" t="str">
        <f t="shared" si="1"/>
        <v>https://github.com/kelly-marshall/DriftDiffusionAdaptation/blob/main/Pictures/instbias_list1_post/katedolphinmagicwandinstright_context.png?raw=true</v>
      </c>
      <c r="X50" s="47" t="str">
        <f t="shared" si="2"/>
        <v>https://github.com/kelly-marshall/DriftDiffusionAdaptation/blob/main/Pictures/instbias_list1_post/katedolphinmagicwandmodleft_context.png?raw=true</v>
      </c>
      <c r="Y50" s="47" t="str">
        <f t="shared" si="3"/>
        <v>https://github.com/kelly-marshall/DriftDiffusionAdaptation/blob/main/AudioFiles/instbias_list1_post/katedolphinmagicwand_nopauses.mp3?raw=true</v>
      </c>
    </row>
    <row r="51" spans="1:25" x14ac:dyDescent="0.2">
      <c r="A51" t="s">
        <v>95</v>
      </c>
      <c r="B51">
        <v>50</v>
      </c>
      <c r="C51" t="s">
        <v>639</v>
      </c>
      <c r="D51" t="s">
        <v>245</v>
      </c>
      <c r="E51" t="s">
        <v>21</v>
      </c>
      <c r="F51" t="s">
        <v>608</v>
      </c>
      <c r="G51" s="46" t="s">
        <v>2450</v>
      </c>
      <c r="H51" t="s">
        <v>2</v>
      </c>
      <c r="I51">
        <v>1</v>
      </c>
      <c r="J51" t="s">
        <v>233</v>
      </c>
      <c r="K51" t="s">
        <v>2335</v>
      </c>
      <c r="L51" s="2" t="s">
        <v>2999</v>
      </c>
      <c r="M51" s="2" t="s">
        <v>3000</v>
      </c>
      <c r="N51" s="2" t="s">
        <v>3000</v>
      </c>
      <c r="O51" s="2" t="s">
        <v>2999</v>
      </c>
      <c r="P51">
        <f t="shared" si="0"/>
        <v>2</v>
      </c>
      <c r="Q51" t="s">
        <v>1374</v>
      </c>
      <c r="R51" t="s">
        <v>1375</v>
      </c>
      <c r="S51" t="s">
        <v>1380</v>
      </c>
      <c r="T51" t="s">
        <v>1381</v>
      </c>
      <c r="U51">
        <v>550</v>
      </c>
      <c r="V51">
        <v>3120</v>
      </c>
      <c r="W51" s="47" t="str">
        <f t="shared" si="1"/>
        <v>https://github.com/kelly-marshall/DriftDiffusionAdaptation/blob/main/Pictures/instbias_list1_post/tomcowmagicwandmodright_context.png?raw=true</v>
      </c>
      <c r="X51" s="47" t="str">
        <f t="shared" si="2"/>
        <v>https://github.com/kelly-marshall/DriftDiffusionAdaptation/blob/main/Pictures/instbias_list1_post/tomcowmagicwandinstleft_context.png?raw=true</v>
      </c>
      <c r="Y51" s="47" t="str">
        <f t="shared" si="3"/>
        <v>https://github.com/kelly-marshall/DriftDiffusionAdaptation/blob/main/AudioFiles/instbias_list1_post/tomcowmagicwand_nopauses.mp3?raw=true</v>
      </c>
    </row>
    <row r="52" spans="1:25" x14ac:dyDescent="0.2">
      <c r="A52" t="s">
        <v>95</v>
      </c>
      <c r="B52">
        <v>51</v>
      </c>
      <c r="C52" t="s">
        <v>977</v>
      </c>
      <c r="D52" t="s">
        <v>245</v>
      </c>
      <c r="E52" t="s">
        <v>22</v>
      </c>
      <c r="F52" t="s">
        <v>608</v>
      </c>
      <c r="G52" s="46" t="s">
        <v>2451</v>
      </c>
      <c r="H52" t="s">
        <v>2</v>
      </c>
      <c r="I52">
        <v>1</v>
      </c>
      <c r="J52" t="s">
        <v>233</v>
      </c>
      <c r="K52" t="s">
        <v>2336</v>
      </c>
      <c r="L52" s="2" t="s">
        <v>3001</v>
      </c>
      <c r="M52" s="2" t="s">
        <v>3002</v>
      </c>
      <c r="N52" s="2" t="s">
        <v>3001</v>
      </c>
      <c r="O52" s="2" t="s">
        <v>3002</v>
      </c>
      <c r="P52">
        <f t="shared" si="0"/>
        <v>1</v>
      </c>
      <c r="Q52" t="s">
        <v>1375</v>
      </c>
      <c r="R52" t="s">
        <v>1374</v>
      </c>
      <c r="S52" t="s">
        <v>1381</v>
      </c>
      <c r="T52" t="s">
        <v>1380</v>
      </c>
      <c r="U52">
        <v>362</v>
      </c>
      <c r="V52">
        <v>2908</v>
      </c>
      <c r="W52" s="47" t="str">
        <f t="shared" si="1"/>
        <v>https://github.com/kelly-marshall/DriftDiffusionAdaptation/blob/main/Pictures/instbias_list1_post/katefoxmagicwandinstright_context.png?raw=true</v>
      </c>
      <c r="X52" s="47" t="str">
        <f t="shared" si="2"/>
        <v>https://github.com/kelly-marshall/DriftDiffusionAdaptation/blob/main/Pictures/instbias_list1_post/katefoxmagicwandmodleft_context.png?raw=true</v>
      </c>
      <c r="Y52" s="47" t="str">
        <f t="shared" si="3"/>
        <v>https://github.com/kelly-marshall/DriftDiffusionAdaptation/blob/main/AudioFiles/instbias_list1_post/katefoxmagicwand_nopauses.mp3?raw=true</v>
      </c>
    </row>
    <row r="53" spans="1:25" x14ac:dyDescent="0.2">
      <c r="A53" t="s">
        <v>95</v>
      </c>
      <c r="B53">
        <v>52</v>
      </c>
      <c r="C53" t="s">
        <v>640</v>
      </c>
      <c r="D53" t="s">
        <v>245</v>
      </c>
      <c r="E53" t="s">
        <v>23</v>
      </c>
      <c r="F53" t="s">
        <v>608</v>
      </c>
      <c r="G53" s="46" t="s">
        <v>2452</v>
      </c>
      <c r="H53" t="s">
        <v>2</v>
      </c>
      <c r="I53">
        <v>1</v>
      </c>
      <c r="J53" t="s">
        <v>233</v>
      </c>
      <c r="K53" t="s">
        <v>2337</v>
      </c>
      <c r="L53" s="2" t="s">
        <v>3003</v>
      </c>
      <c r="M53" s="2" t="s">
        <v>3004</v>
      </c>
      <c r="N53" s="2" t="s">
        <v>3004</v>
      </c>
      <c r="O53" s="2" t="s">
        <v>3003</v>
      </c>
      <c r="P53">
        <f t="shared" si="0"/>
        <v>2</v>
      </c>
      <c r="Q53" t="s">
        <v>1374</v>
      </c>
      <c r="R53" t="s">
        <v>1375</v>
      </c>
      <c r="S53" t="s">
        <v>1380</v>
      </c>
      <c r="T53" t="s">
        <v>1381</v>
      </c>
      <c r="U53">
        <v>512</v>
      </c>
      <c r="V53">
        <v>3209</v>
      </c>
      <c r="W53" s="47" t="str">
        <f t="shared" si="1"/>
        <v>https://github.com/kelly-marshall/DriftDiffusionAdaptation/blob/main/Pictures/instbias_list1_post/tomlionmagicwandmodright_context.png?raw=true</v>
      </c>
      <c r="X53" s="47" t="str">
        <f t="shared" si="2"/>
        <v>https://github.com/kelly-marshall/DriftDiffusionAdaptation/blob/main/Pictures/instbias_list1_post/tomlionmagicwandinstleft_context.png?raw=true</v>
      </c>
      <c r="Y53" s="47" t="str">
        <f t="shared" si="3"/>
        <v>https://github.com/kelly-marshall/DriftDiffusionAdaptation/blob/main/AudioFiles/instbias_list1_post/tomlionmagicwand_nopauses.mp3?raw=true</v>
      </c>
    </row>
    <row r="54" spans="1:25" x14ac:dyDescent="0.2">
      <c r="A54" t="s">
        <v>95</v>
      </c>
      <c r="B54">
        <v>53</v>
      </c>
      <c r="C54" t="s">
        <v>978</v>
      </c>
      <c r="D54" t="s">
        <v>245</v>
      </c>
      <c r="E54" t="s">
        <v>24</v>
      </c>
      <c r="F54" t="s">
        <v>608</v>
      </c>
      <c r="G54" s="46" t="s">
        <v>2453</v>
      </c>
      <c r="H54" t="s">
        <v>2</v>
      </c>
      <c r="I54">
        <v>1</v>
      </c>
      <c r="J54" t="s">
        <v>233</v>
      </c>
      <c r="K54" t="s">
        <v>2338</v>
      </c>
      <c r="L54" s="2" t="s">
        <v>3005</v>
      </c>
      <c r="M54" s="2" t="s">
        <v>3006</v>
      </c>
      <c r="N54" s="2" t="s">
        <v>3005</v>
      </c>
      <c r="O54" s="2" t="s">
        <v>3006</v>
      </c>
      <c r="P54">
        <f t="shared" si="0"/>
        <v>1</v>
      </c>
      <c r="Q54" t="s">
        <v>1375</v>
      </c>
      <c r="R54" t="s">
        <v>1374</v>
      </c>
      <c r="S54" t="s">
        <v>1381</v>
      </c>
      <c r="T54" t="s">
        <v>1380</v>
      </c>
      <c r="U54">
        <v>337</v>
      </c>
      <c r="V54">
        <v>3010</v>
      </c>
      <c r="W54" s="47" t="str">
        <f t="shared" si="1"/>
        <v>https://github.com/kelly-marshall/DriftDiffusionAdaptation/blob/main/Pictures/instbias_list1_post/katefrogmagicwandinstright_context.png?raw=true</v>
      </c>
      <c r="X54" s="47" t="str">
        <f t="shared" si="2"/>
        <v>https://github.com/kelly-marshall/DriftDiffusionAdaptation/blob/main/Pictures/instbias_list1_post/katefrogmagicwandmodleft_context.png?raw=true</v>
      </c>
      <c r="Y54" s="47" t="str">
        <f t="shared" si="3"/>
        <v>https://github.com/kelly-marshall/DriftDiffusionAdaptation/blob/main/AudioFiles/instbias_list1_post/katefrogmagicwand_nopauses.mp3?raw=true</v>
      </c>
    </row>
    <row r="55" spans="1:25" x14ac:dyDescent="0.2">
      <c r="A55" t="s">
        <v>95</v>
      </c>
      <c r="B55">
        <v>54</v>
      </c>
      <c r="C55" t="s">
        <v>641</v>
      </c>
      <c r="D55" t="s">
        <v>245</v>
      </c>
      <c r="E55" t="s">
        <v>25</v>
      </c>
      <c r="F55" t="s">
        <v>608</v>
      </c>
      <c r="G55" s="46" t="s">
        <v>2454</v>
      </c>
      <c r="H55" t="s">
        <v>2</v>
      </c>
      <c r="I55">
        <v>1</v>
      </c>
      <c r="J55" t="s">
        <v>233</v>
      </c>
      <c r="K55" t="s">
        <v>2339</v>
      </c>
      <c r="L55" s="2" t="s">
        <v>3007</v>
      </c>
      <c r="M55" s="2" t="s">
        <v>3008</v>
      </c>
      <c r="N55" s="2" t="s">
        <v>3008</v>
      </c>
      <c r="O55" s="2" t="s">
        <v>3007</v>
      </c>
      <c r="P55">
        <f t="shared" si="0"/>
        <v>2</v>
      </c>
      <c r="Q55" t="s">
        <v>1374</v>
      </c>
      <c r="R55" t="s">
        <v>1375</v>
      </c>
      <c r="S55" t="s">
        <v>1380</v>
      </c>
      <c r="T55" t="s">
        <v>1381</v>
      </c>
      <c r="U55">
        <v>502</v>
      </c>
      <c r="V55">
        <v>3084</v>
      </c>
      <c r="W55" s="47" t="str">
        <f t="shared" si="1"/>
        <v>https://github.com/kelly-marshall/DriftDiffusionAdaptation/blob/main/Pictures/instbias_list1_post/tomturtlemagicwandmodright_context.png?raw=true</v>
      </c>
      <c r="X55" s="47" t="str">
        <f t="shared" si="2"/>
        <v>https://github.com/kelly-marshall/DriftDiffusionAdaptation/blob/main/Pictures/instbias_list1_post/tomturtlemagicwandinstleft_context.png?raw=true</v>
      </c>
      <c r="Y55" s="47" t="str">
        <f t="shared" si="3"/>
        <v>https://github.com/kelly-marshall/DriftDiffusionAdaptation/blob/main/AudioFiles/instbias_list1_post/tomturtlemagicwand_nopauses.mp3?raw=true</v>
      </c>
    </row>
    <row r="56" spans="1:25" x14ac:dyDescent="0.2">
      <c r="A56" t="s">
        <v>95</v>
      </c>
      <c r="B56">
        <v>55</v>
      </c>
      <c r="C56" t="s">
        <v>979</v>
      </c>
      <c r="D56" t="s">
        <v>245</v>
      </c>
      <c r="E56" t="s">
        <v>26</v>
      </c>
      <c r="F56" t="s">
        <v>263</v>
      </c>
      <c r="G56" s="46" t="s">
        <v>2455</v>
      </c>
      <c r="H56" t="s">
        <v>2</v>
      </c>
      <c r="I56">
        <v>1</v>
      </c>
      <c r="J56" t="s">
        <v>233</v>
      </c>
      <c r="K56" t="s">
        <v>2340</v>
      </c>
      <c r="L56" s="2" t="s">
        <v>3009</v>
      </c>
      <c r="M56" s="2" t="s">
        <v>3010</v>
      </c>
      <c r="N56" s="2" t="s">
        <v>3009</v>
      </c>
      <c r="O56" s="2" t="s">
        <v>3010</v>
      </c>
      <c r="P56">
        <f t="shared" si="0"/>
        <v>1</v>
      </c>
      <c r="Q56" t="s">
        <v>1375</v>
      </c>
      <c r="R56" t="s">
        <v>1374</v>
      </c>
      <c r="S56" t="s">
        <v>1381</v>
      </c>
      <c r="T56" t="s">
        <v>1380</v>
      </c>
      <c r="U56">
        <v>355</v>
      </c>
      <c r="V56">
        <v>2370</v>
      </c>
      <c r="W56" s="47" t="str">
        <f t="shared" si="1"/>
        <v>https://github.com/kelly-marshall/DriftDiffusionAdaptation/blob/main/Pictures/instbias_list1_post/katepigbootsinstright_context.png?raw=true</v>
      </c>
      <c r="X56" s="47" t="str">
        <f t="shared" si="2"/>
        <v>https://github.com/kelly-marshall/DriftDiffusionAdaptation/blob/main/Pictures/instbias_list1_post/katepigbootsmodleft_context.png?raw=true</v>
      </c>
      <c r="Y56" s="47" t="str">
        <f t="shared" si="3"/>
        <v>https://github.com/kelly-marshall/DriftDiffusionAdaptation/blob/main/AudioFiles/instbias_list1_post/katepigboots_nopauses.mp3?raw=true</v>
      </c>
    </row>
    <row r="57" spans="1:25" x14ac:dyDescent="0.2">
      <c r="A57" t="s">
        <v>95</v>
      </c>
      <c r="B57">
        <v>56</v>
      </c>
      <c r="C57" t="s">
        <v>318</v>
      </c>
      <c r="D57" t="s">
        <v>245</v>
      </c>
      <c r="E57" t="s">
        <v>27</v>
      </c>
      <c r="F57" t="s">
        <v>263</v>
      </c>
      <c r="G57" s="46" t="s">
        <v>2456</v>
      </c>
      <c r="H57" t="s">
        <v>2</v>
      </c>
      <c r="I57">
        <v>1</v>
      </c>
      <c r="J57" t="s">
        <v>233</v>
      </c>
      <c r="K57" t="s">
        <v>2341</v>
      </c>
      <c r="L57" s="2" t="s">
        <v>3011</v>
      </c>
      <c r="M57" s="2" t="s">
        <v>3012</v>
      </c>
      <c r="N57" s="2" t="s">
        <v>3012</v>
      </c>
      <c r="O57" s="2" t="s">
        <v>3011</v>
      </c>
      <c r="P57">
        <f t="shared" si="0"/>
        <v>2</v>
      </c>
      <c r="Q57" t="s">
        <v>1374</v>
      </c>
      <c r="R57" t="s">
        <v>1375</v>
      </c>
      <c r="S57" t="s">
        <v>1380</v>
      </c>
      <c r="T57" t="s">
        <v>1381</v>
      </c>
      <c r="U57">
        <v>523</v>
      </c>
      <c r="V57">
        <v>2548</v>
      </c>
      <c r="W57" s="47" t="str">
        <f t="shared" si="1"/>
        <v>https://github.com/kelly-marshall/DriftDiffusionAdaptation/blob/main/Pictures/instbias_list1_post/tomgirlbootsmodright_context.png?raw=true</v>
      </c>
      <c r="X57" s="47" t="str">
        <f t="shared" si="2"/>
        <v>https://github.com/kelly-marshall/DriftDiffusionAdaptation/blob/main/Pictures/instbias_list1_post/tomgirlbootsinstleft_context.png?raw=true</v>
      </c>
      <c r="Y57" s="47" t="str">
        <f t="shared" si="3"/>
        <v>https://github.com/kelly-marshall/DriftDiffusionAdaptation/blob/main/AudioFiles/instbias_list1_post/tomgirlboots_nopauses.mp3?raw=true</v>
      </c>
    </row>
    <row r="58" spans="1:25" x14ac:dyDescent="0.2">
      <c r="A58" t="s">
        <v>95</v>
      </c>
      <c r="B58">
        <v>57</v>
      </c>
      <c r="C58" t="s">
        <v>980</v>
      </c>
      <c r="D58" t="s">
        <v>245</v>
      </c>
      <c r="E58" t="s">
        <v>28</v>
      </c>
      <c r="F58" t="s">
        <v>263</v>
      </c>
      <c r="G58" s="46" t="s">
        <v>2457</v>
      </c>
      <c r="H58" t="s">
        <v>2</v>
      </c>
      <c r="I58">
        <v>1</v>
      </c>
      <c r="J58" t="s">
        <v>233</v>
      </c>
      <c r="K58" t="s">
        <v>2342</v>
      </c>
      <c r="L58" s="2" t="s">
        <v>3013</v>
      </c>
      <c r="M58" s="2" t="s">
        <v>3014</v>
      </c>
      <c r="N58" s="2" t="s">
        <v>3013</v>
      </c>
      <c r="O58" s="2" t="s">
        <v>3014</v>
      </c>
      <c r="P58">
        <f t="shared" si="0"/>
        <v>1</v>
      </c>
      <c r="Q58" t="s">
        <v>1375</v>
      </c>
      <c r="R58" t="s">
        <v>1374</v>
      </c>
      <c r="S58" t="s">
        <v>1381</v>
      </c>
      <c r="T58" t="s">
        <v>1380</v>
      </c>
      <c r="U58">
        <v>380</v>
      </c>
      <c r="V58">
        <v>2500</v>
      </c>
      <c r="W58" s="47" t="str">
        <f t="shared" si="1"/>
        <v>https://github.com/kelly-marshall/DriftDiffusionAdaptation/blob/main/Pictures/instbias_list1_post/katewhalebootsinstright_context.png?raw=true</v>
      </c>
      <c r="X58" s="47" t="str">
        <f t="shared" si="2"/>
        <v>https://github.com/kelly-marshall/DriftDiffusionAdaptation/blob/main/Pictures/instbias_list1_post/katewhalebootsmodleft_context.png?raw=true</v>
      </c>
      <c r="Y58" s="47" t="str">
        <f t="shared" si="3"/>
        <v>https://github.com/kelly-marshall/DriftDiffusionAdaptation/blob/main/AudioFiles/instbias_list1_post/katewhaleboots_nopauses.mp3?raw=true</v>
      </c>
    </row>
    <row r="59" spans="1:25" x14ac:dyDescent="0.2">
      <c r="A59" t="s">
        <v>95</v>
      </c>
      <c r="B59">
        <v>58</v>
      </c>
      <c r="C59" t="s">
        <v>319</v>
      </c>
      <c r="D59" t="s">
        <v>245</v>
      </c>
      <c r="E59" t="s">
        <v>29</v>
      </c>
      <c r="F59" t="s">
        <v>263</v>
      </c>
      <c r="G59" s="46" t="s">
        <v>2458</v>
      </c>
      <c r="H59" t="s">
        <v>2</v>
      </c>
      <c r="I59">
        <v>1</v>
      </c>
      <c r="J59" t="s">
        <v>233</v>
      </c>
      <c r="K59" t="s">
        <v>2343</v>
      </c>
      <c r="L59" s="2" t="s">
        <v>3015</v>
      </c>
      <c r="M59" s="2" t="s">
        <v>3016</v>
      </c>
      <c r="N59" s="2" t="s">
        <v>3016</v>
      </c>
      <c r="O59" s="2" t="s">
        <v>3015</v>
      </c>
      <c r="P59">
        <f t="shared" si="0"/>
        <v>2</v>
      </c>
      <c r="Q59" t="s">
        <v>1374</v>
      </c>
      <c r="R59" t="s">
        <v>1375</v>
      </c>
      <c r="S59" t="s">
        <v>1380</v>
      </c>
      <c r="T59" t="s">
        <v>1381</v>
      </c>
      <c r="U59">
        <v>599</v>
      </c>
      <c r="V59">
        <v>2729</v>
      </c>
      <c r="W59" s="47" t="str">
        <f t="shared" si="1"/>
        <v>https://github.com/kelly-marshall/DriftDiffusionAdaptation/blob/main/Pictures/instbias_list1_post/tomgorillabootsmodright_context.png?raw=true</v>
      </c>
      <c r="X59" s="47" t="str">
        <f t="shared" si="2"/>
        <v>https://github.com/kelly-marshall/DriftDiffusionAdaptation/blob/main/Pictures/instbias_list1_post/tomgorillabootsinstleft_context.png?raw=true</v>
      </c>
      <c r="Y59" s="47" t="str">
        <f t="shared" si="3"/>
        <v>https://github.com/kelly-marshall/DriftDiffusionAdaptation/blob/main/AudioFiles/instbias_list1_post/tomgorillaboots_nopauses.mp3?raw=true</v>
      </c>
    </row>
    <row r="60" spans="1:25" x14ac:dyDescent="0.2">
      <c r="A60" t="s">
        <v>95</v>
      </c>
      <c r="B60">
        <v>59</v>
      </c>
      <c r="C60" t="s">
        <v>981</v>
      </c>
      <c r="D60" t="s">
        <v>245</v>
      </c>
      <c r="E60" t="s">
        <v>30</v>
      </c>
      <c r="F60" t="s">
        <v>263</v>
      </c>
      <c r="G60" s="46" t="s">
        <v>2459</v>
      </c>
      <c r="H60" t="s">
        <v>2</v>
      </c>
      <c r="I60">
        <v>1</v>
      </c>
      <c r="J60" t="s">
        <v>233</v>
      </c>
      <c r="K60" t="s">
        <v>2344</v>
      </c>
      <c r="L60" s="2" t="s">
        <v>3017</v>
      </c>
      <c r="M60" s="2" t="s">
        <v>3018</v>
      </c>
      <c r="N60" s="2" t="s">
        <v>3017</v>
      </c>
      <c r="O60" s="2" t="s">
        <v>3018</v>
      </c>
      <c r="P60">
        <f t="shared" si="0"/>
        <v>1</v>
      </c>
      <c r="Q60" t="s">
        <v>1375</v>
      </c>
      <c r="R60" t="s">
        <v>1374</v>
      </c>
      <c r="S60" t="s">
        <v>1381</v>
      </c>
      <c r="T60" t="s">
        <v>1380</v>
      </c>
      <c r="U60">
        <v>351</v>
      </c>
      <c r="V60">
        <v>2643</v>
      </c>
      <c r="W60" s="47" t="str">
        <f t="shared" si="1"/>
        <v>https://github.com/kelly-marshall/DriftDiffusionAdaptation/blob/main/Pictures/instbias_list1_post/katebuffalobootsinstright_context.png?raw=true</v>
      </c>
      <c r="X60" s="47" t="str">
        <f t="shared" si="2"/>
        <v>https://github.com/kelly-marshall/DriftDiffusionAdaptation/blob/main/Pictures/instbias_list1_post/katebuffalobootsmodleft_context.png?raw=true</v>
      </c>
      <c r="Y60" s="47" t="str">
        <f t="shared" si="3"/>
        <v>https://github.com/kelly-marshall/DriftDiffusionAdaptation/blob/main/AudioFiles/instbias_list1_post/katebuffaloboots_nopauses.mp3?raw=true</v>
      </c>
    </row>
    <row r="61" spans="1:25" x14ac:dyDescent="0.2">
      <c r="A61" t="s">
        <v>95</v>
      </c>
      <c r="B61">
        <v>60</v>
      </c>
      <c r="C61" t="s">
        <v>320</v>
      </c>
      <c r="D61" t="s">
        <v>245</v>
      </c>
      <c r="E61" t="s">
        <v>31</v>
      </c>
      <c r="F61" t="s">
        <v>263</v>
      </c>
      <c r="G61" s="46" t="s">
        <v>2460</v>
      </c>
      <c r="H61" t="s">
        <v>2</v>
      </c>
      <c r="I61">
        <v>1</v>
      </c>
      <c r="J61" t="s">
        <v>233</v>
      </c>
      <c r="K61" t="s">
        <v>2345</v>
      </c>
      <c r="L61" s="2" t="s">
        <v>3019</v>
      </c>
      <c r="M61" s="2" t="s">
        <v>3020</v>
      </c>
      <c r="N61" s="2" t="s">
        <v>3020</v>
      </c>
      <c r="O61" s="2" t="s">
        <v>3019</v>
      </c>
      <c r="P61">
        <f t="shared" si="0"/>
        <v>2</v>
      </c>
      <c r="Q61" t="s">
        <v>1374</v>
      </c>
      <c r="R61" t="s">
        <v>1375</v>
      </c>
      <c r="S61" t="s">
        <v>1380</v>
      </c>
      <c r="T61" t="s">
        <v>1381</v>
      </c>
      <c r="U61">
        <v>570</v>
      </c>
      <c r="V61">
        <v>2495</v>
      </c>
      <c r="W61" s="47" t="str">
        <f t="shared" si="1"/>
        <v>https://github.com/kelly-marshall/DriftDiffusionAdaptation/blob/main/Pictures/instbias_list1_post/tomhawkbootsmodright_context.png?raw=true</v>
      </c>
      <c r="X61" s="47" t="str">
        <f t="shared" si="2"/>
        <v>https://github.com/kelly-marshall/DriftDiffusionAdaptation/blob/main/Pictures/instbias_list1_post/tomhawkbootsinstleft_context.png?raw=true</v>
      </c>
      <c r="Y61" s="47" t="str">
        <f t="shared" si="3"/>
        <v>https://github.com/kelly-marshall/DriftDiffusionAdaptation/blob/main/AudioFiles/instbias_list1_post/tomhawkboots_nopauses.mp3?raw=true</v>
      </c>
    </row>
    <row r="62" spans="1:25" x14ac:dyDescent="0.2">
      <c r="A62" t="s">
        <v>95</v>
      </c>
      <c r="B62">
        <v>61</v>
      </c>
      <c r="C62" t="s">
        <v>982</v>
      </c>
      <c r="D62" t="s">
        <v>238</v>
      </c>
      <c r="E62" t="s">
        <v>18</v>
      </c>
      <c r="F62" t="s">
        <v>612</v>
      </c>
      <c r="G62" s="46" t="s">
        <v>2461</v>
      </c>
      <c r="H62" t="s">
        <v>2</v>
      </c>
      <c r="I62">
        <v>1</v>
      </c>
      <c r="J62" t="s">
        <v>233</v>
      </c>
      <c r="K62" t="s">
        <v>2346</v>
      </c>
      <c r="L62" s="2" t="s">
        <v>3021</v>
      </c>
      <c r="M62" s="2" t="s">
        <v>3022</v>
      </c>
      <c r="N62" s="2" t="s">
        <v>3022</v>
      </c>
      <c r="O62" s="2" t="s">
        <v>3021</v>
      </c>
      <c r="P62">
        <f t="shared" si="0"/>
        <v>2</v>
      </c>
      <c r="Q62" t="s">
        <v>1374</v>
      </c>
      <c r="R62" t="s">
        <v>1375</v>
      </c>
      <c r="S62" t="s">
        <v>1380</v>
      </c>
      <c r="T62" t="s">
        <v>1381</v>
      </c>
      <c r="U62">
        <v>343</v>
      </c>
      <c r="V62">
        <v>2765</v>
      </c>
      <c r="W62" s="47" t="str">
        <f t="shared" si="1"/>
        <v>https://github.com/kelly-marshall/DriftDiffusionAdaptation/blob/main/Pictures/instbias_list1_post/katedolphincoralmodright_context.png?raw=true</v>
      </c>
      <c r="X62" s="47" t="str">
        <f t="shared" si="2"/>
        <v>https://github.com/kelly-marshall/DriftDiffusionAdaptation/blob/main/Pictures/instbias_list1_post/katedolphincoralinstleft_context.png?raw=true</v>
      </c>
      <c r="Y62" s="47" t="str">
        <f t="shared" si="3"/>
        <v>https://github.com/kelly-marshall/DriftDiffusionAdaptation/blob/main/AudioFiles/instbias_list1_post/katedolphincoral_nopauses.mp3?raw=true</v>
      </c>
    </row>
    <row r="63" spans="1:25" x14ac:dyDescent="0.2">
      <c r="A63" t="s">
        <v>95</v>
      </c>
      <c r="B63">
        <v>62</v>
      </c>
      <c r="C63" t="s">
        <v>642</v>
      </c>
      <c r="D63" t="s">
        <v>238</v>
      </c>
      <c r="E63" t="s">
        <v>21</v>
      </c>
      <c r="F63" t="s">
        <v>612</v>
      </c>
      <c r="G63" s="46" t="s">
        <v>2462</v>
      </c>
      <c r="H63" t="s">
        <v>2</v>
      </c>
      <c r="I63">
        <v>1</v>
      </c>
      <c r="J63" t="s">
        <v>233</v>
      </c>
      <c r="K63" t="s">
        <v>2347</v>
      </c>
      <c r="L63" s="2" t="s">
        <v>3023</v>
      </c>
      <c r="M63" s="2" t="s">
        <v>3024</v>
      </c>
      <c r="N63" s="2" t="s">
        <v>3023</v>
      </c>
      <c r="O63" s="2" t="s">
        <v>3024</v>
      </c>
      <c r="P63">
        <f t="shared" si="0"/>
        <v>1</v>
      </c>
      <c r="Q63" t="s">
        <v>1375</v>
      </c>
      <c r="R63" t="s">
        <v>1374</v>
      </c>
      <c r="S63" t="s">
        <v>1381</v>
      </c>
      <c r="T63" t="s">
        <v>1380</v>
      </c>
      <c r="U63">
        <v>590</v>
      </c>
      <c r="V63">
        <v>2929</v>
      </c>
      <c r="W63" s="47" t="str">
        <f t="shared" si="1"/>
        <v>https://github.com/kelly-marshall/DriftDiffusionAdaptation/blob/main/Pictures/instbias_list1_post/tomcowcoralinstright_context.png?raw=true</v>
      </c>
      <c r="X63" s="47" t="str">
        <f t="shared" si="2"/>
        <v>https://github.com/kelly-marshall/DriftDiffusionAdaptation/blob/main/Pictures/instbias_list1_post/tomcowcoralmodleft_context.png?raw=true</v>
      </c>
      <c r="Y63" s="47" t="str">
        <f t="shared" si="3"/>
        <v>https://github.com/kelly-marshall/DriftDiffusionAdaptation/blob/main/AudioFiles/instbias_list1_post/tomcowcoral_nopauses.mp3?raw=true</v>
      </c>
    </row>
    <row r="64" spans="1:25" x14ac:dyDescent="0.2">
      <c r="A64" t="s">
        <v>95</v>
      </c>
      <c r="B64">
        <v>63</v>
      </c>
      <c r="C64" t="s">
        <v>983</v>
      </c>
      <c r="D64" t="s">
        <v>238</v>
      </c>
      <c r="E64" t="s">
        <v>22</v>
      </c>
      <c r="F64" t="s">
        <v>612</v>
      </c>
      <c r="G64" s="46" t="s">
        <v>2463</v>
      </c>
      <c r="H64" t="s">
        <v>2</v>
      </c>
      <c r="I64">
        <v>1</v>
      </c>
      <c r="J64" t="s">
        <v>233</v>
      </c>
      <c r="K64" t="s">
        <v>2348</v>
      </c>
      <c r="L64" s="2" t="s">
        <v>3025</v>
      </c>
      <c r="M64" s="2" t="s">
        <v>3026</v>
      </c>
      <c r="N64" s="2" t="s">
        <v>3026</v>
      </c>
      <c r="O64" s="2" t="s">
        <v>3025</v>
      </c>
      <c r="P64">
        <f t="shared" si="0"/>
        <v>2</v>
      </c>
      <c r="Q64" t="s">
        <v>1374</v>
      </c>
      <c r="R64" t="s">
        <v>1375</v>
      </c>
      <c r="S64" t="s">
        <v>1380</v>
      </c>
      <c r="T64" t="s">
        <v>1381</v>
      </c>
      <c r="U64">
        <v>399</v>
      </c>
      <c r="V64">
        <v>2756</v>
      </c>
      <c r="W64" s="47" t="str">
        <f t="shared" si="1"/>
        <v>https://github.com/kelly-marshall/DriftDiffusionAdaptation/blob/main/Pictures/instbias_list1_post/katefoxcoralmodright_context.png?raw=true</v>
      </c>
      <c r="X64" s="47" t="str">
        <f t="shared" si="2"/>
        <v>https://github.com/kelly-marshall/DriftDiffusionAdaptation/blob/main/Pictures/instbias_list1_post/katefoxcoralinstleft_context.png?raw=true</v>
      </c>
      <c r="Y64" s="47" t="str">
        <f t="shared" si="3"/>
        <v>https://github.com/kelly-marshall/DriftDiffusionAdaptation/blob/main/AudioFiles/instbias_list1_post/katefoxcoral_nopauses.mp3?raw=true</v>
      </c>
    </row>
    <row r="65" spans="1:25" x14ac:dyDescent="0.2">
      <c r="A65" t="s">
        <v>95</v>
      </c>
      <c r="B65">
        <v>64</v>
      </c>
      <c r="C65" t="s">
        <v>643</v>
      </c>
      <c r="D65" t="s">
        <v>238</v>
      </c>
      <c r="E65" t="s">
        <v>23</v>
      </c>
      <c r="F65" t="s">
        <v>612</v>
      </c>
      <c r="G65" s="46" t="s">
        <v>2464</v>
      </c>
      <c r="H65" t="s">
        <v>2</v>
      </c>
      <c r="I65">
        <v>1</v>
      </c>
      <c r="J65" t="s">
        <v>233</v>
      </c>
      <c r="K65" t="s">
        <v>2349</v>
      </c>
      <c r="L65" s="2" t="s">
        <v>3027</v>
      </c>
      <c r="M65" s="2" t="s">
        <v>3028</v>
      </c>
      <c r="N65" s="2" t="s">
        <v>3027</v>
      </c>
      <c r="O65" s="2" t="s">
        <v>3028</v>
      </c>
      <c r="P65">
        <f t="shared" si="0"/>
        <v>1</v>
      </c>
      <c r="Q65" t="s">
        <v>1375</v>
      </c>
      <c r="R65" t="s">
        <v>1374</v>
      </c>
      <c r="S65" t="s">
        <v>1381</v>
      </c>
      <c r="T65" t="s">
        <v>1380</v>
      </c>
      <c r="U65">
        <v>537</v>
      </c>
      <c r="V65">
        <v>2890</v>
      </c>
      <c r="W65" s="47" t="str">
        <f t="shared" si="1"/>
        <v>https://github.com/kelly-marshall/DriftDiffusionAdaptation/blob/main/Pictures/instbias_list1_post/tomlioncoralinstright_context.png?raw=true</v>
      </c>
      <c r="X65" s="47" t="str">
        <f t="shared" si="2"/>
        <v>https://github.com/kelly-marshall/DriftDiffusionAdaptation/blob/main/Pictures/instbias_list1_post/tomlioncoralmodleft_context.png?raw=true</v>
      </c>
      <c r="Y65" s="47" t="str">
        <f t="shared" si="3"/>
        <v>https://github.com/kelly-marshall/DriftDiffusionAdaptation/blob/main/AudioFiles/instbias_list1_post/tomlioncoral_nopauses.mp3?raw=true</v>
      </c>
    </row>
    <row r="66" spans="1:25" x14ac:dyDescent="0.2">
      <c r="A66" t="s">
        <v>95</v>
      </c>
      <c r="B66">
        <v>65</v>
      </c>
      <c r="C66" t="s">
        <v>984</v>
      </c>
      <c r="D66" t="s">
        <v>238</v>
      </c>
      <c r="E66" t="s">
        <v>24</v>
      </c>
      <c r="F66" t="s">
        <v>612</v>
      </c>
      <c r="G66" s="46" t="s">
        <v>2465</v>
      </c>
      <c r="H66" t="s">
        <v>2</v>
      </c>
      <c r="I66">
        <v>1</v>
      </c>
      <c r="J66" t="s">
        <v>233</v>
      </c>
      <c r="K66" t="s">
        <v>2350</v>
      </c>
      <c r="L66" s="2" t="s">
        <v>3029</v>
      </c>
      <c r="M66" s="2" t="s">
        <v>3030</v>
      </c>
      <c r="N66" s="2" t="s">
        <v>3030</v>
      </c>
      <c r="O66" s="2" t="s">
        <v>3029</v>
      </c>
      <c r="P66">
        <f t="shared" si="0"/>
        <v>2</v>
      </c>
      <c r="Q66" t="s">
        <v>1374</v>
      </c>
      <c r="R66" t="s">
        <v>1375</v>
      </c>
      <c r="S66" t="s">
        <v>1380</v>
      </c>
      <c r="T66" t="s">
        <v>1381</v>
      </c>
      <c r="U66">
        <v>357</v>
      </c>
      <c r="V66">
        <v>2745</v>
      </c>
      <c r="W66" s="47" t="str">
        <f t="shared" si="1"/>
        <v>https://github.com/kelly-marshall/DriftDiffusionAdaptation/blob/main/Pictures/instbias_list1_post/katefrogcoralmodright_context.png?raw=true</v>
      </c>
      <c r="X66" s="47" t="str">
        <f t="shared" si="2"/>
        <v>https://github.com/kelly-marshall/DriftDiffusionAdaptation/blob/main/Pictures/instbias_list1_post/katefrogcoralinstleft_context.png?raw=true</v>
      </c>
      <c r="Y66" s="47" t="str">
        <f t="shared" si="3"/>
        <v>https://github.com/kelly-marshall/DriftDiffusionAdaptation/blob/main/AudioFiles/instbias_list1_post/katefrogcoral_nopauses.mp3?raw=true</v>
      </c>
    </row>
    <row r="67" spans="1:25" x14ac:dyDescent="0.2">
      <c r="A67" t="s">
        <v>95</v>
      </c>
      <c r="B67">
        <v>66</v>
      </c>
      <c r="C67" t="s">
        <v>644</v>
      </c>
      <c r="D67" t="s">
        <v>238</v>
      </c>
      <c r="E67" t="s">
        <v>25</v>
      </c>
      <c r="F67" t="s">
        <v>612</v>
      </c>
      <c r="G67" s="46" t="s">
        <v>2466</v>
      </c>
      <c r="H67" t="s">
        <v>2</v>
      </c>
      <c r="I67">
        <v>1</v>
      </c>
      <c r="J67" t="s">
        <v>233</v>
      </c>
      <c r="K67" t="s">
        <v>2351</v>
      </c>
      <c r="L67" s="2" t="s">
        <v>3031</v>
      </c>
      <c r="M67" s="2" t="s">
        <v>3032</v>
      </c>
      <c r="N67" s="2" t="s">
        <v>3031</v>
      </c>
      <c r="O67" s="2" t="s">
        <v>3032</v>
      </c>
      <c r="P67">
        <f t="shared" ref="P67:P130" si="4">IF(Q67="inst",1,2)</f>
        <v>1</v>
      </c>
      <c r="Q67" t="s">
        <v>1375</v>
      </c>
      <c r="R67" t="s">
        <v>1374</v>
      </c>
      <c r="S67" t="s">
        <v>1381</v>
      </c>
      <c r="T67" t="s">
        <v>1380</v>
      </c>
      <c r="U67">
        <v>563</v>
      </c>
      <c r="V67">
        <v>2922</v>
      </c>
      <c r="W67" s="47" t="str">
        <f t="shared" ref="W67:X130" si="5">_xlfn.CONCAT("https://github.com/kelly-marshall/DriftDiffusionAdaptation/blob/main/Pictures/instbias_list1_post/",N67,"?raw=true")</f>
        <v>https://github.com/kelly-marshall/DriftDiffusionAdaptation/blob/main/Pictures/instbias_list1_post/tomturtlecoralinstright_context.png?raw=true</v>
      </c>
      <c r="X67" s="47" t="str">
        <f t="shared" si="5"/>
        <v>https://github.com/kelly-marshall/DriftDiffusionAdaptation/blob/main/Pictures/instbias_list1_post/tomturtlecoralmodleft_context.png?raw=true</v>
      </c>
      <c r="Y67" s="47" t="str">
        <f t="shared" ref="Y67:Y130" si="6">_xlfn.CONCAT("https://github.com/kelly-marshall/DriftDiffusionAdaptation/blob/main/AudioFiles/instbias_list1_post/",K67,"?raw=true")</f>
        <v>https://github.com/kelly-marshall/DriftDiffusionAdaptation/blob/main/AudioFiles/instbias_list1_post/tomturtlecoral_nopauses.mp3?raw=true</v>
      </c>
    </row>
    <row r="68" spans="1:25" x14ac:dyDescent="0.2">
      <c r="A68" t="s">
        <v>95</v>
      </c>
      <c r="B68">
        <v>67</v>
      </c>
      <c r="C68" t="s">
        <v>985</v>
      </c>
      <c r="D68" t="s">
        <v>238</v>
      </c>
      <c r="E68" t="s">
        <v>26</v>
      </c>
      <c r="F68" t="s">
        <v>616</v>
      </c>
      <c r="G68" s="46" t="s">
        <v>2467</v>
      </c>
      <c r="H68" t="s">
        <v>2</v>
      </c>
      <c r="I68">
        <v>1</v>
      </c>
      <c r="J68" t="s">
        <v>233</v>
      </c>
      <c r="K68" t="s">
        <v>2352</v>
      </c>
      <c r="L68" s="2" t="s">
        <v>3033</v>
      </c>
      <c r="M68" s="2" t="s">
        <v>3034</v>
      </c>
      <c r="N68" s="2" t="s">
        <v>3034</v>
      </c>
      <c r="O68" s="2" t="s">
        <v>3033</v>
      </c>
      <c r="P68">
        <f t="shared" si="4"/>
        <v>2</v>
      </c>
      <c r="Q68" t="s">
        <v>1374</v>
      </c>
      <c r="R68" t="s">
        <v>1375</v>
      </c>
      <c r="S68" t="s">
        <v>1380</v>
      </c>
      <c r="T68" t="s">
        <v>1381</v>
      </c>
      <c r="U68">
        <v>419</v>
      </c>
      <c r="V68">
        <v>3152</v>
      </c>
      <c r="W68" s="47" t="str">
        <f t="shared" si="5"/>
        <v>https://github.com/kelly-marshall/DriftDiffusionAdaptation/blob/main/Pictures/instbias_list1_post/katepigsandpapermodright_context.png?raw=true</v>
      </c>
      <c r="X68" s="47" t="str">
        <f t="shared" si="5"/>
        <v>https://github.com/kelly-marshall/DriftDiffusionAdaptation/blob/main/Pictures/instbias_list1_post/katepigsandpaperinstleft_context.png?raw=true</v>
      </c>
      <c r="Y68" s="47" t="str">
        <f t="shared" si="6"/>
        <v>https://github.com/kelly-marshall/DriftDiffusionAdaptation/blob/main/AudioFiles/instbias_list1_post/katepigsandpaper_nopauses.mp3?raw=true</v>
      </c>
    </row>
    <row r="69" spans="1:25" x14ac:dyDescent="0.2">
      <c r="A69" t="s">
        <v>95</v>
      </c>
      <c r="B69">
        <v>68</v>
      </c>
      <c r="C69" t="s">
        <v>645</v>
      </c>
      <c r="D69" t="s">
        <v>238</v>
      </c>
      <c r="E69" t="s">
        <v>27</v>
      </c>
      <c r="F69" t="s">
        <v>616</v>
      </c>
      <c r="G69" s="46" t="s">
        <v>2468</v>
      </c>
      <c r="H69" t="s">
        <v>2</v>
      </c>
      <c r="I69">
        <v>1</v>
      </c>
      <c r="J69" t="s">
        <v>233</v>
      </c>
      <c r="K69" t="s">
        <v>2353</v>
      </c>
      <c r="L69" s="2" t="s">
        <v>3035</v>
      </c>
      <c r="M69" s="2" t="s">
        <v>3036</v>
      </c>
      <c r="N69" s="2" t="s">
        <v>3035</v>
      </c>
      <c r="O69" s="2" t="s">
        <v>3036</v>
      </c>
      <c r="P69">
        <f t="shared" si="4"/>
        <v>1</v>
      </c>
      <c r="Q69" t="s">
        <v>1375</v>
      </c>
      <c r="R69" t="s">
        <v>1374</v>
      </c>
      <c r="S69" t="s">
        <v>1381</v>
      </c>
      <c r="T69" t="s">
        <v>1380</v>
      </c>
      <c r="U69">
        <v>581</v>
      </c>
      <c r="V69">
        <v>3143</v>
      </c>
      <c r="W69" s="47" t="str">
        <f t="shared" si="5"/>
        <v>https://github.com/kelly-marshall/DriftDiffusionAdaptation/blob/main/Pictures/instbias_list1_post/tomgirlsandpaperinstright_context.png?raw=true</v>
      </c>
      <c r="X69" s="47" t="str">
        <f t="shared" si="5"/>
        <v>https://github.com/kelly-marshall/DriftDiffusionAdaptation/blob/main/Pictures/instbias_list1_post/tomgirlsandpapermodleft_context.png?raw=true</v>
      </c>
      <c r="Y69" s="47" t="str">
        <f t="shared" si="6"/>
        <v>https://github.com/kelly-marshall/DriftDiffusionAdaptation/blob/main/AudioFiles/instbias_list1_post/tomgirlsandpaper_nopauses.mp3?raw=true</v>
      </c>
    </row>
    <row r="70" spans="1:25" x14ac:dyDescent="0.2">
      <c r="A70" t="s">
        <v>95</v>
      </c>
      <c r="B70">
        <v>69</v>
      </c>
      <c r="C70" t="s">
        <v>986</v>
      </c>
      <c r="D70" t="s">
        <v>238</v>
      </c>
      <c r="E70" t="s">
        <v>28</v>
      </c>
      <c r="F70" t="s">
        <v>616</v>
      </c>
      <c r="G70" s="46" t="s">
        <v>2469</v>
      </c>
      <c r="H70" t="s">
        <v>2</v>
      </c>
      <c r="I70">
        <v>1</v>
      </c>
      <c r="J70" t="s">
        <v>233</v>
      </c>
      <c r="K70" t="s">
        <v>2354</v>
      </c>
      <c r="L70" s="2" t="s">
        <v>3037</v>
      </c>
      <c r="M70" s="2" t="s">
        <v>3038</v>
      </c>
      <c r="N70" s="2" t="s">
        <v>3038</v>
      </c>
      <c r="O70" s="2" t="s">
        <v>3037</v>
      </c>
      <c r="P70">
        <f t="shared" si="4"/>
        <v>2</v>
      </c>
      <c r="Q70" t="s">
        <v>1374</v>
      </c>
      <c r="R70" t="s">
        <v>1375</v>
      </c>
      <c r="S70" t="s">
        <v>1380</v>
      </c>
      <c r="T70" t="s">
        <v>1381</v>
      </c>
      <c r="U70">
        <v>391</v>
      </c>
      <c r="V70">
        <v>3102</v>
      </c>
      <c r="W70" s="47" t="str">
        <f t="shared" si="5"/>
        <v>https://github.com/kelly-marshall/DriftDiffusionAdaptation/blob/main/Pictures/instbias_list1_post/katewhalesandpapermodright_context.png?raw=true</v>
      </c>
      <c r="X70" s="47" t="str">
        <f t="shared" si="5"/>
        <v>https://github.com/kelly-marshall/DriftDiffusionAdaptation/blob/main/Pictures/instbias_list1_post/katewhalesandpaperinstleft_context.png?raw=true</v>
      </c>
      <c r="Y70" s="47" t="str">
        <f t="shared" si="6"/>
        <v>https://github.com/kelly-marshall/DriftDiffusionAdaptation/blob/main/AudioFiles/instbias_list1_post/katewhalesandpaper_nopauses.mp3?raw=true</v>
      </c>
    </row>
    <row r="71" spans="1:25" x14ac:dyDescent="0.2">
      <c r="A71" t="s">
        <v>95</v>
      </c>
      <c r="B71">
        <v>70</v>
      </c>
      <c r="C71" t="s">
        <v>646</v>
      </c>
      <c r="D71" t="s">
        <v>238</v>
      </c>
      <c r="E71" t="s">
        <v>29</v>
      </c>
      <c r="F71" t="s">
        <v>616</v>
      </c>
      <c r="G71" s="46" t="s">
        <v>2470</v>
      </c>
      <c r="H71" t="s">
        <v>2</v>
      </c>
      <c r="I71">
        <v>1</v>
      </c>
      <c r="J71" t="s">
        <v>233</v>
      </c>
      <c r="K71" t="s">
        <v>2355</v>
      </c>
      <c r="L71" s="2" t="s">
        <v>3039</v>
      </c>
      <c r="M71" s="2" t="s">
        <v>3040</v>
      </c>
      <c r="N71" s="2" t="s">
        <v>3039</v>
      </c>
      <c r="O71" s="2" t="s">
        <v>3040</v>
      </c>
      <c r="P71">
        <f t="shared" si="4"/>
        <v>1</v>
      </c>
      <c r="Q71" t="s">
        <v>1375</v>
      </c>
      <c r="R71" t="s">
        <v>1374</v>
      </c>
      <c r="S71" t="s">
        <v>1381</v>
      </c>
      <c r="T71" t="s">
        <v>1380</v>
      </c>
      <c r="U71">
        <v>568</v>
      </c>
      <c r="V71">
        <v>3376</v>
      </c>
      <c r="W71" s="47" t="str">
        <f t="shared" si="5"/>
        <v>https://github.com/kelly-marshall/DriftDiffusionAdaptation/blob/main/Pictures/instbias_list1_post/tomgorillasandpaperinstright_context.png?raw=true</v>
      </c>
      <c r="X71" s="47" t="str">
        <f t="shared" si="5"/>
        <v>https://github.com/kelly-marshall/DriftDiffusionAdaptation/blob/main/Pictures/instbias_list1_post/tomgorillasandpapermodleft_context.png?raw=true</v>
      </c>
      <c r="Y71" s="47" t="str">
        <f t="shared" si="6"/>
        <v>https://github.com/kelly-marshall/DriftDiffusionAdaptation/blob/main/AudioFiles/instbias_list1_post/tomgorillasandpaper_nopauses.mp3?raw=true</v>
      </c>
    </row>
    <row r="72" spans="1:25" x14ac:dyDescent="0.2">
      <c r="A72" t="s">
        <v>95</v>
      </c>
      <c r="B72">
        <v>71</v>
      </c>
      <c r="C72" t="s">
        <v>987</v>
      </c>
      <c r="D72" t="s">
        <v>238</v>
      </c>
      <c r="E72" t="s">
        <v>30</v>
      </c>
      <c r="F72" t="s">
        <v>616</v>
      </c>
      <c r="G72" s="46" t="s">
        <v>2471</v>
      </c>
      <c r="H72" t="s">
        <v>2</v>
      </c>
      <c r="I72">
        <v>1</v>
      </c>
      <c r="J72" t="s">
        <v>233</v>
      </c>
      <c r="K72" t="s">
        <v>2356</v>
      </c>
      <c r="L72" s="2" t="s">
        <v>3041</v>
      </c>
      <c r="M72" s="2" t="s">
        <v>3042</v>
      </c>
      <c r="N72" s="2" t="s">
        <v>3042</v>
      </c>
      <c r="O72" s="2" t="s">
        <v>3041</v>
      </c>
      <c r="P72">
        <f t="shared" si="4"/>
        <v>2</v>
      </c>
      <c r="Q72" t="s">
        <v>1374</v>
      </c>
      <c r="R72" t="s">
        <v>1375</v>
      </c>
      <c r="S72" t="s">
        <v>1380</v>
      </c>
      <c r="T72" t="s">
        <v>1381</v>
      </c>
      <c r="U72">
        <v>389</v>
      </c>
      <c r="V72">
        <v>3310</v>
      </c>
      <c r="W72" s="47" t="str">
        <f t="shared" si="5"/>
        <v>https://github.com/kelly-marshall/DriftDiffusionAdaptation/blob/main/Pictures/instbias_list1_post/katebuffalosandpapermodright_context.png?raw=true</v>
      </c>
      <c r="X72" s="47" t="str">
        <f t="shared" si="5"/>
        <v>https://github.com/kelly-marshall/DriftDiffusionAdaptation/blob/main/Pictures/instbias_list1_post/katebuffalosandpaperinstleft_context.png?raw=true</v>
      </c>
      <c r="Y72" s="47" t="str">
        <f t="shared" si="6"/>
        <v>https://github.com/kelly-marshall/DriftDiffusionAdaptation/blob/main/AudioFiles/instbias_list1_post/katebuffalosandpaper_nopauses.mp3?raw=true</v>
      </c>
    </row>
    <row r="73" spans="1:25" x14ac:dyDescent="0.2">
      <c r="A73" t="s">
        <v>95</v>
      </c>
      <c r="B73">
        <v>72</v>
      </c>
      <c r="C73" t="s">
        <v>647</v>
      </c>
      <c r="D73" t="s">
        <v>238</v>
      </c>
      <c r="E73" t="s">
        <v>31</v>
      </c>
      <c r="F73" t="s">
        <v>616</v>
      </c>
      <c r="G73" s="46" t="s">
        <v>2472</v>
      </c>
      <c r="H73" t="s">
        <v>2</v>
      </c>
      <c r="I73">
        <v>1</v>
      </c>
      <c r="J73" t="s">
        <v>233</v>
      </c>
      <c r="K73" t="s">
        <v>2357</v>
      </c>
      <c r="L73" s="2" t="s">
        <v>3043</v>
      </c>
      <c r="M73" s="2" t="s">
        <v>3044</v>
      </c>
      <c r="N73" s="2" t="s">
        <v>3043</v>
      </c>
      <c r="O73" s="2" t="s">
        <v>3044</v>
      </c>
      <c r="P73">
        <f t="shared" si="4"/>
        <v>1</v>
      </c>
      <c r="Q73" t="s">
        <v>1375</v>
      </c>
      <c r="R73" t="s">
        <v>1374</v>
      </c>
      <c r="S73" t="s">
        <v>1381</v>
      </c>
      <c r="T73" t="s">
        <v>1380</v>
      </c>
      <c r="U73">
        <v>579</v>
      </c>
      <c r="V73">
        <v>3086</v>
      </c>
      <c r="W73" s="47" t="str">
        <f t="shared" si="5"/>
        <v>https://github.com/kelly-marshall/DriftDiffusionAdaptation/blob/main/Pictures/instbias_list1_post/tomhawksandpaperinstright_context.png?raw=true</v>
      </c>
      <c r="X73" s="47" t="str">
        <f t="shared" si="5"/>
        <v>https://github.com/kelly-marshall/DriftDiffusionAdaptation/blob/main/Pictures/instbias_list1_post/tomhawksandpapermodleft_context.png?raw=true</v>
      </c>
      <c r="Y73" s="47" t="str">
        <f t="shared" si="6"/>
        <v>https://github.com/kelly-marshall/DriftDiffusionAdaptation/blob/main/AudioFiles/instbias_list1_post/tomhawksandpaper_nopauses.mp3?raw=true</v>
      </c>
    </row>
    <row r="74" spans="1:25" x14ac:dyDescent="0.2">
      <c r="A74" t="s">
        <v>95</v>
      </c>
      <c r="B74">
        <v>73</v>
      </c>
      <c r="C74" t="s">
        <v>988</v>
      </c>
      <c r="D74" t="s">
        <v>239</v>
      </c>
      <c r="E74" t="s">
        <v>18</v>
      </c>
      <c r="F74" t="s">
        <v>620</v>
      </c>
      <c r="G74" s="46" t="s">
        <v>2449</v>
      </c>
      <c r="H74" t="s">
        <v>2</v>
      </c>
      <c r="I74">
        <v>1</v>
      </c>
      <c r="J74" t="s">
        <v>233</v>
      </c>
      <c r="K74" t="s">
        <v>4531</v>
      </c>
      <c r="L74" s="2" t="s">
        <v>3564</v>
      </c>
      <c r="M74" s="2" t="s">
        <v>3565</v>
      </c>
      <c r="N74" s="2" t="s">
        <v>3564</v>
      </c>
      <c r="O74" s="2" t="s">
        <v>3565</v>
      </c>
      <c r="P74">
        <f t="shared" si="4"/>
        <v>1</v>
      </c>
      <c r="Q74" t="s">
        <v>1375</v>
      </c>
      <c r="R74" t="s">
        <v>1374</v>
      </c>
      <c r="S74" t="s">
        <v>1381</v>
      </c>
      <c r="T74" t="s">
        <v>1380</v>
      </c>
      <c r="U74">
        <v>425</v>
      </c>
      <c r="V74">
        <v>3499</v>
      </c>
      <c r="W74" s="47" t="str">
        <f t="shared" si="5"/>
        <v>https://github.com/kelly-marshall/DriftDiffusionAdaptation/blob/main/Pictures/instbias_list1_post/katedolphinceleryinstright_context.png?raw=true</v>
      </c>
      <c r="X74" s="47" t="str">
        <f t="shared" si="5"/>
        <v>https://github.com/kelly-marshall/DriftDiffusionAdaptation/blob/main/Pictures/instbias_list1_post/katedolphincelerymodleft_context.png?raw=true</v>
      </c>
      <c r="Y74" s="47" t="str">
        <f t="shared" si="6"/>
        <v>https://github.com/kelly-marshall/DriftDiffusionAdaptation/blob/main/AudioFiles/instbias_list1_post/katedolphincelery_nopauses.mp3?raw=true</v>
      </c>
    </row>
    <row r="75" spans="1:25" x14ac:dyDescent="0.2">
      <c r="A75" t="s">
        <v>95</v>
      </c>
      <c r="B75">
        <v>74</v>
      </c>
      <c r="C75" t="s">
        <v>648</v>
      </c>
      <c r="D75" t="s">
        <v>239</v>
      </c>
      <c r="E75" t="s">
        <v>21</v>
      </c>
      <c r="F75" t="s">
        <v>620</v>
      </c>
      <c r="G75" s="46" t="s">
        <v>2450</v>
      </c>
      <c r="H75" t="s">
        <v>2</v>
      </c>
      <c r="I75">
        <v>1</v>
      </c>
      <c r="J75" t="s">
        <v>233</v>
      </c>
      <c r="K75" t="s">
        <v>4532</v>
      </c>
      <c r="L75" s="2" t="s">
        <v>3566</v>
      </c>
      <c r="M75" s="2" t="s">
        <v>3567</v>
      </c>
      <c r="N75" s="2" t="s">
        <v>3567</v>
      </c>
      <c r="O75" s="2" t="s">
        <v>3566</v>
      </c>
      <c r="P75">
        <f t="shared" si="4"/>
        <v>2</v>
      </c>
      <c r="Q75" t="s">
        <v>1374</v>
      </c>
      <c r="R75" t="s">
        <v>1375</v>
      </c>
      <c r="S75" t="s">
        <v>1380</v>
      </c>
      <c r="T75" t="s">
        <v>1381</v>
      </c>
      <c r="U75">
        <v>656</v>
      </c>
      <c r="V75">
        <v>3744</v>
      </c>
      <c r="W75" s="47" t="str">
        <f t="shared" si="5"/>
        <v>https://github.com/kelly-marshall/DriftDiffusionAdaptation/blob/main/Pictures/instbias_list1_post/tomcowcelerymodright_context.png?raw=true</v>
      </c>
      <c r="X75" s="47" t="str">
        <f t="shared" si="5"/>
        <v>https://github.com/kelly-marshall/DriftDiffusionAdaptation/blob/main/Pictures/instbias_list1_post/tomcowceleryinstleft_context.png?raw=true</v>
      </c>
      <c r="Y75" s="47" t="str">
        <f t="shared" si="6"/>
        <v>https://github.com/kelly-marshall/DriftDiffusionAdaptation/blob/main/AudioFiles/instbias_list1_post/tomcowcelery_nopauses.mp3?raw=true</v>
      </c>
    </row>
    <row r="76" spans="1:25" x14ac:dyDescent="0.2">
      <c r="A76" t="s">
        <v>95</v>
      </c>
      <c r="B76">
        <v>75</v>
      </c>
      <c r="C76" t="s">
        <v>989</v>
      </c>
      <c r="D76" t="s">
        <v>239</v>
      </c>
      <c r="E76" t="s">
        <v>22</v>
      </c>
      <c r="F76" t="s">
        <v>620</v>
      </c>
      <c r="G76" s="46" t="s">
        <v>2451</v>
      </c>
      <c r="H76" t="s">
        <v>2</v>
      </c>
      <c r="I76">
        <v>1</v>
      </c>
      <c r="J76" t="s">
        <v>233</v>
      </c>
      <c r="K76" t="s">
        <v>4533</v>
      </c>
      <c r="L76" s="2" t="s">
        <v>3568</v>
      </c>
      <c r="M76" s="2" t="s">
        <v>3569</v>
      </c>
      <c r="N76" s="2" t="s">
        <v>3568</v>
      </c>
      <c r="O76" s="2" t="s">
        <v>3569</v>
      </c>
      <c r="P76">
        <f t="shared" si="4"/>
        <v>1</v>
      </c>
      <c r="Q76" t="s">
        <v>1375</v>
      </c>
      <c r="R76" t="s">
        <v>1374</v>
      </c>
      <c r="S76" t="s">
        <v>1381</v>
      </c>
      <c r="T76" t="s">
        <v>1380</v>
      </c>
      <c r="U76">
        <v>354</v>
      </c>
      <c r="V76">
        <v>3370</v>
      </c>
      <c r="W76" s="47" t="str">
        <f t="shared" si="5"/>
        <v>https://github.com/kelly-marshall/DriftDiffusionAdaptation/blob/main/Pictures/instbias_list1_post/katefoxceleryinstright_context.png?raw=true</v>
      </c>
      <c r="X76" s="47" t="str">
        <f t="shared" si="5"/>
        <v>https://github.com/kelly-marshall/DriftDiffusionAdaptation/blob/main/Pictures/instbias_list1_post/katefoxcelerymodleft_context.png?raw=true</v>
      </c>
      <c r="Y76" s="47" t="str">
        <f t="shared" si="6"/>
        <v>https://github.com/kelly-marshall/DriftDiffusionAdaptation/blob/main/AudioFiles/instbias_list1_post/katefoxcelery_nopauses.mp3?raw=true</v>
      </c>
    </row>
    <row r="77" spans="1:25" x14ac:dyDescent="0.2">
      <c r="A77" t="s">
        <v>95</v>
      </c>
      <c r="B77">
        <v>76</v>
      </c>
      <c r="C77" t="s">
        <v>649</v>
      </c>
      <c r="D77" t="s">
        <v>239</v>
      </c>
      <c r="E77" t="s">
        <v>23</v>
      </c>
      <c r="F77" t="s">
        <v>620</v>
      </c>
      <c r="G77" s="46" t="s">
        <v>2452</v>
      </c>
      <c r="H77" t="s">
        <v>2</v>
      </c>
      <c r="I77">
        <v>1</v>
      </c>
      <c r="J77" t="s">
        <v>233</v>
      </c>
      <c r="K77" t="s">
        <v>4534</v>
      </c>
      <c r="L77" s="2" t="s">
        <v>3570</v>
      </c>
      <c r="M77" s="2" t="s">
        <v>3571</v>
      </c>
      <c r="N77" s="2" t="s">
        <v>3571</v>
      </c>
      <c r="O77" s="2" t="s">
        <v>3570</v>
      </c>
      <c r="P77">
        <f t="shared" si="4"/>
        <v>2</v>
      </c>
      <c r="Q77" t="s">
        <v>1374</v>
      </c>
      <c r="R77" t="s">
        <v>1375</v>
      </c>
      <c r="S77" t="s">
        <v>1380</v>
      </c>
      <c r="T77" t="s">
        <v>1381</v>
      </c>
      <c r="U77">
        <v>695</v>
      </c>
      <c r="V77">
        <v>3731</v>
      </c>
      <c r="W77" s="47" t="str">
        <f t="shared" si="5"/>
        <v>https://github.com/kelly-marshall/DriftDiffusionAdaptation/blob/main/Pictures/instbias_list1_post/tomlioncelerymodright_context.png?raw=true</v>
      </c>
      <c r="X77" s="47" t="str">
        <f t="shared" si="5"/>
        <v>https://github.com/kelly-marshall/DriftDiffusionAdaptation/blob/main/Pictures/instbias_list1_post/tomlionceleryinstleft_context.png?raw=true</v>
      </c>
      <c r="Y77" s="47" t="str">
        <f t="shared" si="6"/>
        <v>https://github.com/kelly-marshall/DriftDiffusionAdaptation/blob/main/AudioFiles/instbias_list1_post/tomlioncelery_nopauses.mp3?raw=true</v>
      </c>
    </row>
    <row r="78" spans="1:25" x14ac:dyDescent="0.2">
      <c r="A78" t="s">
        <v>95</v>
      </c>
      <c r="B78">
        <v>77</v>
      </c>
      <c r="C78" t="s">
        <v>990</v>
      </c>
      <c r="D78" t="s">
        <v>239</v>
      </c>
      <c r="E78" t="s">
        <v>24</v>
      </c>
      <c r="F78" t="s">
        <v>620</v>
      </c>
      <c r="G78" s="46" t="s">
        <v>2453</v>
      </c>
      <c r="H78" t="s">
        <v>2</v>
      </c>
      <c r="I78">
        <v>1</v>
      </c>
      <c r="J78" t="s">
        <v>233</v>
      </c>
      <c r="K78" t="s">
        <v>4535</v>
      </c>
      <c r="L78" s="2" t="s">
        <v>3572</v>
      </c>
      <c r="M78" s="2" t="s">
        <v>3573</v>
      </c>
      <c r="N78" s="2" t="s">
        <v>3572</v>
      </c>
      <c r="O78" s="2" t="s">
        <v>3573</v>
      </c>
      <c r="P78">
        <f t="shared" si="4"/>
        <v>1</v>
      </c>
      <c r="Q78" t="s">
        <v>1375</v>
      </c>
      <c r="R78" t="s">
        <v>1374</v>
      </c>
      <c r="S78" t="s">
        <v>1381</v>
      </c>
      <c r="T78" t="s">
        <v>1380</v>
      </c>
      <c r="U78">
        <v>414</v>
      </c>
      <c r="V78">
        <v>3613</v>
      </c>
      <c r="W78" s="47" t="str">
        <f t="shared" si="5"/>
        <v>https://github.com/kelly-marshall/DriftDiffusionAdaptation/blob/main/Pictures/instbias_list1_post/katefrogceleryinstright_context.png?raw=true</v>
      </c>
      <c r="X78" s="47" t="str">
        <f t="shared" si="5"/>
        <v>https://github.com/kelly-marshall/DriftDiffusionAdaptation/blob/main/Pictures/instbias_list1_post/katefrogcelerymodleft_context.png?raw=true</v>
      </c>
      <c r="Y78" s="47" t="str">
        <f t="shared" si="6"/>
        <v>https://github.com/kelly-marshall/DriftDiffusionAdaptation/blob/main/AudioFiles/instbias_list1_post/katefrogcelery_nopauses.mp3?raw=true</v>
      </c>
    </row>
    <row r="79" spans="1:25" x14ac:dyDescent="0.2">
      <c r="A79" t="s">
        <v>95</v>
      </c>
      <c r="B79">
        <v>78</v>
      </c>
      <c r="C79" t="s">
        <v>650</v>
      </c>
      <c r="D79" t="s">
        <v>239</v>
      </c>
      <c r="E79" t="s">
        <v>25</v>
      </c>
      <c r="F79" t="s">
        <v>620</v>
      </c>
      <c r="G79" s="46" t="s">
        <v>2454</v>
      </c>
      <c r="H79" t="s">
        <v>2</v>
      </c>
      <c r="I79">
        <v>1</v>
      </c>
      <c r="J79" t="s">
        <v>233</v>
      </c>
      <c r="K79" t="s">
        <v>4536</v>
      </c>
      <c r="L79" s="2" t="s">
        <v>3574</v>
      </c>
      <c r="M79" s="2" t="s">
        <v>3575</v>
      </c>
      <c r="N79" s="2" t="s">
        <v>3575</v>
      </c>
      <c r="O79" s="2" t="s">
        <v>3574</v>
      </c>
      <c r="P79">
        <f t="shared" si="4"/>
        <v>2</v>
      </c>
      <c r="Q79" t="s">
        <v>1374</v>
      </c>
      <c r="R79" t="s">
        <v>1375</v>
      </c>
      <c r="S79" t="s">
        <v>1380</v>
      </c>
      <c r="T79" t="s">
        <v>1381</v>
      </c>
      <c r="U79">
        <v>604</v>
      </c>
      <c r="V79">
        <v>3738</v>
      </c>
      <c r="W79" s="47" t="str">
        <f t="shared" si="5"/>
        <v>https://github.com/kelly-marshall/DriftDiffusionAdaptation/blob/main/Pictures/instbias_list1_post/tomturtlecelerymodright_context.png?raw=true</v>
      </c>
      <c r="X79" s="47" t="str">
        <f t="shared" si="5"/>
        <v>https://github.com/kelly-marshall/DriftDiffusionAdaptation/blob/main/Pictures/instbias_list1_post/tomturtleceleryinstleft_context.png?raw=true</v>
      </c>
      <c r="Y79" s="47" t="str">
        <f t="shared" si="6"/>
        <v>https://github.com/kelly-marshall/DriftDiffusionAdaptation/blob/main/AudioFiles/instbias_list1_post/tomturtlecelery_nopauses.mp3?raw=true</v>
      </c>
    </row>
    <row r="80" spans="1:25" x14ac:dyDescent="0.2">
      <c r="A80" t="s">
        <v>95</v>
      </c>
      <c r="B80">
        <v>79</v>
      </c>
      <c r="C80" t="s">
        <v>991</v>
      </c>
      <c r="D80" t="s">
        <v>239</v>
      </c>
      <c r="E80" t="s">
        <v>26</v>
      </c>
      <c r="F80" t="s">
        <v>267</v>
      </c>
      <c r="G80" s="46" t="s">
        <v>2455</v>
      </c>
      <c r="H80" t="s">
        <v>2</v>
      </c>
      <c r="I80">
        <v>1</v>
      </c>
      <c r="J80" t="s">
        <v>233</v>
      </c>
      <c r="K80" t="s">
        <v>4537</v>
      </c>
      <c r="L80" s="2" t="s">
        <v>3576</v>
      </c>
      <c r="M80" s="2" t="s">
        <v>3577</v>
      </c>
      <c r="N80" s="2" t="s">
        <v>3576</v>
      </c>
      <c r="O80" s="2" t="s">
        <v>3577</v>
      </c>
      <c r="P80">
        <f t="shared" si="4"/>
        <v>1</v>
      </c>
      <c r="Q80" t="s">
        <v>1375</v>
      </c>
      <c r="R80" t="s">
        <v>1374</v>
      </c>
      <c r="S80" t="s">
        <v>1381</v>
      </c>
      <c r="T80" t="s">
        <v>1380</v>
      </c>
      <c r="U80">
        <v>394</v>
      </c>
      <c r="V80">
        <v>2843</v>
      </c>
      <c r="W80" s="47" t="str">
        <f t="shared" si="5"/>
        <v>https://github.com/kelly-marshall/DriftDiffusionAdaptation/blob/main/Pictures/instbias_list1_post/katepigcarrotinstright_context.png?raw=true</v>
      </c>
      <c r="X80" s="47" t="str">
        <f t="shared" si="5"/>
        <v>https://github.com/kelly-marshall/DriftDiffusionAdaptation/blob/main/Pictures/instbias_list1_post/katepigcarrotmodleft_context.png?raw=true</v>
      </c>
      <c r="Y80" s="47" t="str">
        <f t="shared" si="6"/>
        <v>https://github.com/kelly-marshall/DriftDiffusionAdaptation/blob/main/AudioFiles/instbias_list1_post/katepigcarrot_nopauses.mp3?raw=true</v>
      </c>
    </row>
    <row r="81" spans="1:25" x14ac:dyDescent="0.2">
      <c r="A81" t="s">
        <v>95</v>
      </c>
      <c r="B81">
        <v>80</v>
      </c>
      <c r="C81" t="s">
        <v>321</v>
      </c>
      <c r="D81" t="s">
        <v>239</v>
      </c>
      <c r="E81" t="s">
        <v>27</v>
      </c>
      <c r="F81" t="s">
        <v>267</v>
      </c>
      <c r="G81" s="46" t="s">
        <v>2456</v>
      </c>
      <c r="H81" t="s">
        <v>2</v>
      </c>
      <c r="I81">
        <v>1</v>
      </c>
      <c r="J81" t="s">
        <v>233</v>
      </c>
      <c r="K81" t="s">
        <v>4538</v>
      </c>
      <c r="L81" s="2" t="s">
        <v>3578</v>
      </c>
      <c r="M81" s="2" t="s">
        <v>3579</v>
      </c>
      <c r="N81" s="2" t="s">
        <v>3579</v>
      </c>
      <c r="O81" s="2" t="s">
        <v>3578</v>
      </c>
      <c r="P81">
        <f t="shared" si="4"/>
        <v>2</v>
      </c>
      <c r="Q81" t="s">
        <v>1374</v>
      </c>
      <c r="R81" t="s">
        <v>1375</v>
      </c>
      <c r="S81" t="s">
        <v>1380</v>
      </c>
      <c r="T81" t="s">
        <v>1381</v>
      </c>
      <c r="U81">
        <v>650</v>
      </c>
      <c r="V81">
        <v>3121</v>
      </c>
      <c r="W81" s="47" t="str">
        <f t="shared" si="5"/>
        <v>https://github.com/kelly-marshall/DriftDiffusionAdaptation/blob/main/Pictures/instbias_list1_post/tomgirlcarrotmodright_context.png?raw=true</v>
      </c>
      <c r="X81" s="47" t="str">
        <f t="shared" si="5"/>
        <v>https://github.com/kelly-marshall/DriftDiffusionAdaptation/blob/main/Pictures/instbias_list1_post/tomgirlcarrotinstleft_context.png?raw=true</v>
      </c>
      <c r="Y81" s="47" t="str">
        <f t="shared" si="6"/>
        <v>https://github.com/kelly-marshall/DriftDiffusionAdaptation/blob/main/AudioFiles/instbias_list1_post/tomgirlcarrot_nopauses.mp3?raw=true</v>
      </c>
    </row>
    <row r="82" spans="1:25" x14ac:dyDescent="0.2">
      <c r="A82" t="s">
        <v>95</v>
      </c>
      <c r="B82">
        <v>81</v>
      </c>
      <c r="C82" t="s">
        <v>992</v>
      </c>
      <c r="D82" t="s">
        <v>239</v>
      </c>
      <c r="E82" t="s">
        <v>28</v>
      </c>
      <c r="F82" t="s">
        <v>267</v>
      </c>
      <c r="G82" s="46" t="s">
        <v>2457</v>
      </c>
      <c r="H82" t="s">
        <v>2</v>
      </c>
      <c r="I82">
        <v>1</v>
      </c>
      <c r="J82" t="s">
        <v>233</v>
      </c>
      <c r="K82" t="s">
        <v>4539</v>
      </c>
      <c r="L82" s="2" t="s">
        <v>3580</v>
      </c>
      <c r="M82" s="2" t="s">
        <v>3581</v>
      </c>
      <c r="N82" s="2" t="s">
        <v>3580</v>
      </c>
      <c r="O82" s="2" t="s">
        <v>3581</v>
      </c>
      <c r="P82">
        <f t="shared" si="4"/>
        <v>1</v>
      </c>
      <c r="Q82" t="s">
        <v>1375</v>
      </c>
      <c r="R82" t="s">
        <v>1374</v>
      </c>
      <c r="S82" t="s">
        <v>1381</v>
      </c>
      <c r="T82" t="s">
        <v>1380</v>
      </c>
      <c r="U82">
        <v>342</v>
      </c>
      <c r="V82">
        <v>2796</v>
      </c>
      <c r="W82" s="47" t="str">
        <f t="shared" si="5"/>
        <v>https://github.com/kelly-marshall/DriftDiffusionAdaptation/blob/main/Pictures/instbias_list1_post/katewhalecarrotinstright_context.png?raw=true</v>
      </c>
      <c r="X82" s="47" t="str">
        <f t="shared" si="5"/>
        <v>https://github.com/kelly-marshall/DriftDiffusionAdaptation/blob/main/Pictures/instbias_list1_post/katewhalecarrotmodleft_context.png?raw=true</v>
      </c>
      <c r="Y82" s="47" t="str">
        <f t="shared" si="6"/>
        <v>https://github.com/kelly-marshall/DriftDiffusionAdaptation/blob/main/AudioFiles/instbias_list1_post/katewhalecarrot_nopauses.mp3?raw=true</v>
      </c>
    </row>
    <row r="83" spans="1:25" x14ac:dyDescent="0.2">
      <c r="A83" t="s">
        <v>95</v>
      </c>
      <c r="B83">
        <v>82</v>
      </c>
      <c r="C83" t="s">
        <v>322</v>
      </c>
      <c r="D83" t="s">
        <v>239</v>
      </c>
      <c r="E83" t="s">
        <v>29</v>
      </c>
      <c r="F83" t="s">
        <v>267</v>
      </c>
      <c r="G83" s="46" t="s">
        <v>2458</v>
      </c>
      <c r="H83" t="s">
        <v>2</v>
      </c>
      <c r="I83">
        <v>1</v>
      </c>
      <c r="J83" t="s">
        <v>233</v>
      </c>
      <c r="K83" t="s">
        <v>4540</v>
      </c>
      <c r="L83" s="2" t="s">
        <v>3582</v>
      </c>
      <c r="M83" s="2" t="s">
        <v>3583</v>
      </c>
      <c r="N83" s="2" t="s">
        <v>3583</v>
      </c>
      <c r="O83" s="2" t="s">
        <v>3582</v>
      </c>
      <c r="P83">
        <f t="shared" si="4"/>
        <v>2</v>
      </c>
      <c r="Q83" t="s">
        <v>1374</v>
      </c>
      <c r="R83" t="s">
        <v>1375</v>
      </c>
      <c r="S83" t="s">
        <v>1380</v>
      </c>
      <c r="T83" t="s">
        <v>1381</v>
      </c>
      <c r="U83">
        <v>656</v>
      </c>
      <c r="V83">
        <v>3241</v>
      </c>
      <c r="W83" s="47" t="str">
        <f t="shared" si="5"/>
        <v>https://github.com/kelly-marshall/DriftDiffusionAdaptation/blob/main/Pictures/instbias_list1_post/tomgorillacarrotmodright_context.png?raw=true</v>
      </c>
      <c r="X83" s="47" t="str">
        <f t="shared" si="5"/>
        <v>https://github.com/kelly-marshall/DriftDiffusionAdaptation/blob/main/Pictures/instbias_list1_post/tomgorillacarrotinstleft_context.png?raw=true</v>
      </c>
      <c r="Y83" s="47" t="str">
        <f t="shared" si="6"/>
        <v>https://github.com/kelly-marshall/DriftDiffusionAdaptation/blob/main/AudioFiles/instbias_list1_post/tomgorillacarrot_nopauses.mp3?raw=true</v>
      </c>
    </row>
    <row r="84" spans="1:25" x14ac:dyDescent="0.2">
      <c r="A84" t="s">
        <v>95</v>
      </c>
      <c r="B84">
        <v>83</v>
      </c>
      <c r="C84" t="s">
        <v>993</v>
      </c>
      <c r="D84" t="s">
        <v>239</v>
      </c>
      <c r="E84" t="s">
        <v>30</v>
      </c>
      <c r="F84" t="s">
        <v>267</v>
      </c>
      <c r="G84" s="46" t="s">
        <v>2459</v>
      </c>
      <c r="H84" t="s">
        <v>2</v>
      </c>
      <c r="I84">
        <v>1</v>
      </c>
      <c r="J84" t="s">
        <v>233</v>
      </c>
      <c r="K84" t="s">
        <v>4541</v>
      </c>
      <c r="L84" s="2" t="s">
        <v>3584</v>
      </c>
      <c r="M84" s="2" t="s">
        <v>3585</v>
      </c>
      <c r="N84" s="2" t="s">
        <v>3584</v>
      </c>
      <c r="O84" s="2" t="s">
        <v>3585</v>
      </c>
      <c r="P84">
        <f t="shared" si="4"/>
        <v>1</v>
      </c>
      <c r="Q84" t="s">
        <v>1375</v>
      </c>
      <c r="R84" t="s">
        <v>1374</v>
      </c>
      <c r="S84" t="s">
        <v>1381</v>
      </c>
      <c r="T84" t="s">
        <v>1380</v>
      </c>
      <c r="U84">
        <v>407</v>
      </c>
      <c r="V84">
        <v>3085</v>
      </c>
      <c r="W84" s="47" t="str">
        <f t="shared" si="5"/>
        <v>https://github.com/kelly-marshall/DriftDiffusionAdaptation/blob/main/Pictures/instbias_list1_post/katebuffalocarrotinstright_context.png?raw=true</v>
      </c>
      <c r="X84" s="47" t="str">
        <f t="shared" si="5"/>
        <v>https://github.com/kelly-marshall/DriftDiffusionAdaptation/blob/main/Pictures/instbias_list1_post/katebuffalocarrotmodleft_context.png?raw=true</v>
      </c>
      <c r="Y84" s="47" t="str">
        <f t="shared" si="6"/>
        <v>https://github.com/kelly-marshall/DriftDiffusionAdaptation/blob/main/AudioFiles/instbias_list1_post/katebuffalocarrot_nopauses.mp3?raw=true</v>
      </c>
    </row>
    <row r="85" spans="1:25" x14ac:dyDescent="0.2">
      <c r="A85" t="s">
        <v>95</v>
      </c>
      <c r="B85">
        <v>84</v>
      </c>
      <c r="C85" t="s">
        <v>323</v>
      </c>
      <c r="D85" t="s">
        <v>239</v>
      </c>
      <c r="E85" t="s">
        <v>31</v>
      </c>
      <c r="F85" t="s">
        <v>267</v>
      </c>
      <c r="G85" s="46" t="s">
        <v>2460</v>
      </c>
      <c r="H85" t="s">
        <v>2</v>
      </c>
      <c r="I85">
        <v>1</v>
      </c>
      <c r="J85" t="s">
        <v>233</v>
      </c>
      <c r="K85" t="s">
        <v>4542</v>
      </c>
      <c r="L85" s="2" t="s">
        <v>3586</v>
      </c>
      <c r="M85" s="2" t="s">
        <v>3587</v>
      </c>
      <c r="N85" s="2" t="s">
        <v>3587</v>
      </c>
      <c r="O85" s="2" t="s">
        <v>3586</v>
      </c>
      <c r="P85">
        <f t="shared" si="4"/>
        <v>2</v>
      </c>
      <c r="Q85" t="s">
        <v>1374</v>
      </c>
      <c r="R85" t="s">
        <v>1375</v>
      </c>
      <c r="S85" t="s">
        <v>1380</v>
      </c>
      <c r="T85" t="s">
        <v>1381</v>
      </c>
      <c r="U85">
        <v>661</v>
      </c>
      <c r="V85">
        <v>2945</v>
      </c>
      <c r="W85" s="47" t="str">
        <f t="shared" si="5"/>
        <v>https://github.com/kelly-marshall/DriftDiffusionAdaptation/blob/main/Pictures/instbias_list1_post/tomhawkcarrotmodright_context.png?raw=true</v>
      </c>
      <c r="X85" s="47" t="str">
        <f t="shared" si="5"/>
        <v>https://github.com/kelly-marshall/DriftDiffusionAdaptation/blob/main/Pictures/instbias_list1_post/tomhawkcarrotinstleft_context.png?raw=true</v>
      </c>
      <c r="Y85" s="47" t="str">
        <f t="shared" si="6"/>
        <v>https://github.com/kelly-marshall/DriftDiffusionAdaptation/blob/main/AudioFiles/instbias_list1_post/tomhawkcarrot_nopauses.mp3?raw=true</v>
      </c>
    </row>
    <row r="86" spans="1:25" x14ac:dyDescent="0.2">
      <c r="A86" t="s">
        <v>95</v>
      </c>
      <c r="B86">
        <v>85</v>
      </c>
      <c r="C86" t="s">
        <v>994</v>
      </c>
      <c r="D86" t="s">
        <v>240</v>
      </c>
      <c r="E86" t="s">
        <v>18</v>
      </c>
      <c r="F86" t="s">
        <v>624</v>
      </c>
      <c r="G86" s="46" t="s">
        <v>2461</v>
      </c>
      <c r="H86" t="s">
        <v>2</v>
      </c>
      <c r="I86">
        <v>1</v>
      </c>
      <c r="J86" t="s">
        <v>233</v>
      </c>
      <c r="K86" t="s">
        <v>4543</v>
      </c>
      <c r="L86" t="s">
        <v>3444</v>
      </c>
      <c r="M86" t="s">
        <v>3445</v>
      </c>
      <c r="N86" t="s">
        <v>3445</v>
      </c>
      <c r="O86" t="s">
        <v>3444</v>
      </c>
      <c r="P86">
        <f t="shared" si="4"/>
        <v>2</v>
      </c>
      <c r="Q86" t="s">
        <v>1374</v>
      </c>
      <c r="R86" t="s">
        <v>1375</v>
      </c>
      <c r="S86" t="s">
        <v>1380</v>
      </c>
      <c r="T86" t="s">
        <v>1381</v>
      </c>
      <c r="U86">
        <v>333</v>
      </c>
      <c r="V86">
        <v>2484</v>
      </c>
      <c r="W86" s="47" t="str">
        <f t="shared" si="5"/>
        <v>https://github.com/kelly-marshall/DriftDiffusionAdaptation/blob/main/Pictures/instbias_list1_post/katedolphinsoapmodright_context.png?raw=true</v>
      </c>
      <c r="X86" s="47" t="str">
        <f t="shared" si="5"/>
        <v>https://github.com/kelly-marshall/DriftDiffusionAdaptation/blob/main/Pictures/instbias_list1_post/katedolphinsoapinstleft_context.png?raw=true</v>
      </c>
      <c r="Y86" s="47" t="str">
        <f t="shared" si="6"/>
        <v>https://github.com/kelly-marshall/DriftDiffusionAdaptation/blob/main/AudioFiles/instbias_list1_post/katedolphinsoap_nopauses.mp3?raw=true</v>
      </c>
    </row>
    <row r="87" spans="1:25" x14ac:dyDescent="0.2">
      <c r="A87" t="s">
        <v>95</v>
      </c>
      <c r="B87">
        <v>86</v>
      </c>
      <c r="C87" t="s">
        <v>651</v>
      </c>
      <c r="D87" t="s">
        <v>240</v>
      </c>
      <c r="E87" t="s">
        <v>21</v>
      </c>
      <c r="F87" t="s">
        <v>624</v>
      </c>
      <c r="G87" s="46" t="s">
        <v>2462</v>
      </c>
      <c r="H87" t="s">
        <v>2</v>
      </c>
      <c r="I87">
        <v>1</v>
      </c>
      <c r="J87" t="s">
        <v>233</v>
      </c>
      <c r="K87" t="s">
        <v>4544</v>
      </c>
      <c r="L87" t="s">
        <v>3446</v>
      </c>
      <c r="M87" t="s">
        <v>3447</v>
      </c>
      <c r="N87" t="s">
        <v>3446</v>
      </c>
      <c r="O87" t="s">
        <v>3447</v>
      </c>
      <c r="P87">
        <f t="shared" si="4"/>
        <v>1</v>
      </c>
      <c r="Q87" t="s">
        <v>1375</v>
      </c>
      <c r="R87" t="s">
        <v>1374</v>
      </c>
      <c r="S87" t="s">
        <v>1381</v>
      </c>
      <c r="T87" t="s">
        <v>1380</v>
      </c>
      <c r="U87">
        <v>488</v>
      </c>
      <c r="V87">
        <v>2762</v>
      </c>
      <c r="W87" s="47" t="str">
        <f t="shared" si="5"/>
        <v>https://github.com/kelly-marshall/DriftDiffusionAdaptation/blob/main/Pictures/instbias_list1_post/tomcowsoapinstright_context.png?raw=true</v>
      </c>
      <c r="X87" s="47" t="str">
        <f t="shared" si="5"/>
        <v>https://github.com/kelly-marshall/DriftDiffusionAdaptation/blob/main/Pictures/instbias_list1_post/tomcowsoapmodleft_context.png?raw=true</v>
      </c>
      <c r="Y87" s="47" t="str">
        <f t="shared" si="6"/>
        <v>https://github.com/kelly-marshall/DriftDiffusionAdaptation/blob/main/AudioFiles/instbias_list1_post/tomcowsoap_nopauses.mp3?raw=true</v>
      </c>
    </row>
    <row r="88" spans="1:25" x14ac:dyDescent="0.2">
      <c r="A88" t="s">
        <v>95</v>
      </c>
      <c r="B88">
        <v>87</v>
      </c>
      <c r="C88" t="s">
        <v>995</v>
      </c>
      <c r="D88" t="s">
        <v>240</v>
      </c>
      <c r="E88" t="s">
        <v>22</v>
      </c>
      <c r="F88" t="s">
        <v>624</v>
      </c>
      <c r="G88" s="46" t="s">
        <v>2463</v>
      </c>
      <c r="H88" t="s">
        <v>2</v>
      </c>
      <c r="I88">
        <v>1</v>
      </c>
      <c r="J88" t="s">
        <v>233</v>
      </c>
      <c r="K88" t="s">
        <v>4545</v>
      </c>
      <c r="L88" t="s">
        <v>3448</v>
      </c>
      <c r="M88" t="s">
        <v>4542</v>
      </c>
      <c r="N88" t="s">
        <v>3449</v>
      </c>
      <c r="O88" t="s">
        <v>3448</v>
      </c>
      <c r="P88">
        <f t="shared" si="4"/>
        <v>2</v>
      </c>
      <c r="Q88" t="s">
        <v>1374</v>
      </c>
      <c r="R88" t="s">
        <v>1375</v>
      </c>
      <c r="S88" t="s">
        <v>1380</v>
      </c>
      <c r="T88" t="s">
        <v>1381</v>
      </c>
      <c r="U88">
        <v>375</v>
      </c>
      <c r="V88">
        <v>2591</v>
      </c>
      <c r="W88" s="47" t="str">
        <f t="shared" si="5"/>
        <v>https://github.com/kelly-marshall/DriftDiffusionAdaptation/blob/main/Pictures/instbias_list1_post/katefoxsoapmodright_context.png?raw=true</v>
      </c>
      <c r="X88" s="47" t="str">
        <f t="shared" si="5"/>
        <v>https://github.com/kelly-marshall/DriftDiffusionAdaptation/blob/main/Pictures/instbias_list1_post/katefoxsoapinstleft_context.png?raw=true</v>
      </c>
      <c r="Y88" s="47" t="str">
        <f t="shared" si="6"/>
        <v>https://github.com/kelly-marshall/DriftDiffusionAdaptation/blob/main/AudioFiles/instbias_list1_post/katefoxsoap_nopauses.mp3?raw=true</v>
      </c>
    </row>
    <row r="89" spans="1:25" x14ac:dyDescent="0.2">
      <c r="A89" t="s">
        <v>95</v>
      </c>
      <c r="B89">
        <v>88</v>
      </c>
      <c r="C89" t="s">
        <v>652</v>
      </c>
      <c r="D89" t="s">
        <v>240</v>
      </c>
      <c r="E89" t="s">
        <v>23</v>
      </c>
      <c r="F89" t="s">
        <v>624</v>
      </c>
      <c r="G89" s="46" t="s">
        <v>2464</v>
      </c>
      <c r="H89" t="s">
        <v>2</v>
      </c>
      <c r="I89">
        <v>1</v>
      </c>
      <c r="J89" t="s">
        <v>233</v>
      </c>
      <c r="K89" t="s">
        <v>4546</v>
      </c>
      <c r="L89" t="s">
        <v>3450</v>
      </c>
      <c r="M89" t="s">
        <v>3451</v>
      </c>
      <c r="N89" t="s">
        <v>3450</v>
      </c>
      <c r="O89" t="s">
        <v>3451</v>
      </c>
      <c r="P89">
        <f t="shared" si="4"/>
        <v>1</v>
      </c>
      <c r="Q89" t="s">
        <v>1375</v>
      </c>
      <c r="R89" t="s">
        <v>1374</v>
      </c>
      <c r="S89" t="s">
        <v>1381</v>
      </c>
      <c r="T89" t="s">
        <v>1380</v>
      </c>
      <c r="U89">
        <v>547</v>
      </c>
      <c r="V89">
        <v>2835</v>
      </c>
      <c r="W89" s="47" t="str">
        <f t="shared" si="5"/>
        <v>https://github.com/kelly-marshall/DriftDiffusionAdaptation/blob/main/Pictures/instbias_list1_post/tomlionsoapinstright_context.png?raw=true</v>
      </c>
      <c r="X89" s="47" t="str">
        <f t="shared" si="5"/>
        <v>https://github.com/kelly-marshall/DriftDiffusionAdaptation/blob/main/Pictures/instbias_list1_post/tomlionsoapmodleft_context.png?raw=true</v>
      </c>
      <c r="Y89" s="47" t="str">
        <f t="shared" si="6"/>
        <v>https://github.com/kelly-marshall/DriftDiffusionAdaptation/blob/main/AudioFiles/instbias_list1_post/tomlionsoap_nopauses.mp3?raw=true</v>
      </c>
    </row>
    <row r="90" spans="1:25" x14ac:dyDescent="0.2">
      <c r="A90" t="s">
        <v>95</v>
      </c>
      <c r="B90">
        <v>89</v>
      </c>
      <c r="C90" t="s">
        <v>996</v>
      </c>
      <c r="D90" t="s">
        <v>240</v>
      </c>
      <c r="E90" t="s">
        <v>24</v>
      </c>
      <c r="F90" t="s">
        <v>624</v>
      </c>
      <c r="G90" s="46" t="s">
        <v>2465</v>
      </c>
      <c r="H90" t="s">
        <v>2</v>
      </c>
      <c r="I90">
        <v>1</v>
      </c>
      <c r="J90" t="s">
        <v>233</v>
      </c>
      <c r="K90" t="s">
        <v>4547</v>
      </c>
      <c r="L90" t="s">
        <v>3452</v>
      </c>
      <c r="M90" t="s">
        <v>3453</v>
      </c>
      <c r="N90" t="s">
        <v>3453</v>
      </c>
      <c r="O90" t="s">
        <v>3452</v>
      </c>
      <c r="P90">
        <f t="shared" si="4"/>
        <v>2</v>
      </c>
      <c r="Q90" t="s">
        <v>1374</v>
      </c>
      <c r="R90" t="s">
        <v>1375</v>
      </c>
      <c r="S90" t="s">
        <v>1380</v>
      </c>
      <c r="T90" t="s">
        <v>1381</v>
      </c>
      <c r="U90">
        <v>370</v>
      </c>
      <c r="V90">
        <v>2593</v>
      </c>
      <c r="W90" s="47" t="str">
        <f t="shared" si="5"/>
        <v>https://github.com/kelly-marshall/DriftDiffusionAdaptation/blob/main/Pictures/instbias_list1_post/katefrogsoapmodright_context.png?raw=true</v>
      </c>
      <c r="X90" s="47" t="str">
        <f t="shared" si="5"/>
        <v>https://github.com/kelly-marshall/DriftDiffusionAdaptation/blob/main/Pictures/instbias_list1_post/katefrogsoapinstleft_context.png?raw=true</v>
      </c>
      <c r="Y90" s="47" t="str">
        <f t="shared" si="6"/>
        <v>https://github.com/kelly-marshall/DriftDiffusionAdaptation/blob/main/AudioFiles/instbias_list1_post/katefrogsoap_nopauses.mp3?raw=true</v>
      </c>
    </row>
    <row r="91" spans="1:25" x14ac:dyDescent="0.2">
      <c r="A91" t="s">
        <v>95</v>
      </c>
      <c r="B91">
        <v>90</v>
      </c>
      <c r="C91" t="s">
        <v>653</v>
      </c>
      <c r="D91" t="s">
        <v>240</v>
      </c>
      <c r="E91" t="s">
        <v>25</v>
      </c>
      <c r="F91" t="s">
        <v>624</v>
      </c>
      <c r="G91" s="46" t="s">
        <v>2466</v>
      </c>
      <c r="H91" t="s">
        <v>2</v>
      </c>
      <c r="I91">
        <v>1</v>
      </c>
      <c r="J91" t="s">
        <v>233</v>
      </c>
      <c r="K91" t="s">
        <v>4548</v>
      </c>
      <c r="L91" t="s">
        <v>3454</v>
      </c>
      <c r="M91" t="s">
        <v>3455</v>
      </c>
      <c r="N91" t="s">
        <v>3454</v>
      </c>
      <c r="O91" t="s">
        <v>3455</v>
      </c>
      <c r="P91">
        <f t="shared" si="4"/>
        <v>1</v>
      </c>
      <c r="Q91" t="s">
        <v>1375</v>
      </c>
      <c r="R91" t="s">
        <v>1374</v>
      </c>
      <c r="S91" t="s">
        <v>1381</v>
      </c>
      <c r="T91" t="s">
        <v>1380</v>
      </c>
      <c r="U91">
        <v>549</v>
      </c>
      <c r="V91">
        <v>2835</v>
      </c>
      <c r="W91" s="47" t="str">
        <f t="shared" si="5"/>
        <v>https://github.com/kelly-marshall/DriftDiffusionAdaptation/blob/main/Pictures/instbias_list1_post/tomturtlesoapinstright_context.png?raw=true</v>
      </c>
      <c r="X91" s="47" t="str">
        <f t="shared" si="5"/>
        <v>https://github.com/kelly-marshall/DriftDiffusionAdaptation/blob/main/Pictures/instbias_list1_post/tomturtlesoapmodleft_context.png?raw=true</v>
      </c>
      <c r="Y91" s="47" t="str">
        <f t="shared" si="6"/>
        <v>https://github.com/kelly-marshall/DriftDiffusionAdaptation/blob/main/AudioFiles/instbias_list1_post/tomturtlesoap_nopauses.mp3?raw=true</v>
      </c>
    </row>
    <row r="92" spans="1:25" x14ac:dyDescent="0.2">
      <c r="A92" t="s">
        <v>95</v>
      </c>
      <c r="B92">
        <v>91</v>
      </c>
      <c r="C92" t="s">
        <v>997</v>
      </c>
      <c r="D92" t="s">
        <v>240</v>
      </c>
      <c r="E92" t="s">
        <v>26</v>
      </c>
      <c r="F92" t="s">
        <v>271</v>
      </c>
      <c r="G92" s="46" t="s">
        <v>2467</v>
      </c>
      <c r="H92" t="s">
        <v>2</v>
      </c>
      <c r="I92">
        <v>1</v>
      </c>
      <c r="J92" t="s">
        <v>233</v>
      </c>
      <c r="K92" t="s">
        <v>4549</v>
      </c>
      <c r="L92" t="s">
        <v>3456</v>
      </c>
      <c r="M92" t="s">
        <v>3457</v>
      </c>
      <c r="N92" t="s">
        <v>3457</v>
      </c>
      <c r="O92" t="s">
        <v>3456</v>
      </c>
      <c r="P92">
        <f t="shared" si="4"/>
        <v>2</v>
      </c>
      <c r="Q92" t="s">
        <v>1374</v>
      </c>
      <c r="R92" t="s">
        <v>1375</v>
      </c>
      <c r="S92" t="s">
        <v>1380</v>
      </c>
      <c r="T92" t="s">
        <v>1381</v>
      </c>
      <c r="U92">
        <v>382</v>
      </c>
      <c r="V92">
        <v>2889</v>
      </c>
      <c r="W92" s="47" t="str">
        <f t="shared" si="5"/>
        <v>https://github.com/kelly-marshall/DriftDiffusionAdaptation/blob/main/Pictures/instbias_list1_post/katepigerasermodright_context.png?raw=true</v>
      </c>
      <c r="X92" s="47" t="str">
        <f t="shared" si="5"/>
        <v>https://github.com/kelly-marshall/DriftDiffusionAdaptation/blob/main/Pictures/instbias_list1_post/katepigeraserinstleft_context.png?raw=true</v>
      </c>
      <c r="Y92" s="47" t="str">
        <f t="shared" si="6"/>
        <v>https://github.com/kelly-marshall/DriftDiffusionAdaptation/blob/main/AudioFiles/instbias_list1_post/katepigeraser_nopauses.mp3?raw=true</v>
      </c>
    </row>
    <row r="93" spans="1:25" x14ac:dyDescent="0.2">
      <c r="A93" t="s">
        <v>95</v>
      </c>
      <c r="B93">
        <v>92</v>
      </c>
      <c r="C93" t="s">
        <v>324</v>
      </c>
      <c r="D93" t="s">
        <v>240</v>
      </c>
      <c r="E93" t="s">
        <v>27</v>
      </c>
      <c r="F93" t="s">
        <v>271</v>
      </c>
      <c r="G93" s="46" t="s">
        <v>2468</v>
      </c>
      <c r="H93" t="s">
        <v>2</v>
      </c>
      <c r="I93">
        <v>1</v>
      </c>
      <c r="J93" t="s">
        <v>233</v>
      </c>
      <c r="K93" t="s">
        <v>4550</v>
      </c>
      <c r="L93" t="s">
        <v>3458</v>
      </c>
      <c r="M93" t="s">
        <v>3459</v>
      </c>
      <c r="N93" t="s">
        <v>3458</v>
      </c>
      <c r="O93" t="s">
        <v>3459</v>
      </c>
      <c r="P93">
        <f t="shared" si="4"/>
        <v>1</v>
      </c>
      <c r="Q93" t="s">
        <v>1375</v>
      </c>
      <c r="R93" t="s">
        <v>1374</v>
      </c>
      <c r="S93" t="s">
        <v>1381</v>
      </c>
      <c r="T93" t="s">
        <v>1380</v>
      </c>
      <c r="U93">
        <v>569</v>
      </c>
      <c r="V93">
        <v>3262</v>
      </c>
      <c r="W93" s="47" t="str">
        <f t="shared" si="5"/>
        <v>https://github.com/kelly-marshall/DriftDiffusionAdaptation/blob/main/Pictures/instbias_list1_post/tomgirleraserinstright_context.png?raw=true</v>
      </c>
      <c r="X93" s="47" t="str">
        <f t="shared" si="5"/>
        <v>https://github.com/kelly-marshall/DriftDiffusionAdaptation/blob/main/Pictures/instbias_list1_post/tomgirlerasermodleft_context.png?raw=true</v>
      </c>
      <c r="Y93" s="47" t="str">
        <f t="shared" si="6"/>
        <v>https://github.com/kelly-marshall/DriftDiffusionAdaptation/blob/main/AudioFiles/instbias_list1_post/tomgirleraser_nopauses.mp3?raw=true</v>
      </c>
    </row>
    <row r="94" spans="1:25" x14ac:dyDescent="0.2">
      <c r="A94" t="s">
        <v>95</v>
      </c>
      <c r="B94">
        <v>93</v>
      </c>
      <c r="C94" t="s">
        <v>998</v>
      </c>
      <c r="D94" t="s">
        <v>240</v>
      </c>
      <c r="E94" t="s">
        <v>28</v>
      </c>
      <c r="F94" t="s">
        <v>271</v>
      </c>
      <c r="G94" s="46" t="s">
        <v>2469</v>
      </c>
      <c r="H94" t="s">
        <v>2</v>
      </c>
      <c r="I94">
        <v>1</v>
      </c>
      <c r="J94" t="s">
        <v>233</v>
      </c>
      <c r="K94" t="s">
        <v>4551</v>
      </c>
      <c r="L94" t="s">
        <v>3460</v>
      </c>
      <c r="M94" t="s">
        <v>3461</v>
      </c>
      <c r="N94" t="s">
        <v>3461</v>
      </c>
      <c r="O94" t="s">
        <v>3460</v>
      </c>
      <c r="P94">
        <f t="shared" si="4"/>
        <v>2</v>
      </c>
      <c r="Q94" t="s">
        <v>1374</v>
      </c>
      <c r="R94" t="s">
        <v>1375</v>
      </c>
      <c r="S94" t="s">
        <v>1380</v>
      </c>
      <c r="T94" t="s">
        <v>1381</v>
      </c>
      <c r="U94">
        <v>391</v>
      </c>
      <c r="V94">
        <v>2930</v>
      </c>
      <c r="W94" s="47" t="str">
        <f t="shared" si="5"/>
        <v>https://github.com/kelly-marshall/DriftDiffusionAdaptation/blob/main/Pictures/instbias_list1_post/katewhaleerasermodright_context.png?raw=true</v>
      </c>
      <c r="X94" s="47" t="str">
        <f t="shared" si="5"/>
        <v>https://github.com/kelly-marshall/DriftDiffusionAdaptation/blob/main/Pictures/instbias_list1_post/katewhaleeraserinstleft_context.png?raw=true</v>
      </c>
      <c r="Y94" s="47" t="str">
        <f t="shared" si="6"/>
        <v>https://github.com/kelly-marshall/DriftDiffusionAdaptation/blob/main/AudioFiles/instbias_list1_post/katewhaleeraser_nopauses.mp3?raw=true</v>
      </c>
    </row>
    <row r="95" spans="1:25" x14ac:dyDescent="0.2">
      <c r="A95" t="s">
        <v>95</v>
      </c>
      <c r="B95">
        <v>94</v>
      </c>
      <c r="C95" t="s">
        <v>325</v>
      </c>
      <c r="D95" t="s">
        <v>240</v>
      </c>
      <c r="E95" t="s">
        <v>29</v>
      </c>
      <c r="F95" t="s">
        <v>271</v>
      </c>
      <c r="G95" s="46" t="s">
        <v>2470</v>
      </c>
      <c r="H95" t="s">
        <v>2</v>
      </c>
      <c r="I95">
        <v>1</v>
      </c>
      <c r="J95" t="s">
        <v>233</v>
      </c>
      <c r="K95" t="s">
        <v>4552</v>
      </c>
      <c r="L95" t="s">
        <v>3462</v>
      </c>
      <c r="M95" t="s">
        <v>3463</v>
      </c>
      <c r="N95" t="s">
        <v>3462</v>
      </c>
      <c r="O95" t="s">
        <v>3463</v>
      </c>
      <c r="P95">
        <f t="shared" si="4"/>
        <v>1</v>
      </c>
      <c r="Q95" t="s">
        <v>1375</v>
      </c>
      <c r="R95" t="s">
        <v>1374</v>
      </c>
      <c r="S95" t="s">
        <v>1381</v>
      </c>
      <c r="T95" t="s">
        <v>1380</v>
      </c>
      <c r="U95">
        <v>609</v>
      </c>
      <c r="V95">
        <v>3219</v>
      </c>
      <c r="W95" s="47" t="str">
        <f t="shared" si="5"/>
        <v>https://github.com/kelly-marshall/DriftDiffusionAdaptation/blob/main/Pictures/instbias_list1_post/tomgorillaeraserinstright_context.png?raw=true</v>
      </c>
      <c r="X95" s="47" t="str">
        <f t="shared" si="5"/>
        <v>https://github.com/kelly-marshall/DriftDiffusionAdaptation/blob/main/Pictures/instbias_list1_post/tomgorillaerasermodleft_context.png?raw=true</v>
      </c>
      <c r="Y95" s="47" t="str">
        <f t="shared" si="6"/>
        <v>https://github.com/kelly-marshall/DriftDiffusionAdaptation/blob/main/AudioFiles/instbias_list1_post/tomgorillaeraser_nopauses.mp3?raw=true</v>
      </c>
    </row>
    <row r="96" spans="1:25" x14ac:dyDescent="0.2">
      <c r="A96" t="s">
        <v>95</v>
      </c>
      <c r="B96">
        <v>95</v>
      </c>
      <c r="C96" t="s">
        <v>999</v>
      </c>
      <c r="D96" t="s">
        <v>240</v>
      </c>
      <c r="E96" t="s">
        <v>30</v>
      </c>
      <c r="F96" t="s">
        <v>271</v>
      </c>
      <c r="G96" s="46" t="s">
        <v>2471</v>
      </c>
      <c r="H96" t="s">
        <v>2</v>
      </c>
      <c r="I96">
        <v>1</v>
      </c>
      <c r="J96" t="s">
        <v>233</v>
      </c>
      <c r="K96" t="s">
        <v>4553</v>
      </c>
      <c r="L96" t="s">
        <v>3464</v>
      </c>
      <c r="M96" t="s">
        <v>3465</v>
      </c>
      <c r="N96" t="s">
        <v>3465</v>
      </c>
      <c r="O96" t="s">
        <v>3464</v>
      </c>
      <c r="P96">
        <f t="shared" si="4"/>
        <v>2</v>
      </c>
      <c r="Q96" t="s">
        <v>1374</v>
      </c>
      <c r="R96" t="s">
        <v>1375</v>
      </c>
      <c r="S96" t="s">
        <v>1380</v>
      </c>
      <c r="T96" t="s">
        <v>1381</v>
      </c>
      <c r="U96">
        <v>393</v>
      </c>
      <c r="V96">
        <v>3261</v>
      </c>
      <c r="W96" s="47" t="str">
        <f t="shared" si="5"/>
        <v>https://github.com/kelly-marshall/DriftDiffusionAdaptation/blob/main/Pictures/instbias_list1_post/katebuffaloerasermodright_context.png?raw=true</v>
      </c>
      <c r="X96" s="47" t="str">
        <f t="shared" si="5"/>
        <v>https://github.com/kelly-marshall/DriftDiffusionAdaptation/blob/main/Pictures/instbias_list1_post/katebuffaloeraserinstleft_context.png?raw=true</v>
      </c>
      <c r="Y96" s="47" t="str">
        <f t="shared" si="6"/>
        <v>https://github.com/kelly-marshall/DriftDiffusionAdaptation/blob/main/AudioFiles/instbias_list1_post/katebuffaloeraser_nopauses.mp3?raw=true</v>
      </c>
    </row>
    <row r="97" spans="1:25" x14ac:dyDescent="0.2">
      <c r="A97" t="s">
        <v>95</v>
      </c>
      <c r="B97">
        <v>96</v>
      </c>
      <c r="C97" t="s">
        <v>326</v>
      </c>
      <c r="D97" t="s">
        <v>240</v>
      </c>
      <c r="E97" t="s">
        <v>31</v>
      </c>
      <c r="F97" t="s">
        <v>271</v>
      </c>
      <c r="G97" s="46" t="s">
        <v>2472</v>
      </c>
      <c r="H97" t="s">
        <v>2</v>
      </c>
      <c r="I97">
        <v>1</v>
      </c>
      <c r="J97" t="s">
        <v>233</v>
      </c>
      <c r="K97" t="s">
        <v>4554</v>
      </c>
      <c r="L97" t="s">
        <v>3466</v>
      </c>
      <c r="M97" t="s">
        <v>3467</v>
      </c>
      <c r="N97" t="s">
        <v>3466</v>
      </c>
      <c r="O97" t="s">
        <v>3467</v>
      </c>
      <c r="P97">
        <f t="shared" si="4"/>
        <v>1</v>
      </c>
      <c r="Q97" t="s">
        <v>1375</v>
      </c>
      <c r="R97" t="s">
        <v>1374</v>
      </c>
      <c r="S97" t="s">
        <v>1381</v>
      </c>
      <c r="T97" t="s">
        <v>1380</v>
      </c>
      <c r="U97">
        <v>648</v>
      </c>
      <c r="V97">
        <v>3040</v>
      </c>
      <c r="W97" s="47" t="str">
        <f t="shared" si="5"/>
        <v>https://github.com/kelly-marshall/DriftDiffusionAdaptation/blob/main/Pictures/instbias_list1_post/tomhawkeraserinstright_context.png?raw=true</v>
      </c>
      <c r="X97" s="47" t="str">
        <f t="shared" si="5"/>
        <v>https://github.com/kelly-marshall/DriftDiffusionAdaptation/blob/main/Pictures/instbias_list1_post/tomhawkerasermodleft_context.png?raw=true</v>
      </c>
      <c r="Y97" s="47" t="str">
        <f t="shared" si="6"/>
        <v>https://github.com/kelly-marshall/DriftDiffusionAdaptation/blob/main/AudioFiles/instbias_list1_post/tomhawkeraser_nopauses.mp3?raw=true</v>
      </c>
    </row>
    <row r="98" spans="1:25" x14ac:dyDescent="0.2">
      <c r="A98" t="s">
        <v>95</v>
      </c>
      <c r="B98">
        <v>97</v>
      </c>
      <c r="C98" t="s">
        <v>1000</v>
      </c>
      <c r="D98" t="s">
        <v>241</v>
      </c>
      <c r="E98" t="s">
        <v>18</v>
      </c>
      <c r="F98" t="s">
        <v>279</v>
      </c>
      <c r="G98" s="46" t="s">
        <v>2449</v>
      </c>
      <c r="H98" t="s">
        <v>2</v>
      </c>
      <c r="I98">
        <v>1</v>
      </c>
      <c r="J98" t="s">
        <v>233</v>
      </c>
      <c r="K98" t="s">
        <v>4555</v>
      </c>
      <c r="L98" t="s">
        <v>3468</v>
      </c>
      <c r="M98" t="s">
        <v>3469</v>
      </c>
      <c r="N98" t="s">
        <v>3468</v>
      </c>
      <c r="O98" t="s">
        <v>3469</v>
      </c>
      <c r="P98">
        <f t="shared" si="4"/>
        <v>1</v>
      </c>
      <c r="Q98" t="s">
        <v>1375</v>
      </c>
      <c r="R98" t="s">
        <v>1374</v>
      </c>
      <c r="S98" t="s">
        <v>1381</v>
      </c>
      <c r="T98" t="s">
        <v>1380</v>
      </c>
      <c r="U98">
        <v>428</v>
      </c>
      <c r="V98">
        <v>2951</v>
      </c>
      <c r="W98" s="47" t="str">
        <f t="shared" si="5"/>
        <v>https://github.com/kelly-marshall/DriftDiffusionAdaptation/blob/main/Pictures/instbias_list1_post/katedolphinflowerinstright_context.png?raw=true</v>
      </c>
      <c r="X98" s="47" t="str">
        <f t="shared" si="5"/>
        <v>https://github.com/kelly-marshall/DriftDiffusionAdaptation/blob/main/Pictures/instbias_list1_post/katedolphinflowermodleft_context.png?raw=true</v>
      </c>
      <c r="Y98" s="47" t="str">
        <f t="shared" si="6"/>
        <v>https://github.com/kelly-marshall/DriftDiffusionAdaptation/blob/main/AudioFiles/instbias_list1_post/katedolphinflower_nopauses.mp3?raw=true</v>
      </c>
    </row>
    <row r="99" spans="1:25" x14ac:dyDescent="0.2">
      <c r="A99" t="s">
        <v>95</v>
      </c>
      <c r="B99">
        <v>98</v>
      </c>
      <c r="C99" t="s">
        <v>327</v>
      </c>
      <c r="D99" t="s">
        <v>241</v>
      </c>
      <c r="E99" t="s">
        <v>21</v>
      </c>
      <c r="F99" t="s">
        <v>279</v>
      </c>
      <c r="G99" s="46" t="s">
        <v>2450</v>
      </c>
      <c r="H99" t="s">
        <v>2</v>
      </c>
      <c r="I99">
        <v>1</v>
      </c>
      <c r="J99" t="s">
        <v>233</v>
      </c>
      <c r="K99" t="s">
        <v>4556</v>
      </c>
      <c r="L99" t="s">
        <v>3470</v>
      </c>
      <c r="M99" t="s">
        <v>3471</v>
      </c>
      <c r="N99" t="s">
        <v>3471</v>
      </c>
      <c r="O99" t="s">
        <v>3470</v>
      </c>
      <c r="P99">
        <f t="shared" si="4"/>
        <v>2</v>
      </c>
      <c r="Q99" t="s">
        <v>1374</v>
      </c>
      <c r="R99" t="s">
        <v>1375</v>
      </c>
      <c r="S99" t="s">
        <v>1380</v>
      </c>
      <c r="T99" t="s">
        <v>1381</v>
      </c>
      <c r="U99">
        <v>576</v>
      </c>
      <c r="V99">
        <v>2878</v>
      </c>
      <c r="W99" s="47" t="str">
        <f t="shared" si="5"/>
        <v>https://github.com/kelly-marshall/DriftDiffusionAdaptation/blob/main/Pictures/instbias_list1_post/tomcowflowermodright_context.png?raw=true</v>
      </c>
      <c r="X99" s="47" t="str">
        <f t="shared" si="5"/>
        <v>https://github.com/kelly-marshall/DriftDiffusionAdaptation/blob/main/Pictures/instbias_list1_post/tomcowflowerinstleft_context.png?raw=true</v>
      </c>
      <c r="Y99" s="47" t="str">
        <f t="shared" si="6"/>
        <v>https://github.com/kelly-marshall/DriftDiffusionAdaptation/blob/main/AudioFiles/instbias_list1_post/tomcowflower_nopauses.mp3?raw=true</v>
      </c>
    </row>
    <row r="100" spans="1:25" x14ac:dyDescent="0.2">
      <c r="A100" t="s">
        <v>95</v>
      </c>
      <c r="B100">
        <v>99</v>
      </c>
      <c r="C100" t="s">
        <v>1001</v>
      </c>
      <c r="D100" t="s">
        <v>241</v>
      </c>
      <c r="E100" t="s">
        <v>22</v>
      </c>
      <c r="F100" t="s">
        <v>279</v>
      </c>
      <c r="G100" s="46" t="s">
        <v>2451</v>
      </c>
      <c r="H100" t="s">
        <v>2</v>
      </c>
      <c r="I100">
        <v>1</v>
      </c>
      <c r="J100" t="s">
        <v>233</v>
      </c>
      <c r="K100" t="s">
        <v>4557</v>
      </c>
      <c r="L100" t="s">
        <v>3472</v>
      </c>
      <c r="M100" t="s">
        <v>3473</v>
      </c>
      <c r="N100" t="s">
        <v>3472</v>
      </c>
      <c r="O100" t="s">
        <v>3473</v>
      </c>
      <c r="P100">
        <f t="shared" si="4"/>
        <v>1</v>
      </c>
      <c r="Q100" t="s">
        <v>1375</v>
      </c>
      <c r="R100" t="s">
        <v>1374</v>
      </c>
      <c r="S100" t="s">
        <v>1381</v>
      </c>
      <c r="T100" t="s">
        <v>1380</v>
      </c>
      <c r="U100">
        <v>386</v>
      </c>
      <c r="V100">
        <v>2721</v>
      </c>
      <c r="W100" s="47" t="str">
        <f t="shared" si="5"/>
        <v>https://github.com/kelly-marshall/DriftDiffusionAdaptation/blob/main/Pictures/instbias_list1_post/katefoxflowerinstright_context.png?raw=true</v>
      </c>
      <c r="X100" s="47" t="str">
        <f t="shared" si="5"/>
        <v>https://github.com/kelly-marshall/DriftDiffusionAdaptation/blob/main/Pictures/instbias_list1_post/katefoxflowermodleft_context.png?raw=true</v>
      </c>
      <c r="Y100" s="47" t="str">
        <f t="shared" si="6"/>
        <v>https://github.com/kelly-marshall/DriftDiffusionAdaptation/blob/main/AudioFiles/instbias_list1_post/katefoxflower_nopauses.mp3?raw=true</v>
      </c>
    </row>
    <row r="101" spans="1:25" x14ac:dyDescent="0.2">
      <c r="A101" t="s">
        <v>95</v>
      </c>
      <c r="B101">
        <v>100</v>
      </c>
      <c r="C101" t="s">
        <v>328</v>
      </c>
      <c r="D101" t="s">
        <v>241</v>
      </c>
      <c r="E101" t="s">
        <v>23</v>
      </c>
      <c r="F101" t="s">
        <v>279</v>
      </c>
      <c r="G101" s="46" t="s">
        <v>2452</v>
      </c>
      <c r="H101" t="s">
        <v>2</v>
      </c>
      <c r="I101">
        <v>1</v>
      </c>
      <c r="J101" t="s">
        <v>233</v>
      </c>
      <c r="K101" t="s">
        <v>4558</v>
      </c>
      <c r="L101" t="s">
        <v>3474</v>
      </c>
      <c r="M101" t="s">
        <v>3475</v>
      </c>
      <c r="N101" t="s">
        <v>3475</v>
      </c>
      <c r="O101" t="s">
        <v>3474</v>
      </c>
      <c r="P101">
        <f t="shared" si="4"/>
        <v>2</v>
      </c>
      <c r="Q101" t="s">
        <v>1374</v>
      </c>
      <c r="R101" t="s">
        <v>1375</v>
      </c>
      <c r="S101" t="s">
        <v>1380</v>
      </c>
      <c r="T101" t="s">
        <v>1381</v>
      </c>
      <c r="U101">
        <v>556</v>
      </c>
      <c r="V101">
        <v>3015</v>
      </c>
      <c r="W101" s="47" t="str">
        <f t="shared" si="5"/>
        <v>https://github.com/kelly-marshall/DriftDiffusionAdaptation/blob/main/Pictures/instbias_list1_post/tomlionflowermodright_context.png?raw=true</v>
      </c>
      <c r="X101" s="47" t="str">
        <f t="shared" si="5"/>
        <v>https://github.com/kelly-marshall/DriftDiffusionAdaptation/blob/main/Pictures/instbias_list1_post/tomlionflowerinstleft_context.png?raw=true</v>
      </c>
      <c r="Y101" s="47" t="str">
        <f t="shared" si="6"/>
        <v>https://github.com/kelly-marshall/DriftDiffusionAdaptation/blob/main/AudioFiles/instbias_list1_post/tomlionflower_nopauses.mp3?raw=true</v>
      </c>
    </row>
    <row r="102" spans="1:25" x14ac:dyDescent="0.2">
      <c r="A102" t="s">
        <v>95</v>
      </c>
      <c r="B102">
        <v>101</v>
      </c>
      <c r="C102" t="s">
        <v>1002</v>
      </c>
      <c r="D102" t="s">
        <v>241</v>
      </c>
      <c r="E102" t="s">
        <v>24</v>
      </c>
      <c r="F102" t="s">
        <v>279</v>
      </c>
      <c r="G102" s="46" t="s">
        <v>2453</v>
      </c>
      <c r="H102" t="s">
        <v>2</v>
      </c>
      <c r="I102">
        <v>1</v>
      </c>
      <c r="J102" t="s">
        <v>233</v>
      </c>
      <c r="K102" t="s">
        <v>4559</v>
      </c>
      <c r="L102" t="s">
        <v>3476</v>
      </c>
      <c r="M102" t="s">
        <v>3477</v>
      </c>
      <c r="N102" t="s">
        <v>3476</v>
      </c>
      <c r="O102" t="s">
        <v>3477</v>
      </c>
      <c r="P102">
        <f t="shared" si="4"/>
        <v>1</v>
      </c>
      <c r="Q102" t="s">
        <v>1375</v>
      </c>
      <c r="R102" t="s">
        <v>1374</v>
      </c>
      <c r="S102" t="s">
        <v>1381</v>
      </c>
      <c r="T102" t="s">
        <v>1380</v>
      </c>
      <c r="U102">
        <v>367</v>
      </c>
      <c r="V102">
        <v>2918</v>
      </c>
      <c r="W102" s="47" t="str">
        <f t="shared" si="5"/>
        <v>https://github.com/kelly-marshall/DriftDiffusionAdaptation/blob/main/Pictures/instbias_list1_post/katefrogflowerinstright_context.png?raw=true</v>
      </c>
      <c r="X102" s="47" t="str">
        <f t="shared" si="5"/>
        <v>https://github.com/kelly-marshall/DriftDiffusionAdaptation/blob/main/Pictures/instbias_list1_post/katefrogflowermodleft_context.png?raw=true</v>
      </c>
      <c r="Y102" s="47" t="str">
        <f t="shared" si="6"/>
        <v>https://github.com/kelly-marshall/DriftDiffusionAdaptation/blob/main/AudioFiles/instbias_list1_post/katefrogflower_nopauses.mp3?raw=true</v>
      </c>
    </row>
    <row r="103" spans="1:25" x14ac:dyDescent="0.2">
      <c r="A103" t="s">
        <v>95</v>
      </c>
      <c r="B103">
        <v>102</v>
      </c>
      <c r="C103" t="s">
        <v>329</v>
      </c>
      <c r="D103" t="s">
        <v>241</v>
      </c>
      <c r="E103" t="s">
        <v>25</v>
      </c>
      <c r="F103" t="s">
        <v>279</v>
      </c>
      <c r="G103" s="46" t="s">
        <v>2454</v>
      </c>
      <c r="H103" t="s">
        <v>2</v>
      </c>
      <c r="I103">
        <v>1</v>
      </c>
      <c r="J103" t="s">
        <v>233</v>
      </c>
      <c r="K103" t="s">
        <v>4560</v>
      </c>
      <c r="L103" t="s">
        <v>3478</v>
      </c>
      <c r="M103" t="s">
        <v>3479</v>
      </c>
      <c r="N103" t="s">
        <v>3479</v>
      </c>
      <c r="O103" t="s">
        <v>3478</v>
      </c>
      <c r="P103">
        <f t="shared" si="4"/>
        <v>2</v>
      </c>
      <c r="Q103" t="s">
        <v>1374</v>
      </c>
      <c r="R103" t="s">
        <v>1375</v>
      </c>
      <c r="S103" t="s">
        <v>1380</v>
      </c>
      <c r="T103" t="s">
        <v>1381</v>
      </c>
      <c r="U103">
        <v>558</v>
      </c>
      <c r="V103">
        <v>2885</v>
      </c>
      <c r="W103" s="47" t="str">
        <f t="shared" si="5"/>
        <v>https://github.com/kelly-marshall/DriftDiffusionAdaptation/blob/main/Pictures/instbias_list1_post/tomturtleflowermodright_context.png?raw=true</v>
      </c>
      <c r="X103" s="47" t="str">
        <f t="shared" si="5"/>
        <v>https://github.com/kelly-marshall/DriftDiffusionAdaptation/blob/main/Pictures/instbias_list1_post/tomturtleflowerinstleft_context.png?raw=true</v>
      </c>
      <c r="Y103" s="47" t="str">
        <f t="shared" si="6"/>
        <v>https://github.com/kelly-marshall/DriftDiffusionAdaptation/blob/main/AudioFiles/instbias_list1_post/tomturtleflower_nopauses.mp3?raw=true</v>
      </c>
    </row>
    <row r="104" spans="1:25" x14ac:dyDescent="0.2">
      <c r="A104" t="s">
        <v>95</v>
      </c>
      <c r="B104">
        <v>103</v>
      </c>
      <c r="C104" t="s">
        <v>1003</v>
      </c>
      <c r="D104" t="s">
        <v>241</v>
      </c>
      <c r="E104" t="s">
        <v>26</v>
      </c>
      <c r="F104" t="s">
        <v>275</v>
      </c>
      <c r="G104" s="46" t="s">
        <v>2455</v>
      </c>
      <c r="H104" t="s">
        <v>2</v>
      </c>
      <c r="I104">
        <v>1</v>
      </c>
      <c r="J104" t="s">
        <v>233</v>
      </c>
      <c r="K104" t="s">
        <v>4561</v>
      </c>
      <c r="L104" t="s">
        <v>3480</v>
      </c>
      <c r="M104" t="s">
        <v>3481</v>
      </c>
      <c r="N104" t="s">
        <v>3480</v>
      </c>
      <c r="O104" t="s">
        <v>3481</v>
      </c>
      <c r="P104">
        <f t="shared" si="4"/>
        <v>1</v>
      </c>
      <c r="Q104" t="s">
        <v>1375</v>
      </c>
      <c r="R104" t="s">
        <v>1374</v>
      </c>
      <c r="S104" t="s">
        <v>1381</v>
      </c>
      <c r="T104" t="s">
        <v>1380</v>
      </c>
      <c r="U104">
        <v>361</v>
      </c>
      <c r="V104">
        <v>2471</v>
      </c>
      <c r="W104" s="47" t="str">
        <f t="shared" si="5"/>
        <v>https://github.com/kelly-marshall/DriftDiffusionAdaptation/blob/main/Pictures/instbias_list1_post/katepigpearinstright_context.png?raw=true</v>
      </c>
      <c r="X104" s="47" t="str">
        <f t="shared" si="5"/>
        <v>https://github.com/kelly-marshall/DriftDiffusionAdaptation/blob/main/Pictures/instbias_list1_post/katepigpearmodleft_context.png?raw=true</v>
      </c>
      <c r="Y104" s="47" t="str">
        <f t="shared" si="6"/>
        <v>https://github.com/kelly-marshall/DriftDiffusionAdaptation/blob/main/AudioFiles/instbias_list1_post/katepigpear_nopauses.mp3?raw=true</v>
      </c>
    </row>
    <row r="105" spans="1:25" x14ac:dyDescent="0.2">
      <c r="A105" t="s">
        <v>95</v>
      </c>
      <c r="B105">
        <v>104</v>
      </c>
      <c r="C105" t="s">
        <v>330</v>
      </c>
      <c r="D105" t="s">
        <v>241</v>
      </c>
      <c r="E105" t="s">
        <v>27</v>
      </c>
      <c r="F105" t="s">
        <v>275</v>
      </c>
      <c r="G105" s="46" t="s">
        <v>2456</v>
      </c>
      <c r="H105" t="s">
        <v>2</v>
      </c>
      <c r="I105">
        <v>1</v>
      </c>
      <c r="J105" t="s">
        <v>233</v>
      </c>
      <c r="K105" t="s">
        <v>4562</v>
      </c>
      <c r="L105" t="s">
        <v>3482</v>
      </c>
      <c r="M105" t="s">
        <v>3483</v>
      </c>
      <c r="N105" t="s">
        <v>3483</v>
      </c>
      <c r="O105" t="s">
        <v>3482</v>
      </c>
      <c r="P105">
        <f t="shared" si="4"/>
        <v>2</v>
      </c>
      <c r="Q105" t="s">
        <v>1374</v>
      </c>
      <c r="R105" t="s">
        <v>1375</v>
      </c>
      <c r="S105" t="s">
        <v>1380</v>
      </c>
      <c r="T105" t="s">
        <v>1381</v>
      </c>
      <c r="U105">
        <v>574</v>
      </c>
      <c r="V105">
        <v>2878</v>
      </c>
      <c r="W105" s="47" t="str">
        <f t="shared" si="5"/>
        <v>https://github.com/kelly-marshall/DriftDiffusionAdaptation/blob/main/Pictures/instbias_list1_post/tomgirlpearmodright_context.png?raw=true</v>
      </c>
      <c r="X105" s="47" t="str">
        <f t="shared" si="5"/>
        <v>https://github.com/kelly-marshall/DriftDiffusionAdaptation/blob/main/Pictures/instbias_list1_post/tomgirlpearinstleft_context.png?raw=true</v>
      </c>
      <c r="Y105" s="47" t="str">
        <f t="shared" si="6"/>
        <v>https://github.com/kelly-marshall/DriftDiffusionAdaptation/blob/main/AudioFiles/instbias_list1_post/tomgirlpear_nopauses.mp3?raw=true</v>
      </c>
    </row>
    <row r="106" spans="1:25" x14ac:dyDescent="0.2">
      <c r="A106" t="s">
        <v>95</v>
      </c>
      <c r="B106">
        <v>105</v>
      </c>
      <c r="C106" t="s">
        <v>1004</v>
      </c>
      <c r="D106" t="s">
        <v>241</v>
      </c>
      <c r="E106" t="s">
        <v>28</v>
      </c>
      <c r="F106" t="s">
        <v>275</v>
      </c>
      <c r="G106" s="46" t="s">
        <v>2457</v>
      </c>
      <c r="H106" t="s">
        <v>2</v>
      </c>
      <c r="I106">
        <v>1</v>
      </c>
      <c r="J106" t="s">
        <v>233</v>
      </c>
      <c r="K106" t="s">
        <v>4563</v>
      </c>
      <c r="L106" t="s">
        <v>3484</v>
      </c>
      <c r="M106" t="s">
        <v>3485</v>
      </c>
      <c r="N106" t="s">
        <v>3484</v>
      </c>
      <c r="O106" t="s">
        <v>3485</v>
      </c>
      <c r="P106">
        <f t="shared" si="4"/>
        <v>1</v>
      </c>
      <c r="Q106" t="s">
        <v>1375</v>
      </c>
      <c r="R106" t="s">
        <v>1374</v>
      </c>
      <c r="S106" t="s">
        <v>1381</v>
      </c>
      <c r="T106" t="s">
        <v>1380</v>
      </c>
      <c r="U106">
        <v>342</v>
      </c>
      <c r="V106">
        <v>2648</v>
      </c>
      <c r="W106" s="47" t="str">
        <f t="shared" si="5"/>
        <v>https://github.com/kelly-marshall/DriftDiffusionAdaptation/blob/main/Pictures/instbias_list1_post/katewhalepearinstright_context.png?raw=true</v>
      </c>
      <c r="X106" s="47" t="str">
        <f t="shared" si="5"/>
        <v>https://github.com/kelly-marshall/DriftDiffusionAdaptation/blob/main/Pictures/instbias_list1_post/katewhalepearmodleft_context.png?raw=true</v>
      </c>
      <c r="Y106" s="47" t="str">
        <f t="shared" si="6"/>
        <v>https://github.com/kelly-marshall/DriftDiffusionAdaptation/blob/main/AudioFiles/instbias_list1_post/katewhalepear_nopauses.mp3?raw=true</v>
      </c>
    </row>
    <row r="107" spans="1:25" x14ac:dyDescent="0.2">
      <c r="A107" t="s">
        <v>95</v>
      </c>
      <c r="B107">
        <v>106</v>
      </c>
      <c r="C107" t="s">
        <v>331</v>
      </c>
      <c r="D107" t="s">
        <v>241</v>
      </c>
      <c r="E107" t="s">
        <v>29</v>
      </c>
      <c r="F107" t="s">
        <v>275</v>
      </c>
      <c r="G107" s="46" t="s">
        <v>2458</v>
      </c>
      <c r="H107" t="s">
        <v>2</v>
      </c>
      <c r="I107">
        <v>1</v>
      </c>
      <c r="J107" t="s">
        <v>233</v>
      </c>
      <c r="K107" t="s">
        <v>4564</v>
      </c>
      <c r="L107" t="s">
        <v>3486</v>
      </c>
      <c r="M107" t="s">
        <v>3487</v>
      </c>
      <c r="N107" t="s">
        <v>3487</v>
      </c>
      <c r="O107" t="s">
        <v>3486</v>
      </c>
      <c r="P107">
        <f t="shared" si="4"/>
        <v>2</v>
      </c>
      <c r="Q107" t="s">
        <v>1374</v>
      </c>
      <c r="R107" t="s">
        <v>1375</v>
      </c>
      <c r="S107" t="s">
        <v>1380</v>
      </c>
      <c r="T107" t="s">
        <v>1381</v>
      </c>
      <c r="U107">
        <v>553</v>
      </c>
      <c r="V107">
        <v>2843</v>
      </c>
      <c r="W107" s="47" t="str">
        <f t="shared" si="5"/>
        <v>https://github.com/kelly-marshall/DriftDiffusionAdaptation/blob/main/Pictures/instbias_list1_post/tomgorillapearmodright_context.png?raw=true</v>
      </c>
      <c r="X107" s="47" t="str">
        <f t="shared" si="5"/>
        <v>https://github.com/kelly-marshall/DriftDiffusionAdaptation/blob/main/Pictures/instbias_list1_post/tomgorillapearinstleft_context.png?raw=true</v>
      </c>
      <c r="Y107" s="47" t="str">
        <f t="shared" si="6"/>
        <v>https://github.com/kelly-marshall/DriftDiffusionAdaptation/blob/main/AudioFiles/instbias_list1_post/tomgorillapear_nopauses.mp3?raw=true</v>
      </c>
    </row>
    <row r="108" spans="1:25" x14ac:dyDescent="0.2">
      <c r="A108" t="s">
        <v>95</v>
      </c>
      <c r="B108">
        <v>107</v>
      </c>
      <c r="C108" t="s">
        <v>1005</v>
      </c>
      <c r="D108" t="s">
        <v>241</v>
      </c>
      <c r="E108" t="s">
        <v>30</v>
      </c>
      <c r="F108" t="s">
        <v>275</v>
      </c>
      <c r="G108" s="46" t="s">
        <v>2459</v>
      </c>
      <c r="H108" t="s">
        <v>2</v>
      </c>
      <c r="I108">
        <v>1</v>
      </c>
      <c r="J108" t="s">
        <v>233</v>
      </c>
      <c r="K108" t="s">
        <v>4565</v>
      </c>
      <c r="L108" t="s">
        <v>3488</v>
      </c>
      <c r="M108" t="s">
        <v>3489</v>
      </c>
      <c r="N108" t="s">
        <v>3488</v>
      </c>
      <c r="O108" t="s">
        <v>3489</v>
      </c>
      <c r="P108">
        <f t="shared" si="4"/>
        <v>1</v>
      </c>
      <c r="Q108" t="s">
        <v>1375</v>
      </c>
      <c r="R108" t="s">
        <v>1374</v>
      </c>
      <c r="S108" t="s">
        <v>1381</v>
      </c>
      <c r="T108" t="s">
        <v>1380</v>
      </c>
      <c r="U108">
        <v>376</v>
      </c>
      <c r="V108">
        <v>2767</v>
      </c>
      <c r="W108" s="47" t="str">
        <f t="shared" si="5"/>
        <v>https://github.com/kelly-marshall/DriftDiffusionAdaptation/blob/main/Pictures/instbias_list1_post/katebuffalopearinstright_context.png?raw=true</v>
      </c>
      <c r="X108" s="47" t="str">
        <f t="shared" si="5"/>
        <v>https://github.com/kelly-marshall/DriftDiffusionAdaptation/blob/main/Pictures/instbias_list1_post/katebuffalopearmodleft_context.png?raw=true</v>
      </c>
      <c r="Y108" s="47" t="str">
        <f t="shared" si="6"/>
        <v>https://github.com/kelly-marshall/DriftDiffusionAdaptation/blob/main/AudioFiles/instbias_list1_post/katebuffalopear_nopauses.mp3?raw=true</v>
      </c>
    </row>
    <row r="109" spans="1:25" x14ac:dyDescent="0.2">
      <c r="A109" t="s">
        <v>95</v>
      </c>
      <c r="B109">
        <v>108</v>
      </c>
      <c r="C109" t="s">
        <v>332</v>
      </c>
      <c r="D109" t="s">
        <v>241</v>
      </c>
      <c r="E109" t="s">
        <v>31</v>
      </c>
      <c r="F109" t="s">
        <v>275</v>
      </c>
      <c r="G109" s="46" t="s">
        <v>2460</v>
      </c>
      <c r="H109" t="s">
        <v>2</v>
      </c>
      <c r="I109">
        <v>1</v>
      </c>
      <c r="J109" t="s">
        <v>233</v>
      </c>
      <c r="K109" t="s">
        <v>4566</v>
      </c>
      <c r="L109" t="s">
        <v>3490</v>
      </c>
      <c r="M109" t="s">
        <v>3491</v>
      </c>
      <c r="N109" t="s">
        <v>3491</v>
      </c>
      <c r="O109" t="s">
        <v>3490</v>
      </c>
      <c r="P109">
        <f t="shared" si="4"/>
        <v>2</v>
      </c>
      <c r="Q109" t="s">
        <v>1374</v>
      </c>
      <c r="R109" t="s">
        <v>1375</v>
      </c>
      <c r="S109" t="s">
        <v>1380</v>
      </c>
      <c r="T109" t="s">
        <v>1381</v>
      </c>
      <c r="U109">
        <v>558</v>
      </c>
      <c r="V109">
        <v>2668</v>
      </c>
      <c r="W109" s="47" t="str">
        <f t="shared" si="5"/>
        <v>https://github.com/kelly-marshall/DriftDiffusionAdaptation/blob/main/Pictures/instbias_list1_post/tomhawkpearmodright_context.png?raw=true</v>
      </c>
      <c r="X109" s="47" t="str">
        <f t="shared" si="5"/>
        <v>https://github.com/kelly-marshall/DriftDiffusionAdaptation/blob/main/Pictures/instbias_list1_post/tomhawkpearinstleft_context.png?raw=true</v>
      </c>
      <c r="Y109" s="47" t="str">
        <f t="shared" si="6"/>
        <v>https://github.com/kelly-marshall/DriftDiffusionAdaptation/blob/main/AudioFiles/instbias_list1_post/tomhawkpear_nopauses.mp3?raw=true</v>
      </c>
    </row>
    <row r="110" spans="1:25" x14ac:dyDescent="0.2">
      <c r="A110" t="s">
        <v>95</v>
      </c>
      <c r="B110">
        <v>109</v>
      </c>
      <c r="C110" t="s">
        <v>1006</v>
      </c>
      <c r="D110" t="s">
        <v>242</v>
      </c>
      <c r="E110" t="s">
        <v>18</v>
      </c>
      <c r="F110" t="s">
        <v>287</v>
      </c>
      <c r="G110" s="46" t="s">
        <v>2461</v>
      </c>
      <c r="H110" t="s">
        <v>2</v>
      </c>
      <c r="I110">
        <v>1</v>
      </c>
      <c r="J110" t="s">
        <v>233</v>
      </c>
      <c r="K110" t="s">
        <v>4567</v>
      </c>
      <c r="L110" t="s">
        <v>3492</v>
      </c>
      <c r="M110" t="s">
        <v>3493</v>
      </c>
      <c r="N110" t="s">
        <v>3493</v>
      </c>
      <c r="O110" t="s">
        <v>3492</v>
      </c>
      <c r="P110">
        <f t="shared" si="4"/>
        <v>2</v>
      </c>
      <c r="Q110" t="s">
        <v>1374</v>
      </c>
      <c r="R110" t="s">
        <v>1375</v>
      </c>
      <c r="S110" t="s">
        <v>1380</v>
      </c>
      <c r="T110" t="s">
        <v>1381</v>
      </c>
      <c r="U110">
        <v>369</v>
      </c>
      <c r="V110">
        <v>3244</v>
      </c>
      <c r="W110" s="47" t="str">
        <f t="shared" si="5"/>
        <v>https://github.com/kelly-marshall/DriftDiffusionAdaptation/blob/main/Pictures/instbias_list1_post/katedolphinlightningboltmodright_context.png?raw=true</v>
      </c>
      <c r="X110" s="47" t="str">
        <f t="shared" si="5"/>
        <v>https://github.com/kelly-marshall/DriftDiffusionAdaptation/blob/main/Pictures/instbias_list1_post/katedolphinlightningboltinstleft_context.png?raw=true</v>
      </c>
      <c r="Y110" s="47" t="str">
        <f t="shared" si="6"/>
        <v>https://github.com/kelly-marshall/DriftDiffusionAdaptation/blob/main/AudioFiles/instbias_list1_post/katedolphinlightningbolt_nopauses.mp3?raw=true</v>
      </c>
    </row>
    <row r="111" spans="1:25" x14ac:dyDescent="0.2">
      <c r="A111" t="s">
        <v>95</v>
      </c>
      <c r="B111">
        <v>110</v>
      </c>
      <c r="C111" t="s">
        <v>333</v>
      </c>
      <c r="D111" t="s">
        <v>242</v>
      </c>
      <c r="E111" t="s">
        <v>21</v>
      </c>
      <c r="F111" t="s">
        <v>287</v>
      </c>
      <c r="G111" s="46" t="s">
        <v>2462</v>
      </c>
      <c r="H111" t="s">
        <v>2</v>
      </c>
      <c r="I111">
        <v>1</v>
      </c>
      <c r="J111" t="s">
        <v>233</v>
      </c>
      <c r="K111" t="s">
        <v>4568</v>
      </c>
      <c r="L111" t="s">
        <v>3494</v>
      </c>
      <c r="M111" t="s">
        <v>3495</v>
      </c>
      <c r="N111" t="s">
        <v>3494</v>
      </c>
      <c r="O111" t="s">
        <v>3495</v>
      </c>
      <c r="P111">
        <f t="shared" si="4"/>
        <v>1</v>
      </c>
      <c r="Q111" t="s">
        <v>1375</v>
      </c>
      <c r="R111" t="s">
        <v>1374</v>
      </c>
      <c r="S111" t="s">
        <v>1381</v>
      </c>
      <c r="T111" t="s">
        <v>1380</v>
      </c>
      <c r="U111">
        <v>576</v>
      </c>
      <c r="V111">
        <v>3056</v>
      </c>
      <c r="W111" s="47" t="str">
        <f t="shared" si="5"/>
        <v>https://github.com/kelly-marshall/DriftDiffusionAdaptation/blob/main/Pictures/instbias_list1_post/tomcowlightningboltinstright_context.png?raw=true</v>
      </c>
      <c r="X111" s="47" t="str">
        <f t="shared" si="5"/>
        <v>https://github.com/kelly-marshall/DriftDiffusionAdaptation/blob/main/Pictures/instbias_list1_post/tomcowlightningboltmodleft_context.png?raw=true</v>
      </c>
      <c r="Y111" s="47" t="str">
        <f t="shared" si="6"/>
        <v>https://github.com/kelly-marshall/DriftDiffusionAdaptation/blob/main/AudioFiles/instbias_list1_post/tomcowlightningbolt_nopauses.mp3?raw=true</v>
      </c>
    </row>
    <row r="112" spans="1:25" x14ac:dyDescent="0.2">
      <c r="A112" t="s">
        <v>95</v>
      </c>
      <c r="B112">
        <v>111</v>
      </c>
      <c r="C112" t="s">
        <v>1007</v>
      </c>
      <c r="D112" t="s">
        <v>242</v>
      </c>
      <c r="E112" t="s">
        <v>22</v>
      </c>
      <c r="F112" t="s">
        <v>287</v>
      </c>
      <c r="G112" s="46" t="s">
        <v>2463</v>
      </c>
      <c r="H112" t="s">
        <v>2</v>
      </c>
      <c r="I112">
        <v>1</v>
      </c>
      <c r="J112" t="s">
        <v>233</v>
      </c>
      <c r="K112" t="s">
        <v>4569</v>
      </c>
      <c r="L112" t="s">
        <v>3496</v>
      </c>
      <c r="M112" t="s">
        <v>3497</v>
      </c>
      <c r="N112" t="s">
        <v>3497</v>
      </c>
      <c r="O112" t="s">
        <v>3496</v>
      </c>
      <c r="P112">
        <f t="shared" si="4"/>
        <v>2</v>
      </c>
      <c r="Q112" t="s">
        <v>1374</v>
      </c>
      <c r="R112" t="s">
        <v>1375</v>
      </c>
      <c r="S112" t="s">
        <v>1380</v>
      </c>
      <c r="T112" t="s">
        <v>1381</v>
      </c>
      <c r="U112">
        <v>376</v>
      </c>
      <c r="V112">
        <v>3210</v>
      </c>
      <c r="W112" s="47" t="str">
        <f t="shared" si="5"/>
        <v>https://github.com/kelly-marshall/DriftDiffusionAdaptation/blob/main/Pictures/instbias_list1_post/katefoxlightningboltmodright_context.png?raw=true</v>
      </c>
      <c r="X112" s="47" t="str">
        <f t="shared" si="5"/>
        <v>https://github.com/kelly-marshall/DriftDiffusionAdaptation/blob/main/Pictures/instbias_list1_post/katefoxlightningboltinstleft_context.png?raw=true</v>
      </c>
      <c r="Y112" s="47" t="str">
        <f t="shared" si="6"/>
        <v>https://github.com/kelly-marshall/DriftDiffusionAdaptation/blob/main/AudioFiles/instbias_list1_post/katefoxlightningbolt_nopauses.mp3?raw=true</v>
      </c>
    </row>
    <row r="113" spans="1:25" x14ac:dyDescent="0.2">
      <c r="A113" t="s">
        <v>95</v>
      </c>
      <c r="B113">
        <v>112</v>
      </c>
      <c r="C113" t="s">
        <v>334</v>
      </c>
      <c r="D113" t="s">
        <v>242</v>
      </c>
      <c r="E113" t="s">
        <v>23</v>
      </c>
      <c r="F113" t="s">
        <v>287</v>
      </c>
      <c r="G113" s="46" t="s">
        <v>2464</v>
      </c>
      <c r="H113" t="s">
        <v>2</v>
      </c>
      <c r="I113">
        <v>1</v>
      </c>
      <c r="J113" t="s">
        <v>233</v>
      </c>
      <c r="K113" t="s">
        <v>4570</v>
      </c>
      <c r="L113" t="s">
        <v>3498</v>
      </c>
      <c r="M113" t="s">
        <v>3499</v>
      </c>
      <c r="N113" t="s">
        <v>3498</v>
      </c>
      <c r="O113" t="s">
        <v>3499</v>
      </c>
      <c r="P113">
        <f t="shared" si="4"/>
        <v>1</v>
      </c>
      <c r="Q113" t="s">
        <v>1375</v>
      </c>
      <c r="R113" t="s">
        <v>1374</v>
      </c>
      <c r="S113" t="s">
        <v>1381</v>
      </c>
      <c r="T113" t="s">
        <v>1380</v>
      </c>
      <c r="U113">
        <v>547</v>
      </c>
      <c r="V113">
        <v>3230</v>
      </c>
      <c r="W113" s="47" t="str">
        <f t="shared" si="5"/>
        <v>https://github.com/kelly-marshall/DriftDiffusionAdaptation/blob/main/Pictures/instbias_list1_post/tomlionlightningboltinstright_context.png?raw=true</v>
      </c>
      <c r="X113" s="47" t="str">
        <f t="shared" si="5"/>
        <v>https://github.com/kelly-marshall/DriftDiffusionAdaptation/blob/main/Pictures/instbias_list1_post/tomlionlightningboltmodleft_context.png?raw=true</v>
      </c>
      <c r="Y113" s="47" t="str">
        <f t="shared" si="6"/>
        <v>https://github.com/kelly-marshall/DriftDiffusionAdaptation/blob/main/AudioFiles/instbias_list1_post/tomlionlightningbolt_nopauses.mp3?raw=true</v>
      </c>
    </row>
    <row r="114" spans="1:25" x14ac:dyDescent="0.2">
      <c r="A114" t="s">
        <v>95</v>
      </c>
      <c r="B114">
        <v>113</v>
      </c>
      <c r="C114" t="s">
        <v>1008</v>
      </c>
      <c r="D114" t="s">
        <v>242</v>
      </c>
      <c r="E114" t="s">
        <v>24</v>
      </c>
      <c r="F114" t="s">
        <v>287</v>
      </c>
      <c r="G114" s="46" t="s">
        <v>2465</v>
      </c>
      <c r="H114" t="s">
        <v>2</v>
      </c>
      <c r="I114">
        <v>1</v>
      </c>
      <c r="J114" t="s">
        <v>233</v>
      </c>
      <c r="K114" t="s">
        <v>4571</v>
      </c>
      <c r="L114" t="s">
        <v>3500</v>
      </c>
      <c r="M114" t="s">
        <v>3501</v>
      </c>
      <c r="N114" t="s">
        <v>3501</v>
      </c>
      <c r="O114" t="s">
        <v>3500</v>
      </c>
      <c r="P114">
        <f t="shared" si="4"/>
        <v>2</v>
      </c>
      <c r="Q114" t="s">
        <v>1374</v>
      </c>
      <c r="R114" t="s">
        <v>1375</v>
      </c>
      <c r="S114" t="s">
        <v>1380</v>
      </c>
      <c r="T114" t="s">
        <v>1381</v>
      </c>
      <c r="U114">
        <v>337</v>
      </c>
      <c r="V114">
        <v>3089</v>
      </c>
      <c r="W114" s="47" t="str">
        <f t="shared" si="5"/>
        <v>https://github.com/kelly-marshall/DriftDiffusionAdaptation/blob/main/Pictures/instbias_list1_post/katefroglightningboltmodright_context.png?raw=true</v>
      </c>
      <c r="X114" s="47" t="str">
        <f t="shared" si="5"/>
        <v>https://github.com/kelly-marshall/DriftDiffusionAdaptation/blob/main/Pictures/instbias_list1_post/katefroglightningboltinstleft_context.png?raw=true</v>
      </c>
      <c r="Y114" s="47" t="str">
        <f t="shared" si="6"/>
        <v>https://github.com/kelly-marshall/DriftDiffusionAdaptation/blob/main/AudioFiles/instbias_list1_post/katefroglightningbolt_nopauses.mp3?raw=true</v>
      </c>
    </row>
    <row r="115" spans="1:25" x14ac:dyDescent="0.2">
      <c r="A115" t="s">
        <v>95</v>
      </c>
      <c r="B115">
        <v>114</v>
      </c>
      <c r="C115" t="s">
        <v>335</v>
      </c>
      <c r="D115" t="s">
        <v>242</v>
      </c>
      <c r="E115" t="s">
        <v>25</v>
      </c>
      <c r="F115" t="s">
        <v>287</v>
      </c>
      <c r="G115" s="46" t="s">
        <v>2466</v>
      </c>
      <c r="H115" t="s">
        <v>2</v>
      </c>
      <c r="I115">
        <v>1</v>
      </c>
      <c r="J115" t="s">
        <v>233</v>
      </c>
      <c r="K115" t="s">
        <v>4572</v>
      </c>
      <c r="L115" t="s">
        <v>3502</v>
      </c>
      <c r="M115" t="s">
        <v>3503</v>
      </c>
      <c r="N115" t="s">
        <v>3502</v>
      </c>
      <c r="O115" t="s">
        <v>3503</v>
      </c>
      <c r="P115">
        <f t="shared" si="4"/>
        <v>1</v>
      </c>
      <c r="Q115" t="s">
        <v>1375</v>
      </c>
      <c r="R115" t="s">
        <v>1374</v>
      </c>
      <c r="S115" t="s">
        <v>1381</v>
      </c>
      <c r="T115" t="s">
        <v>1380</v>
      </c>
      <c r="U115">
        <v>557</v>
      </c>
      <c r="V115">
        <v>3232</v>
      </c>
      <c r="W115" s="47" t="str">
        <f t="shared" si="5"/>
        <v>https://github.com/kelly-marshall/DriftDiffusionAdaptation/blob/main/Pictures/instbias_list1_post/tomturtlelightningboltinstright_context.png?raw=true</v>
      </c>
      <c r="X115" s="47" t="str">
        <f t="shared" si="5"/>
        <v>https://github.com/kelly-marshall/DriftDiffusionAdaptation/blob/main/Pictures/instbias_list1_post/tomturtlelightningboltmodleft_context.png?raw=true</v>
      </c>
      <c r="Y115" s="47" t="str">
        <f t="shared" si="6"/>
        <v>https://github.com/kelly-marshall/DriftDiffusionAdaptation/blob/main/AudioFiles/instbias_list1_post/tomturtlelightningbolt_nopauses.mp3?raw=true</v>
      </c>
    </row>
    <row r="116" spans="1:25" x14ac:dyDescent="0.2">
      <c r="A116" t="s">
        <v>95</v>
      </c>
      <c r="B116">
        <v>115</v>
      </c>
      <c r="C116" t="s">
        <v>1009</v>
      </c>
      <c r="D116" t="s">
        <v>242</v>
      </c>
      <c r="E116" t="s">
        <v>26</v>
      </c>
      <c r="F116" t="s">
        <v>283</v>
      </c>
      <c r="G116" s="46" t="s">
        <v>2467</v>
      </c>
      <c r="H116" t="s">
        <v>2</v>
      </c>
      <c r="I116">
        <v>1</v>
      </c>
      <c r="J116" t="s">
        <v>233</v>
      </c>
      <c r="K116" t="s">
        <v>4573</v>
      </c>
      <c r="L116" t="s">
        <v>3504</v>
      </c>
      <c r="M116" t="s">
        <v>3505</v>
      </c>
      <c r="N116" t="s">
        <v>3505</v>
      </c>
      <c r="O116" t="s">
        <v>3504</v>
      </c>
      <c r="P116">
        <f t="shared" si="4"/>
        <v>2</v>
      </c>
      <c r="Q116" t="s">
        <v>1374</v>
      </c>
      <c r="R116" t="s">
        <v>1375</v>
      </c>
      <c r="S116" t="s">
        <v>1380</v>
      </c>
      <c r="T116" t="s">
        <v>1381</v>
      </c>
      <c r="U116">
        <v>368</v>
      </c>
      <c r="V116">
        <v>2660</v>
      </c>
      <c r="W116" s="47" t="str">
        <f t="shared" si="5"/>
        <v>https://github.com/kelly-marshall/DriftDiffusionAdaptation/blob/main/Pictures/instbias_list1_post/katepigcactusmodright_context.png?raw=true</v>
      </c>
      <c r="X116" s="47" t="str">
        <f t="shared" si="5"/>
        <v>https://github.com/kelly-marshall/DriftDiffusionAdaptation/blob/main/Pictures/instbias_list1_post/katepigcactusinstleft_context.png?raw=true</v>
      </c>
      <c r="Y116" s="47" t="str">
        <f t="shared" si="6"/>
        <v>https://github.com/kelly-marshall/DriftDiffusionAdaptation/blob/main/AudioFiles/instbias_list1_post/katepigcactus_nopauses.mp3?raw=true</v>
      </c>
    </row>
    <row r="117" spans="1:25" x14ac:dyDescent="0.2">
      <c r="A117" t="s">
        <v>95</v>
      </c>
      <c r="B117">
        <v>116</v>
      </c>
      <c r="C117" t="s">
        <v>336</v>
      </c>
      <c r="D117" t="s">
        <v>242</v>
      </c>
      <c r="E117" t="s">
        <v>27</v>
      </c>
      <c r="F117" t="s">
        <v>283</v>
      </c>
      <c r="G117" s="46" t="s">
        <v>2468</v>
      </c>
      <c r="H117" t="s">
        <v>2</v>
      </c>
      <c r="I117">
        <v>1</v>
      </c>
      <c r="J117" t="s">
        <v>233</v>
      </c>
      <c r="K117" t="s">
        <v>4574</v>
      </c>
      <c r="L117" t="s">
        <v>3506</v>
      </c>
      <c r="M117" t="s">
        <v>3507</v>
      </c>
      <c r="N117" t="s">
        <v>3506</v>
      </c>
      <c r="O117" t="s">
        <v>3507</v>
      </c>
      <c r="P117">
        <f t="shared" si="4"/>
        <v>1</v>
      </c>
      <c r="Q117" t="s">
        <v>1375</v>
      </c>
      <c r="R117" t="s">
        <v>1374</v>
      </c>
      <c r="S117" t="s">
        <v>1381</v>
      </c>
      <c r="T117" t="s">
        <v>1380</v>
      </c>
      <c r="U117">
        <v>591</v>
      </c>
      <c r="V117">
        <v>3261</v>
      </c>
      <c r="W117" s="47" t="str">
        <f t="shared" si="5"/>
        <v>https://github.com/kelly-marshall/DriftDiffusionAdaptation/blob/main/Pictures/instbias_list1_post/tomgirlcactusinstright_context.png?raw=true</v>
      </c>
      <c r="X117" s="47" t="str">
        <f t="shared" si="5"/>
        <v>https://github.com/kelly-marshall/DriftDiffusionAdaptation/blob/main/Pictures/instbias_list1_post/tomgirlcactusmodleft_context.png?raw=true</v>
      </c>
      <c r="Y117" s="47" t="str">
        <f t="shared" si="6"/>
        <v>https://github.com/kelly-marshall/DriftDiffusionAdaptation/blob/main/AudioFiles/instbias_list1_post/tomgirlcactus_nopauses.mp3?raw=true</v>
      </c>
    </row>
    <row r="118" spans="1:25" x14ac:dyDescent="0.2">
      <c r="A118" t="s">
        <v>95</v>
      </c>
      <c r="B118">
        <v>117</v>
      </c>
      <c r="C118" t="s">
        <v>1010</v>
      </c>
      <c r="D118" t="s">
        <v>242</v>
      </c>
      <c r="E118" t="s">
        <v>28</v>
      </c>
      <c r="F118" t="s">
        <v>283</v>
      </c>
      <c r="G118" s="46" t="s">
        <v>2469</v>
      </c>
      <c r="H118" t="s">
        <v>2</v>
      </c>
      <c r="I118">
        <v>1</v>
      </c>
      <c r="J118" t="s">
        <v>233</v>
      </c>
      <c r="K118" t="s">
        <v>4575</v>
      </c>
      <c r="L118" t="s">
        <v>3508</v>
      </c>
      <c r="M118" t="s">
        <v>3509</v>
      </c>
      <c r="N118" t="s">
        <v>3509</v>
      </c>
      <c r="O118" t="s">
        <v>3508</v>
      </c>
      <c r="P118">
        <f t="shared" si="4"/>
        <v>2</v>
      </c>
      <c r="Q118" t="s">
        <v>1374</v>
      </c>
      <c r="R118" t="s">
        <v>1375</v>
      </c>
      <c r="S118" t="s">
        <v>1380</v>
      </c>
      <c r="T118" t="s">
        <v>1381</v>
      </c>
      <c r="U118">
        <v>303</v>
      </c>
      <c r="V118">
        <v>2996</v>
      </c>
      <c r="W118" s="47" t="str">
        <f t="shared" si="5"/>
        <v>https://github.com/kelly-marshall/DriftDiffusionAdaptation/blob/main/Pictures/instbias_list1_post/katewhalecactusmodright_context.png?raw=true</v>
      </c>
      <c r="X118" s="47" t="str">
        <f t="shared" si="5"/>
        <v>https://github.com/kelly-marshall/DriftDiffusionAdaptation/blob/main/Pictures/instbias_list1_post/katewhalecactusinstleft_context.png?raw=true</v>
      </c>
      <c r="Y118" s="47" t="str">
        <f t="shared" si="6"/>
        <v>https://github.com/kelly-marshall/DriftDiffusionAdaptation/blob/main/AudioFiles/instbias_list1_post/katewhalecactus_nopauses.mp3?raw=true</v>
      </c>
    </row>
    <row r="119" spans="1:25" x14ac:dyDescent="0.2">
      <c r="A119" t="s">
        <v>95</v>
      </c>
      <c r="B119">
        <v>118</v>
      </c>
      <c r="C119" t="s">
        <v>337</v>
      </c>
      <c r="D119" t="s">
        <v>242</v>
      </c>
      <c r="E119" t="s">
        <v>29</v>
      </c>
      <c r="F119" t="s">
        <v>283</v>
      </c>
      <c r="G119" s="46" t="s">
        <v>2470</v>
      </c>
      <c r="H119" t="s">
        <v>2</v>
      </c>
      <c r="I119">
        <v>1</v>
      </c>
      <c r="J119" t="s">
        <v>233</v>
      </c>
      <c r="K119" t="s">
        <v>4576</v>
      </c>
      <c r="L119" t="s">
        <v>3510</v>
      </c>
      <c r="M119" t="s">
        <v>3511</v>
      </c>
      <c r="N119" t="s">
        <v>3510</v>
      </c>
      <c r="O119" t="s">
        <v>3511</v>
      </c>
      <c r="P119">
        <f t="shared" si="4"/>
        <v>1</v>
      </c>
      <c r="Q119" t="s">
        <v>1375</v>
      </c>
      <c r="R119" t="s">
        <v>1374</v>
      </c>
      <c r="S119" t="s">
        <v>1381</v>
      </c>
      <c r="T119" t="s">
        <v>1380</v>
      </c>
      <c r="U119">
        <v>587</v>
      </c>
      <c r="V119">
        <v>3309</v>
      </c>
      <c r="W119" s="47" t="str">
        <f t="shared" si="5"/>
        <v>https://github.com/kelly-marshall/DriftDiffusionAdaptation/blob/main/Pictures/instbias_list1_post/tomgorillacactusinstright_context.png?raw=true</v>
      </c>
      <c r="X119" s="47" t="str">
        <f t="shared" si="5"/>
        <v>https://github.com/kelly-marshall/DriftDiffusionAdaptation/blob/main/Pictures/instbias_list1_post/tomgorillacactusmodleft_context.png?raw=true</v>
      </c>
      <c r="Y119" s="47" t="str">
        <f t="shared" si="6"/>
        <v>https://github.com/kelly-marshall/DriftDiffusionAdaptation/blob/main/AudioFiles/instbias_list1_post/tomgorillacactus_nopauses.mp3?raw=true</v>
      </c>
    </row>
    <row r="120" spans="1:25" x14ac:dyDescent="0.2">
      <c r="A120" t="s">
        <v>95</v>
      </c>
      <c r="B120">
        <v>119</v>
      </c>
      <c r="C120" t="s">
        <v>1011</v>
      </c>
      <c r="D120" t="s">
        <v>242</v>
      </c>
      <c r="E120" t="s">
        <v>30</v>
      </c>
      <c r="F120" t="s">
        <v>283</v>
      </c>
      <c r="G120" s="46" t="s">
        <v>2471</v>
      </c>
      <c r="H120" t="s">
        <v>2</v>
      </c>
      <c r="I120">
        <v>1</v>
      </c>
      <c r="J120" t="s">
        <v>233</v>
      </c>
      <c r="K120" t="s">
        <v>4577</v>
      </c>
      <c r="L120" t="s">
        <v>3512</v>
      </c>
      <c r="M120" t="s">
        <v>3513</v>
      </c>
      <c r="N120" t="s">
        <v>3513</v>
      </c>
      <c r="O120" t="s">
        <v>3512</v>
      </c>
      <c r="P120">
        <f t="shared" si="4"/>
        <v>2</v>
      </c>
      <c r="Q120" t="s">
        <v>1374</v>
      </c>
      <c r="R120" t="s">
        <v>1375</v>
      </c>
      <c r="S120" t="s">
        <v>1380</v>
      </c>
      <c r="T120" t="s">
        <v>1381</v>
      </c>
      <c r="U120">
        <v>335</v>
      </c>
      <c r="V120">
        <v>3187</v>
      </c>
      <c r="W120" s="47" t="str">
        <f t="shared" si="5"/>
        <v>https://github.com/kelly-marshall/DriftDiffusionAdaptation/blob/main/Pictures/instbias_list1_post/katebuffalocactusmodright_context.png?raw=true</v>
      </c>
      <c r="X120" s="47" t="str">
        <f t="shared" si="5"/>
        <v>https://github.com/kelly-marshall/DriftDiffusionAdaptation/blob/main/Pictures/instbias_list1_post/katebuffalocactusinstleft_context.png?raw=true</v>
      </c>
      <c r="Y120" s="47" t="str">
        <f t="shared" si="6"/>
        <v>https://github.com/kelly-marshall/DriftDiffusionAdaptation/blob/main/AudioFiles/instbias_list1_post/katebuffalocactus_nopauses.mp3?raw=true</v>
      </c>
    </row>
    <row r="121" spans="1:25" x14ac:dyDescent="0.2">
      <c r="A121" t="s">
        <v>95</v>
      </c>
      <c r="B121">
        <v>120</v>
      </c>
      <c r="C121" t="s">
        <v>338</v>
      </c>
      <c r="D121" t="s">
        <v>242</v>
      </c>
      <c r="E121" t="s">
        <v>31</v>
      </c>
      <c r="F121" t="s">
        <v>283</v>
      </c>
      <c r="G121" s="46" t="s">
        <v>2472</v>
      </c>
      <c r="H121" t="s">
        <v>2</v>
      </c>
      <c r="I121">
        <v>1</v>
      </c>
      <c r="J121" t="s">
        <v>233</v>
      </c>
      <c r="K121" t="s">
        <v>4578</v>
      </c>
      <c r="L121" t="s">
        <v>3514</v>
      </c>
      <c r="M121" t="s">
        <v>3515</v>
      </c>
      <c r="N121" t="s">
        <v>3514</v>
      </c>
      <c r="O121" t="s">
        <v>3515</v>
      </c>
      <c r="P121">
        <f t="shared" si="4"/>
        <v>1</v>
      </c>
      <c r="Q121" t="s">
        <v>1375</v>
      </c>
      <c r="R121" t="s">
        <v>1374</v>
      </c>
      <c r="S121" t="s">
        <v>1381</v>
      </c>
      <c r="T121" t="s">
        <v>1380</v>
      </c>
      <c r="U121">
        <v>625</v>
      </c>
      <c r="V121">
        <v>3169</v>
      </c>
      <c r="W121" s="47" t="str">
        <f t="shared" si="5"/>
        <v>https://github.com/kelly-marshall/DriftDiffusionAdaptation/blob/main/Pictures/instbias_list1_post/tomhawkcactusinstright_context.png?raw=true</v>
      </c>
      <c r="X121" s="47" t="str">
        <f t="shared" si="5"/>
        <v>https://github.com/kelly-marshall/DriftDiffusionAdaptation/blob/main/Pictures/instbias_list1_post/tomhawkcactusmodleft_context.png?raw=true</v>
      </c>
      <c r="Y121" s="47" t="str">
        <f t="shared" si="6"/>
        <v>https://github.com/kelly-marshall/DriftDiffusionAdaptation/blob/main/AudioFiles/instbias_list1_post/tomhawkcactus_nopauses.mp3?raw=true</v>
      </c>
    </row>
    <row r="122" spans="1:25" x14ac:dyDescent="0.2">
      <c r="A122" t="s">
        <v>95</v>
      </c>
      <c r="B122">
        <v>121</v>
      </c>
      <c r="C122" t="s">
        <v>1012</v>
      </c>
      <c r="D122" t="s">
        <v>243</v>
      </c>
      <c r="E122" t="s">
        <v>18</v>
      </c>
      <c r="F122" t="s">
        <v>295</v>
      </c>
      <c r="G122" s="46" t="s">
        <v>2449</v>
      </c>
      <c r="H122" t="s">
        <v>2</v>
      </c>
      <c r="I122">
        <v>1</v>
      </c>
      <c r="J122" t="s">
        <v>233</v>
      </c>
      <c r="K122" t="s">
        <v>4579</v>
      </c>
      <c r="L122" t="s">
        <v>3516</v>
      </c>
      <c r="M122" t="s">
        <v>3517</v>
      </c>
      <c r="N122" t="s">
        <v>3516</v>
      </c>
      <c r="O122" t="s">
        <v>3517</v>
      </c>
      <c r="P122">
        <f t="shared" si="4"/>
        <v>1</v>
      </c>
      <c r="Q122" t="s">
        <v>1375</v>
      </c>
      <c r="R122" t="s">
        <v>1374</v>
      </c>
      <c r="S122" t="s">
        <v>1381</v>
      </c>
      <c r="T122" t="s">
        <v>1380</v>
      </c>
      <c r="U122">
        <v>390</v>
      </c>
      <c r="V122">
        <v>2770</v>
      </c>
      <c r="W122" s="47" t="str">
        <f t="shared" si="5"/>
        <v>https://github.com/kelly-marshall/DriftDiffusionAdaptation/blob/main/Pictures/instbias_list1_post/katedolphinnetinstright_context.png?raw=true</v>
      </c>
      <c r="X122" s="47" t="str">
        <f t="shared" si="5"/>
        <v>https://github.com/kelly-marshall/DriftDiffusionAdaptation/blob/main/Pictures/instbias_list1_post/katedolphinnetmodleft_context.png?raw=true</v>
      </c>
      <c r="Y122" s="47" t="str">
        <f t="shared" si="6"/>
        <v>https://github.com/kelly-marshall/DriftDiffusionAdaptation/blob/main/AudioFiles/instbias_list1_post/katedolphinnet_nopauses.mp3?raw=true</v>
      </c>
    </row>
    <row r="123" spans="1:25" x14ac:dyDescent="0.2">
      <c r="A123" t="s">
        <v>95</v>
      </c>
      <c r="B123">
        <v>122</v>
      </c>
      <c r="C123" t="s">
        <v>339</v>
      </c>
      <c r="D123" t="s">
        <v>243</v>
      </c>
      <c r="E123" t="s">
        <v>21</v>
      </c>
      <c r="F123" t="s">
        <v>295</v>
      </c>
      <c r="G123" s="46" t="s">
        <v>2450</v>
      </c>
      <c r="H123" t="s">
        <v>2</v>
      </c>
      <c r="I123">
        <v>1</v>
      </c>
      <c r="J123" t="s">
        <v>233</v>
      </c>
      <c r="K123" t="s">
        <v>4580</v>
      </c>
      <c r="L123" t="s">
        <v>3519</v>
      </c>
      <c r="M123" t="s">
        <v>3518</v>
      </c>
      <c r="N123" t="s">
        <v>3518</v>
      </c>
      <c r="O123" t="s">
        <v>3519</v>
      </c>
      <c r="P123">
        <f t="shared" si="4"/>
        <v>2</v>
      </c>
      <c r="Q123" t="s">
        <v>1374</v>
      </c>
      <c r="R123" t="s">
        <v>1375</v>
      </c>
      <c r="S123" t="s">
        <v>1380</v>
      </c>
      <c r="T123" t="s">
        <v>1381</v>
      </c>
      <c r="U123">
        <v>619</v>
      </c>
      <c r="V123">
        <v>3061</v>
      </c>
      <c r="W123" s="47" t="str">
        <f t="shared" si="5"/>
        <v>https://github.com/kelly-marshall/DriftDiffusionAdaptation/blob/main/Pictures/instbias_list1_post/tomcownetmodright_context.png?raw=true</v>
      </c>
      <c r="X123" s="47" t="str">
        <f t="shared" si="5"/>
        <v>https://github.com/kelly-marshall/DriftDiffusionAdaptation/blob/main/Pictures/instbias_list1_post/tomcownetinstleft_context.png?raw=true</v>
      </c>
      <c r="Y123" s="47" t="str">
        <f t="shared" si="6"/>
        <v>https://github.com/kelly-marshall/DriftDiffusionAdaptation/blob/main/AudioFiles/instbias_list1_post/tomcownet_nopauses.mp3?raw=true</v>
      </c>
    </row>
    <row r="124" spans="1:25" x14ac:dyDescent="0.2">
      <c r="A124" t="s">
        <v>95</v>
      </c>
      <c r="B124">
        <v>123</v>
      </c>
      <c r="C124" t="s">
        <v>1013</v>
      </c>
      <c r="D124" t="s">
        <v>243</v>
      </c>
      <c r="E124" t="s">
        <v>22</v>
      </c>
      <c r="F124" t="s">
        <v>295</v>
      </c>
      <c r="G124" s="46" t="s">
        <v>2451</v>
      </c>
      <c r="H124" t="s">
        <v>2</v>
      </c>
      <c r="I124">
        <v>1</v>
      </c>
      <c r="J124" t="s">
        <v>233</v>
      </c>
      <c r="K124" t="s">
        <v>4581</v>
      </c>
      <c r="L124" t="s">
        <v>3520</v>
      </c>
      <c r="M124" t="s">
        <v>3521</v>
      </c>
      <c r="N124" t="s">
        <v>3520</v>
      </c>
      <c r="O124" t="s">
        <v>3521</v>
      </c>
      <c r="P124">
        <f t="shared" si="4"/>
        <v>1</v>
      </c>
      <c r="Q124" t="s">
        <v>1375</v>
      </c>
      <c r="R124" t="s">
        <v>1374</v>
      </c>
      <c r="S124" t="s">
        <v>1381</v>
      </c>
      <c r="T124" t="s">
        <v>1380</v>
      </c>
      <c r="U124">
        <v>412</v>
      </c>
      <c r="V124">
        <v>2869</v>
      </c>
      <c r="W124" s="47" t="str">
        <f t="shared" si="5"/>
        <v>https://github.com/kelly-marshall/DriftDiffusionAdaptation/blob/main/Pictures/instbias_list1_post/katefoxnetinstright_context.png?raw=true</v>
      </c>
      <c r="X124" s="47" t="str">
        <f t="shared" si="5"/>
        <v>https://github.com/kelly-marshall/DriftDiffusionAdaptation/blob/main/Pictures/instbias_list1_post/katefoxnetmodleft_context.png?raw=true</v>
      </c>
      <c r="Y124" s="47" t="str">
        <f t="shared" si="6"/>
        <v>https://github.com/kelly-marshall/DriftDiffusionAdaptation/blob/main/AudioFiles/instbias_list1_post/katefoxnet_nopauses.mp3?raw=true</v>
      </c>
    </row>
    <row r="125" spans="1:25" x14ac:dyDescent="0.2">
      <c r="A125" t="s">
        <v>95</v>
      </c>
      <c r="B125">
        <v>124</v>
      </c>
      <c r="C125" t="s">
        <v>340</v>
      </c>
      <c r="D125" t="s">
        <v>243</v>
      </c>
      <c r="E125" t="s">
        <v>23</v>
      </c>
      <c r="F125" t="s">
        <v>295</v>
      </c>
      <c r="G125" s="46" t="s">
        <v>2452</v>
      </c>
      <c r="H125" t="s">
        <v>2</v>
      </c>
      <c r="I125">
        <v>1</v>
      </c>
      <c r="J125" t="s">
        <v>233</v>
      </c>
      <c r="K125" t="s">
        <v>4582</v>
      </c>
      <c r="L125" t="s">
        <v>3522</v>
      </c>
      <c r="M125" t="s">
        <v>3523</v>
      </c>
      <c r="N125" t="s">
        <v>3523</v>
      </c>
      <c r="O125" t="s">
        <v>3522</v>
      </c>
      <c r="P125">
        <f t="shared" si="4"/>
        <v>2</v>
      </c>
      <c r="Q125" t="s">
        <v>1374</v>
      </c>
      <c r="R125" t="s">
        <v>1375</v>
      </c>
      <c r="S125" t="s">
        <v>1380</v>
      </c>
      <c r="T125" t="s">
        <v>1381</v>
      </c>
      <c r="U125">
        <v>542</v>
      </c>
      <c r="V125">
        <v>3133</v>
      </c>
      <c r="W125" s="47" t="str">
        <f t="shared" si="5"/>
        <v>https://github.com/kelly-marshall/DriftDiffusionAdaptation/blob/main/Pictures/instbias_list1_post/tomlionnetmodright_context.png?raw=true</v>
      </c>
      <c r="X125" s="47" t="str">
        <f t="shared" si="5"/>
        <v>https://github.com/kelly-marshall/DriftDiffusionAdaptation/blob/main/Pictures/instbias_list1_post/tomlionnetinstleft_context.png?raw=true</v>
      </c>
      <c r="Y125" s="47" t="str">
        <f t="shared" si="6"/>
        <v>https://github.com/kelly-marshall/DriftDiffusionAdaptation/blob/main/AudioFiles/instbias_list1_post/tomlionnet_nopauses.mp3?raw=true</v>
      </c>
    </row>
    <row r="126" spans="1:25" x14ac:dyDescent="0.2">
      <c r="A126" t="s">
        <v>95</v>
      </c>
      <c r="B126">
        <v>125</v>
      </c>
      <c r="C126" t="s">
        <v>1014</v>
      </c>
      <c r="D126" t="s">
        <v>243</v>
      </c>
      <c r="E126" t="s">
        <v>24</v>
      </c>
      <c r="F126" t="s">
        <v>295</v>
      </c>
      <c r="G126" s="46" t="s">
        <v>2453</v>
      </c>
      <c r="H126" t="s">
        <v>2</v>
      </c>
      <c r="I126">
        <v>1</v>
      </c>
      <c r="J126" t="s">
        <v>233</v>
      </c>
      <c r="K126" t="s">
        <v>4583</v>
      </c>
      <c r="L126" t="s">
        <v>3524</v>
      </c>
      <c r="M126" t="s">
        <v>3525</v>
      </c>
      <c r="N126" t="s">
        <v>3524</v>
      </c>
      <c r="O126" t="s">
        <v>3525</v>
      </c>
      <c r="P126">
        <f t="shared" si="4"/>
        <v>1</v>
      </c>
      <c r="Q126" t="s">
        <v>1375</v>
      </c>
      <c r="R126" t="s">
        <v>1374</v>
      </c>
      <c r="S126" t="s">
        <v>1381</v>
      </c>
      <c r="T126" t="s">
        <v>1380</v>
      </c>
      <c r="U126">
        <v>386</v>
      </c>
      <c r="V126">
        <v>2792</v>
      </c>
      <c r="W126" s="47" t="str">
        <f t="shared" si="5"/>
        <v>https://github.com/kelly-marshall/DriftDiffusionAdaptation/blob/main/Pictures/instbias_list1_post/katefrognetinstright_context.png?raw=true</v>
      </c>
      <c r="X126" s="47" t="str">
        <f t="shared" si="5"/>
        <v>https://github.com/kelly-marshall/DriftDiffusionAdaptation/blob/main/Pictures/instbias_list1_post/katefrognetmodleft_context.png?raw=true</v>
      </c>
      <c r="Y126" s="47" t="str">
        <f t="shared" si="6"/>
        <v>https://github.com/kelly-marshall/DriftDiffusionAdaptation/blob/main/AudioFiles/instbias_list1_post/katefrognet_nopauses.mp3?raw=true</v>
      </c>
    </row>
    <row r="127" spans="1:25" x14ac:dyDescent="0.2">
      <c r="A127" t="s">
        <v>95</v>
      </c>
      <c r="B127">
        <v>126</v>
      </c>
      <c r="C127" t="s">
        <v>341</v>
      </c>
      <c r="D127" t="s">
        <v>243</v>
      </c>
      <c r="E127" t="s">
        <v>25</v>
      </c>
      <c r="F127" t="s">
        <v>295</v>
      </c>
      <c r="G127" s="46" t="s">
        <v>2454</v>
      </c>
      <c r="H127" t="s">
        <v>2</v>
      </c>
      <c r="I127">
        <v>1</v>
      </c>
      <c r="J127" t="s">
        <v>233</v>
      </c>
      <c r="K127" t="s">
        <v>4584</v>
      </c>
      <c r="L127" t="s">
        <v>3526</v>
      </c>
      <c r="M127" t="s">
        <v>3527</v>
      </c>
      <c r="N127" t="s">
        <v>3527</v>
      </c>
      <c r="O127" t="s">
        <v>3526</v>
      </c>
      <c r="P127">
        <f t="shared" si="4"/>
        <v>2</v>
      </c>
      <c r="Q127" t="s">
        <v>1374</v>
      </c>
      <c r="R127" t="s">
        <v>1375</v>
      </c>
      <c r="S127" t="s">
        <v>1380</v>
      </c>
      <c r="T127" t="s">
        <v>1381</v>
      </c>
      <c r="U127">
        <v>590</v>
      </c>
      <c r="V127">
        <v>2878</v>
      </c>
      <c r="W127" s="47" t="str">
        <f t="shared" si="5"/>
        <v>https://github.com/kelly-marshall/DriftDiffusionAdaptation/blob/main/Pictures/instbias_list1_post/tomturtlenetmodright_context.png?raw=true</v>
      </c>
      <c r="X127" s="47" t="str">
        <f t="shared" si="5"/>
        <v>https://github.com/kelly-marshall/DriftDiffusionAdaptation/blob/main/Pictures/instbias_list1_post/tomturtlenetinstleft_context.png?raw=true</v>
      </c>
      <c r="Y127" s="47" t="str">
        <f t="shared" si="6"/>
        <v>https://github.com/kelly-marshall/DriftDiffusionAdaptation/blob/main/AudioFiles/instbias_list1_post/tomturtlenet_nopauses.mp3?raw=true</v>
      </c>
    </row>
    <row r="128" spans="1:25" x14ac:dyDescent="0.2">
      <c r="A128" t="s">
        <v>95</v>
      </c>
      <c r="B128">
        <v>127</v>
      </c>
      <c r="C128" t="s">
        <v>1015</v>
      </c>
      <c r="D128" t="s">
        <v>243</v>
      </c>
      <c r="E128" t="s">
        <v>26</v>
      </c>
      <c r="F128" t="s">
        <v>291</v>
      </c>
      <c r="G128" s="46" t="s">
        <v>2455</v>
      </c>
      <c r="H128" t="s">
        <v>2</v>
      </c>
      <c r="I128">
        <v>1</v>
      </c>
      <c r="J128" t="s">
        <v>233</v>
      </c>
      <c r="K128" t="s">
        <v>4585</v>
      </c>
      <c r="L128" t="s">
        <v>3528</v>
      </c>
      <c r="M128" t="s">
        <v>3529</v>
      </c>
      <c r="N128" t="s">
        <v>3528</v>
      </c>
      <c r="O128" t="s">
        <v>3529</v>
      </c>
      <c r="P128">
        <f t="shared" si="4"/>
        <v>1</v>
      </c>
      <c r="Q128" t="s">
        <v>1375</v>
      </c>
      <c r="R128" t="s">
        <v>1374</v>
      </c>
      <c r="S128" t="s">
        <v>1381</v>
      </c>
      <c r="T128" t="s">
        <v>1380</v>
      </c>
      <c r="U128">
        <v>397</v>
      </c>
      <c r="V128">
        <v>3027</v>
      </c>
      <c r="W128" s="47" t="str">
        <f t="shared" si="5"/>
        <v>https://github.com/kelly-marshall/DriftDiffusionAdaptation/blob/main/Pictures/instbias_list1_post/katepignotebookinstright_context.png?raw=true</v>
      </c>
      <c r="X128" s="47" t="str">
        <f t="shared" si="5"/>
        <v>https://github.com/kelly-marshall/DriftDiffusionAdaptation/blob/main/Pictures/instbias_list1_post/katepignotebookmodleft_context.png?raw=true</v>
      </c>
      <c r="Y128" s="47" t="str">
        <f t="shared" si="6"/>
        <v>https://github.com/kelly-marshall/DriftDiffusionAdaptation/blob/main/AudioFiles/instbias_list1_post/katepignotebook_nopauses.mp3?raw=true</v>
      </c>
    </row>
    <row r="129" spans="1:25" x14ac:dyDescent="0.2">
      <c r="A129" t="s">
        <v>95</v>
      </c>
      <c r="B129">
        <v>128</v>
      </c>
      <c r="C129" t="s">
        <v>342</v>
      </c>
      <c r="D129" t="s">
        <v>243</v>
      </c>
      <c r="E129" t="s">
        <v>27</v>
      </c>
      <c r="F129" t="s">
        <v>291</v>
      </c>
      <c r="G129" s="46" t="s">
        <v>2456</v>
      </c>
      <c r="H129" t="s">
        <v>2</v>
      </c>
      <c r="I129">
        <v>1</v>
      </c>
      <c r="J129" t="s">
        <v>233</v>
      </c>
      <c r="K129" t="s">
        <v>4586</v>
      </c>
      <c r="L129" t="s">
        <v>3530</v>
      </c>
      <c r="M129" t="s">
        <v>3531</v>
      </c>
      <c r="N129" t="s">
        <v>3531</v>
      </c>
      <c r="O129" t="s">
        <v>3530</v>
      </c>
      <c r="P129">
        <f t="shared" si="4"/>
        <v>2</v>
      </c>
      <c r="Q129" t="s">
        <v>1374</v>
      </c>
      <c r="R129" t="s">
        <v>1375</v>
      </c>
      <c r="S129" t="s">
        <v>1380</v>
      </c>
      <c r="T129" t="s">
        <v>1381</v>
      </c>
      <c r="U129">
        <v>572</v>
      </c>
      <c r="V129">
        <v>3028</v>
      </c>
      <c r="W129" s="47" t="str">
        <f t="shared" si="5"/>
        <v>https://github.com/kelly-marshall/DriftDiffusionAdaptation/blob/main/Pictures/instbias_list1_post/tomgirlnotebookmodright_context.png?raw=true</v>
      </c>
      <c r="X129" s="47" t="str">
        <f t="shared" si="5"/>
        <v>https://github.com/kelly-marshall/DriftDiffusionAdaptation/blob/main/Pictures/instbias_list1_post/tomgirlnotebookinstleft_context.png?raw=true</v>
      </c>
      <c r="Y129" s="47" t="str">
        <f t="shared" si="6"/>
        <v>https://github.com/kelly-marshall/DriftDiffusionAdaptation/blob/main/AudioFiles/instbias_list1_post/tomgirlnotebook_nopauses.mp3?raw=true</v>
      </c>
    </row>
    <row r="130" spans="1:25" x14ac:dyDescent="0.2">
      <c r="A130" t="s">
        <v>95</v>
      </c>
      <c r="B130">
        <v>129</v>
      </c>
      <c r="C130" t="s">
        <v>1016</v>
      </c>
      <c r="D130" t="s">
        <v>243</v>
      </c>
      <c r="E130" t="s">
        <v>28</v>
      </c>
      <c r="F130" t="s">
        <v>291</v>
      </c>
      <c r="G130" s="46" t="s">
        <v>2457</v>
      </c>
      <c r="H130" t="s">
        <v>2</v>
      </c>
      <c r="I130">
        <v>1</v>
      </c>
      <c r="J130" t="s">
        <v>233</v>
      </c>
      <c r="K130" t="s">
        <v>4587</v>
      </c>
      <c r="L130" t="s">
        <v>3532</v>
      </c>
      <c r="M130" t="s">
        <v>3533</v>
      </c>
      <c r="N130" t="s">
        <v>3532</v>
      </c>
      <c r="O130" t="s">
        <v>3533</v>
      </c>
      <c r="P130">
        <f t="shared" si="4"/>
        <v>1</v>
      </c>
      <c r="Q130" t="s">
        <v>1375</v>
      </c>
      <c r="R130" t="s">
        <v>1374</v>
      </c>
      <c r="S130" t="s">
        <v>1381</v>
      </c>
      <c r="T130" t="s">
        <v>1380</v>
      </c>
      <c r="U130">
        <v>387</v>
      </c>
      <c r="V130">
        <v>3017</v>
      </c>
      <c r="W130" s="47" t="str">
        <f t="shared" si="5"/>
        <v>https://github.com/kelly-marshall/DriftDiffusionAdaptation/blob/main/Pictures/instbias_list1_post/katewhalenotebookinstright_context.png?raw=true</v>
      </c>
      <c r="X130" s="47" t="str">
        <f t="shared" si="5"/>
        <v>https://github.com/kelly-marshall/DriftDiffusionAdaptation/blob/main/Pictures/instbias_list1_post/katewhalenotebookmodleft_context.png?raw=true</v>
      </c>
      <c r="Y130" s="47" t="str">
        <f t="shared" si="6"/>
        <v>https://github.com/kelly-marshall/DriftDiffusionAdaptation/blob/main/AudioFiles/instbias_list1_post/katewhalenotebook_nopauses.mp3?raw=true</v>
      </c>
    </row>
    <row r="131" spans="1:25" x14ac:dyDescent="0.2">
      <c r="A131" t="s">
        <v>95</v>
      </c>
      <c r="B131">
        <v>130</v>
      </c>
      <c r="C131" t="s">
        <v>343</v>
      </c>
      <c r="D131" t="s">
        <v>243</v>
      </c>
      <c r="E131" t="s">
        <v>29</v>
      </c>
      <c r="F131" t="s">
        <v>291</v>
      </c>
      <c r="G131" s="46" t="s">
        <v>2458</v>
      </c>
      <c r="H131" t="s">
        <v>2</v>
      </c>
      <c r="I131">
        <v>1</v>
      </c>
      <c r="J131" t="s">
        <v>233</v>
      </c>
      <c r="K131" t="s">
        <v>4588</v>
      </c>
      <c r="L131" t="s">
        <v>3534</v>
      </c>
      <c r="M131" t="s">
        <v>3535</v>
      </c>
      <c r="N131" t="s">
        <v>3535</v>
      </c>
      <c r="O131" t="s">
        <v>3534</v>
      </c>
      <c r="P131">
        <f t="shared" ref="P131:P145" si="7">IF(Q131="inst",1,2)</f>
        <v>2</v>
      </c>
      <c r="Q131" t="s">
        <v>1374</v>
      </c>
      <c r="R131" t="s">
        <v>1375</v>
      </c>
      <c r="S131" t="s">
        <v>1380</v>
      </c>
      <c r="T131" t="s">
        <v>1381</v>
      </c>
      <c r="U131">
        <v>618</v>
      </c>
      <c r="V131">
        <v>3251</v>
      </c>
      <c r="W131" s="47" t="str">
        <f t="shared" ref="W131:X145" si="8">_xlfn.CONCAT("https://github.com/kelly-marshall/DriftDiffusionAdaptation/blob/main/Pictures/instbias_list1_post/",N131,"?raw=true")</f>
        <v>https://github.com/kelly-marshall/DriftDiffusionAdaptation/blob/main/Pictures/instbias_list1_post/tomgorillanotebookmodright_context.png?raw=true</v>
      </c>
      <c r="X131" s="47" t="str">
        <f t="shared" si="8"/>
        <v>https://github.com/kelly-marshall/DriftDiffusionAdaptation/blob/main/Pictures/instbias_list1_post/tomgorillanotebookinstleft_context.png?raw=true</v>
      </c>
      <c r="Y131" s="47" t="str">
        <f t="shared" ref="Y131:Y145" si="9">_xlfn.CONCAT("https://github.com/kelly-marshall/DriftDiffusionAdaptation/blob/main/AudioFiles/instbias_list1_post/",K131,"?raw=true")</f>
        <v>https://github.com/kelly-marshall/DriftDiffusionAdaptation/blob/main/AudioFiles/instbias_list1_post/tomgorillanotebook_nopauses.mp3?raw=true</v>
      </c>
    </row>
    <row r="132" spans="1:25" x14ac:dyDescent="0.2">
      <c r="A132" t="s">
        <v>95</v>
      </c>
      <c r="B132">
        <v>131</v>
      </c>
      <c r="C132" t="s">
        <v>1017</v>
      </c>
      <c r="D132" t="s">
        <v>243</v>
      </c>
      <c r="E132" t="s">
        <v>30</v>
      </c>
      <c r="F132" t="s">
        <v>291</v>
      </c>
      <c r="G132" s="46" t="s">
        <v>2459</v>
      </c>
      <c r="H132" t="s">
        <v>2</v>
      </c>
      <c r="I132">
        <v>1</v>
      </c>
      <c r="J132" t="s">
        <v>233</v>
      </c>
      <c r="K132" t="s">
        <v>4589</v>
      </c>
      <c r="L132" t="s">
        <v>3536</v>
      </c>
      <c r="M132" t="s">
        <v>3537</v>
      </c>
      <c r="N132" t="s">
        <v>3536</v>
      </c>
      <c r="O132" t="s">
        <v>3537</v>
      </c>
      <c r="P132">
        <f t="shared" si="7"/>
        <v>1</v>
      </c>
      <c r="Q132" t="s">
        <v>1375</v>
      </c>
      <c r="R132" t="s">
        <v>1374</v>
      </c>
      <c r="S132" t="s">
        <v>1381</v>
      </c>
      <c r="T132" t="s">
        <v>1380</v>
      </c>
      <c r="U132">
        <v>396</v>
      </c>
      <c r="V132">
        <v>2968</v>
      </c>
      <c r="W132" s="47" t="str">
        <f t="shared" si="8"/>
        <v>https://github.com/kelly-marshall/DriftDiffusionAdaptation/blob/main/Pictures/instbias_list1_post/katebuffalonotebookinstright_context.png?raw=true</v>
      </c>
      <c r="X132" s="47" t="str">
        <f t="shared" si="8"/>
        <v>https://github.com/kelly-marshall/DriftDiffusionAdaptation/blob/main/Pictures/instbias_list1_post/katebuffalonotebookmodleft_context.png?raw=true</v>
      </c>
      <c r="Y132" s="47" t="str">
        <f t="shared" si="9"/>
        <v>https://github.com/kelly-marshall/DriftDiffusionAdaptation/blob/main/AudioFiles/instbias_list1_post/katebuffalonotebook_nopauses.mp3?raw=true</v>
      </c>
    </row>
    <row r="133" spans="1:25" x14ac:dyDescent="0.2">
      <c r="A133" t="s">
        <v>95</v>
      </c>
      <c r="B133">
        <v>132</v>
      </c>
      <c r="C133" t="s">
        <v>344</v>
      </c>
      <c r="D133" t="s">
        <v>243</v>
      </c>
      <c r="E133" t="s">
        <v>31</v>
      </c>
      <c r="F133" t="s">
        <v>291</v>
      </c>
      <c r="G133" s="46" t="s">
        <v>2460</v>
      </c>
      <c r="H133" t="s">
        <v>2</v>
      </c>
      <c r="I133">
        <v>1</v>
      </c>
      <c r="J133" t="s">
        <v>233</v>
      </c>
      <c r="K133" t="s">
        <v>4590</v>
      </c>
      <c r="L133" t="s">
        <v>3538</v>
      </c>
      <c r="M133" t="s">
        <v>3539</v>
      </c>
      <c r="N133" t="s">
        <v>3539</v>
      </c>
      <c r="O133" t="s">
        <v>3538</v>
      </c>
      <c r="P133">
        <f t="shared" si="7"/>
        <v>2</v>
      </c>
      <c r="Q133" t="s">
        <v>1374</v>
      </c>
      <c r="R133" t="s">
        <v>1375</v>
      </c>
      <c r="S133" t="s">
        <v>1380</v>
      </c>
      <c r="T133" t="s">
        <v>1381</v>
      </c>
      <c r="U133">
        <v>585</v>
      </c>
      <c r="V133">
        <v>2979</v>
      </c>
      <c r="W133" s="47" t="str">
        <f t="shared" si="8"/>
        <v>https://github.com/kelly-marshall/DriftDiffusionAdaptation/blob/main/Pictures/instbias_list1_post/tomhawknotebookmodright_context.png?raw=true</v>
      </c>
      <c r="X133" s="47" t="str">
        <f t="shared" si="8"/>
        <v>https://github.com/kelly-marshall/DriftDiffusionAdaptation/blob/main/Pictures/instbias_list1_post/tomhawknotebookinstleft_context.png?raw=true</v>
      </c>
      <c r="Y133" s="47" t="str">
        <f t="shared" si="9"/>
        <v>https://github.com/kelly-marshall/DriftDiffusionAdaptation/blob/main/AudioFiles/instbias_list1_post/tomhawknotebook_nopauses.mp3?raw=true</v>
      </c>
    </row>
    <row r="134" spans="1:25" x14ac:dyDescent="0.2">
      <c r="A134" t="s">
        <v>95</v>
      </c>
      <c r="B134">
        <v>133</v>
      </c>
      <c r="C134" t="s">
        <v>1018</v>
      </c>
      <c r="D134" t="s">
        <v>244</v>
      </c>
      <c r="E134" t="s">
        <v>18</v>
      </c>
      <c r="F134" t="s">
        <v>303</v>
      </c>
      <c r="G134" s="46" t="s">
        <v>2461</v>
      </c>
      <c r="H134" t="s">
        <v>2</v>
      </c>
      <c r="I134">
        <v>1</v>
      </c>
      <c r="J134" t="s">
        <v>233</v>
      </c>
      <c r="K134" t="s">
        <v>4591</v>
      </c>
      <c r="L134" t="s">
        <v>3540</v>
      </c>
      <c r="M134" t="s">
        <v>3541</v>
      </c>
      <c r="N134" t="s">
        <v>3541</v>
      </c>
      <c r="O134" t="s">
        <v>3540</v>
      </c>
      <c r="P134">
        <f t="shared" si="7"/>
        <v>2</v>
      </c>
      <c r="Q134" t="s">
        <v>1374</v>
      </c>
      <c r="R134" t="s">
        <v>1375</v>
      </c>
      <c r="S134" t="s">
        <v>1380</v>
      </c>
      <c r="T134" t="s">
        <v>1381</v>
      </c>
      <c r="U134">
        <v>405</v>
      </c>
      <c r="V134">
        <v>2861</v>
      </c>
      <c r="W134" s="47" t="str">
        <f t="shared" si="8"/>
        <v>https://github.com/kelly-marshall/DriftDiffusionAdaptation/blob/main/Pictures/instbias_list1_post/katedolphinbowlmodright_context.png?raw=true</v>
      </c>
      <c r="X134" s="47" t="str">
        <f t="shared" si="8"/>
        <v>https://github.com/kelly-marshall/DriftDiffusionAdaptation/blob/main/Pictures/instbias_list1_post/katedolphinbowlinstleft_context.png?raw=true</v>
      </c>
      <c r="Y134" s="47" t="str">
        <f t="shared" si="9"/>
        <v>https://github.com/kelly-marshall/DriftDiffusionAdaptation/blob/main/AudioFiles/instbias_list1_post/katedolphinbowl_nopauses.mp3?raw=true</v>
      </c>
    </row>
    <row r="135" spans="1:25" x14ac:dyDescent="0.2">
      <c r="A135" t="s">
        <v>95</v>
      </c>
      <c r="B135">
        <v>134</v>
      </c>
      <c r="C135" t="s">
        <v>345</v>
      </c>
      <c r="D135" t="s">
        <v>244</v>
      </c>
      <c r="E135" t="s">
        <v>21</v>
      </c>
      <c r="F135" t="s">
        <v>303</v>
      </c>
      <c r="G135" s="46" t="s">
        <v>2462</v>
      </c>
      <c r="H135" t="s">
        <v>2</v>
      </c>
      <c r="I135">
        <v>1</v>
      </c>
      <c r="J135" t="s">
        <v>233</v>
      </c>
      <c r="K135" t="s">
        <v>4592</v>
      </c>
      <c r="L135" t="s">
        <v>3542</v>
      </c>
      <c r="M135" t="s">
        <v>3543</v>
      </c>
      <c r="N135" t="s">
        <v>3542</v>
      </c>
      <c r="O135" t="s">
        <v>3543</v>
      </c>
      <c r="P135">
        <f t="shared" si="7"/>
        <v>1</v>
      </c>
      <c r="Q135" t="s">
        <v>1375</v>
      </c>
      <c r="R135" t="s">
        <v>1374</v>
      </c>
      <c r="S135" t="s">
        <v>1381</v>
      </c>
      <c r="T135" t="s">
        <v>1380</v>
      </c>
      <c r="U135">
        <v>636</v>
      </c>
      <c r="V135">
        <v>3132</v>
      </c>
      <c r="W135" s="47" t="str">
        <f t="shared" si="8"/>
        <v>https://github.com/kelly-marshall/DriftDiffusionAdaptation/blob/main/Pictures/instbias_list1_post/tomcowbowlinstright_context.png?raw=true</v>
      </c>
      <c r="X135" s="47" t="str">
        <f t="shared" si="8"/>
        <v>https://github.com/kelly-marshall/DriftDiffusionAdaptation/blob/main/Pictures/instbias_list1_post/tomcowbowlmodleft_context.png?raw=true</v>
      </c>
      <c r="Y135" s="47" t="str">
        <f t="shared" si="9"/>
        <v>https://github.com/kelly-marshall/DriftDiffusionAdaptation/blob/main/AudioFiles/instbias_list1_post/tomcowbowl_nopauses.mp3?raw=true</v>
      </c>
    </row>
    <row r="136" spans="1:25" x14ac:dyDescent="0.2">
      <c r="A136" t="s">
        <v>95</v>
      </c>
      <c r="B136">
        <v>135</v>
      </c>
      <c r="C136" t="s">
        <v>1019</v>
      </c>
      <c r="D136" t="s">
        <v>244</v>
      </c>
      <c r="E136" t="s">
        <v>22</v>
      </c>
      <c r="F136" t="s">
        <v>303</v>
      </c>
      <c r="G136" s="46" t="s">
        <v>2463</v>
      </c>
      <c r="H136" t="s">
        <v>2</v>
      </c>
      <c r="I136">
        <v>1</v>
      </c>
      <c r="J136" t="s">
        <v>233</v>
      </c>
      <c r="K136" t="s">
        <v>4593</v>
      </c>
      <c r="L136" t="s">
        <v>3544</v>
      </c>
      <c r="M136" t="s">
        <v>3545</v>
      </c>
      <c r="N136" t="s">
        <v>3545</v>
      </c>
      <c r="O136" t="s">
        <v>3544</v>
      </c>
      <c r="P136">
        <f t="shared" si="7"/>
        <v>2</v>
      </c>
      <c r="Q136" t="s">
        <v>1374</v>
      </c>
      <c r="R136" t="s">
        <v>1375</v>
      </c>
      <c r="S136" t="s">
        <v>1380</v>
      </c>
      <c r="T136" t="s">
        <v>1381</v>
      </c>
      <c r="U136">
        <v>377</v>
      </c>
      <c r="V136">
        <v>2894</v>
      </c>
      <c r="W136" s="47" t="str">
        <f t="shared" si="8"/>
        <v>https://github.com/kelly-marshall/DriftDiffusionAdaptation/blob/main/Pictures/instbias_list1_post/katefoxbowlmodright_context.png?raw=true</v>
      </c>
      <c r="X136" s="47" t="str">
        <f t="shared" si="8"/>
        <v>https://github.com/kelly-marshall/DriftDiffusionAdaptation/blob/main/Pictures/instbias_list1_post/katefoxbowlinstleft_context.png?raw=true</v>
      </c>
      <c r="Y136" s="47" t="str">
        <f t="shared" si="9"/>
        <v>https://github.com/kelly-marshall/DriftDiffusionAdaptation/blob/main/AudioFiles/instbias_list1_post/katefoxbowl_nopauses.mp3?raw=true</v>
      </c>
    </row>
    <row r="137" spans="1:25" x14ac:dyDescent="0.2">
      <c r="A137" t="s">
        <v>95</v>
      </c>
      <c r="B137">
        <v>136</v>
      </c>
      <c r="C137" t="s">
        <v>346</v>
      </c>
      <c r="D137" t="s">
        <v>244</v>
      </c>
      <c r="E137" t="s">
        <v>23</v>
      </c>
      <c r="F137" t="s">
        <v>303</v>
      </c>
      <c r="G137" s="46" t="s">
        <v>2464</v>
      </c>
      <c r="H137" t="s">
        <v>2</v>
      </c>
      <c r="I137">
        <v>1</v>
      </c>
      <c r="J137" t="s">
        <v>233</v>
      </c>
      <c r="K137" t="s">
        <v>4594</v>
      </c>
      <c r="L137" t="s">
        <v>3546</v>
      </c>
      <c r="M137" t="s">
        <v>3547</v>
      </c>
      <c r="N137" t="s">
        <v>3546</v>
      </c>
      <c r="O137" t="s">
        <v>3547</v>
      </c>
      <c r="P137">
        <f t="shared" si="7"/>
        <v>1</v>
      </c>
      <c r="Q137" t="s">
        <v>1375</v>
      </c>
      <c r="R137" t="s">
        <v>1374</v>
      </c>
      <c r="S137" t="s">
        <v>1381</v>
      </c>
      <c r="T137" t="s">
        <v>1380</v>
      </c>
      <c r="U137">
        <v>587</v>
      </c>
      <c r="V137">
        <v>3227</v>
      </c>
      <c r="W137" s="47" t="str">
        <f t="shared" si="8"/>
        <v>https://github.com/kelly-marshall/DriftDiffusionAdaptation/blob/main/Pictures/instbias_list1_post/tomlionbowlinstright_context.png?raw=true</v>
      </c>
      <c r="X137" s="47" t="str">
        <f t="shared" si="8"/>
        <v>https://github.com/kelly-marshall/DriftDiffusionAdaptation/blob/main/Pictures/instbias_list1_post/tomlionbowlmodleft_context.png?raw=true</v>
      </c>
      <c r="Y137" s="47" t="str">
        <f t="shared" si="9"/>
        <v>https://github.com/kelly-marshall/DriftDiffusionAdaptation/blob/main/AudioFiles/instbias_list1_post/tomlionbowl_nopauses.mp3?raw=true</v>
      </c>
    </row>
    <row r="138" spans="1:25" x14ac:dyDescent="0.2">
      <c r="A138" t="s">
        <v>95</v>
      </c>
      <c r="B138">
        <v>137</v>
      </c>
      <c r="C138" t="s">
        <v>1020</v>
      </c>
      <c r="D138" t="s">
        <v>244</v>
      </c>
      <c r="E138" t="s">
        <v>24</v>
      </c>
      <c r="F138" t="s">
        <v>303</v>
      </c>
      <c r="G138" s="46" t="s">
        <v>2465</v>
      </c>
      <c r="H138" t="s">
        <v>2</v>
      </c>
      <c r="I138">
        <v>1</v>
      </c>
      <c r="J138" t="s">
        <v>233</v>
      </c>
      <c r="K138" t="s">
        <v>4595</v>
      </c>
      <c r="L138" t="s">
        <v>3548</v>
      </c>
      <c r="M138" t="s">
        <v>3549</v>
      </c>
      <c r="N138" t="s">
        <v>3549</v>
      </c>
      <c r="O138" t="s">
        <v>3548</v>
      </c>
      <c r="P138">
        <f t="shared" si="7"/>
        <v>2</v>
      </c>
      <c r="Q138" t="s">
        <v>1374</v>
      </c>
      <c r="R138" t="s">
        <v>1375</v>
      </c>
      <c r="S138" t="s">
        <v>1380</v>
      </c>
      <c r="T138" t="s">
        <v>1381</v>
      </c>
      <c r="U138">
        <v>430</v>
      </c>
      <c r="V138">
        <v>3181</v>
      </c>
      <c r="W138" s="47" t="str">
        <f t="shared" si="8"/>
        <v>https://github.com/kelly-marshall/DriftDiffusionAdaptation/blob/main/Pictures/instbias_list1_post/katefrogbowlmodright_context.png?raw=true</v>
      </c>
      <c r="X138" s="47" t="str">
        <f t="shared" si="8"/>
        <v>https://github.com/kelly-marshall/DriftDiffusionAdaptation/blob/main/Pictures/instbias_list1_post/katefrogbowlinstleft_context.png?raw=true</v>
      </c>
      <c r="Y138" s="47" t="str">
        <f t="shared" si="9"/>
        <v>https://github.com/kelly-marshall/DriftDiffusionAdaptation/blob/main/AudioFiles/instbias_list1_post/katefrogbowl_nopauses.mp3?raw=true</v>
      </c>
    </row>
    <row r="139" spans="1:25" x14ac:dyDescent="0.2">
      <c r="A139" t="s">
        <v>95</v>
      </c>
      <c r="B139">
        <v>138</v>
      </c>
      <c r="C139" t="s">
        <v>347</v>
      </c>
      <c r="D139" t="s">
        <v>244</v>
      </c>
      <c r="E139" t="s">
        <v>25</v>
      </c>
      <c r="F139" t="s">
        <v>303</v>
      </c>
      <c r="G139" s="46" t="s">
        <v>2466</v>
      </c>
      <c r="H139" t="s">
        <v>2</v>
      </c>
      <c r="I139">
        <v>1</v>
      </c>
      <c r="J139" t="s">
        <v>233</v>
      </c>
      <c r="K139" t="s">
        <v>4596</v>
      </c>
      <c r="L139" t="s">
        <v>3550</v>
      </c>
      <c r="M139" t="s">
        <v>3551</v>
      </c>
      <c r="N139" t="s">
        <v>3550</v>
      </c>
      <c r="O139" t="s">
        <v>3551</v>
      </c>
      <c r="P139">
        <f t="shared" si="7"/>
        <v>1</v>
      </c>
      <c r="Q139" t="s">
        <v>1375</v>
      </c>
      <c r="R139" t="s">
        <v>1374</v>
      </c>
      <c r="S139" t="s">
        <v>1381</v>
      </c>
      <c r="T139" t="s">
        <v>1380</v>
      </c>
      <c r="U139">
        <v>540</v>
      </c>
      <c r="V139">
        <v>2891</v>
      </c>
      <c r="W139" s="47" t="str">
        <f t="shared" si="8"/>
        <v>https://github.com/kelly-marshall/DriftDiffusionAdaptation/blob/main/Pictures/instbias_list1_post/tomturtlebowlinstright_context.png?raw=true</v>
      </c>
      <c r="X139" s="47" t="str">
        <f t="shared" si="8"/>
        <v>https://github.com/kelly-marshall/DriftDiffusionAdaptation/blob/main/Pictures/instbias_list1_post/tomturtlebowlmodleft_context.png?raw=true</v>
      </c>
      <c r="Y139" s="47" t="str">
        <f t="shared" si="9"/>
        <v>https://github.com/kelly-marshall/DriftDiffusionAdaptation/blob/main/AudioFiles/instbias_list1_post/tomturtlebowl_nopauses.mp3?raw=true</v>
      </c>
    </row>
    <row r="140" spans="1:25" x14ac:dyDescent="0.2">
      <c r="A140" t="s">
        <v>95</v>
      </c>
      <c r="B140">
        <v>139</v>
      </c>
      <c r="C140" t="s">
        <v>1021</v>
      </c>
      <c r="D140" t="s">
        <v>244</v>
      </c>
      <c r="E140" t="s">
        <v>26</v>
      </c>
      <c r="F140" t="s">
        <v>301</v>
      </c>
      <c r="G140" s="46" t="s">
        <v>2467</v>
      </c>
      <c r="H140" t="s">
        <v>2</v>
      </c>
      <c r="I140">
        <v>1</v>
      </c>
      <c r="J140" t="s">
        <v>233</v>
      </c>
      <c r="K140" t="s">
        <v>4597</v>
      </c>
      <c r="L140" t="s">
        <v>3552</v>
      </c>
      <c r="M140" t="s">
        <v>3553</v>
      </c>
      <c r="N140" t="s">
        <v>3553</v>
      </c>
      <c r="O140" t="s">
        <v>3552</v>
      </c>
      <c r="P140">
        <f t="shared" si="7"/>
        <v>2</v>
      </c>
      <c r="Q140" t="s">
        <v>1374</v>
      </c>
      <c r="R140" t="s">
        <v>1375</v>
      </c>
      <c r="S140" t="s">
        <v>1380</v>
      </c>
      <c r="T140" t="s">
        <v>1381</v>
      </c>
      <c r="U140">
        <v>389</v>
      </c>
      <c r="V140">
        <v>3262</v>
      </c>
      <c r="W140" s="47" t="str">
        <f t="shared" si="8"/>
        <v>https://github.com/kelly-marshall/DriftDiffusionAdaptation/blob/main/Pictures/instbias_list1_post/katepigflowerpotmodright_context.png?raw=true</v>
      </c>
      <c r="X140" s="47" t="str">
        <f t="shared" si="8"/>
        <v>https://github.com/kelly-marshall/DriftDiffusionAdaptation/blob/main/Pictures/instbias_list1_post/katepigflowerpotinstleft_context.png?raw=true</v>
      </c>
      <c r="Y140" s="47" t="str">
        <f t="shared" si="9"/>
        <v>https://github.com/kelly-marshall/DriftDiffusionAdaptation/blob/main/AudioFiles/instbias_list1_post/katepigflowerpot_nopauses.mp3?raw=true</v>
      </c>
    </row>
    <row r="141" spans="1:25" x14ac:dyDescent="0.2">
      <c r="A141" t="s">
        <v>95</v>
      </c>
      <c r="B141">
        <v>140</v>
      </c>
      <c r="C141" t="s">
        <v>348</v>
      </c>
      <c r="D141" t="s">
        <v>244</v>
      </c>
      <c r="E141" t="s">
        <v>27</v>
      </c>
      <c r="F141" t="s">
        <v>301</v>
      </c>
      <c r="G141" s="46" t="s">
        <v>2468</v>
      </c>
      <c r="H141" t="s">
        <v>2</v>
      </c>
      <c r="I141">
        <v>1</v>
      </c>
      <c r="J141" t="s">
        <v>233</v>
      </c>
      <c r="K141" t="s">
        <v>4598</v>
      </c>
      <c r="L141" t="s">
        <v>3554</v>
      </c>
      <c r="M141" t="s">
        <v>3555</v>
      </c>
      <c r="N141" t="s">
        <v>3554</v>
      </c>
      <c r="O141" t="s">
        <v>3555</v>
      </c>
      <c r="P141">
        <f t="shared" si="7"/>
        <v>1</v>
      </c>
      <c r="Q141" t="s">
        <v>1375</v>
      </c>
      <c r="R141" t="s">
        <v>1374</v>
      </c>
      <c r="S141" t="s">
        <v>1381</v>
      </c>
      <c r="T141" t="s">
        <v>1380</v>
      </c>
      <c r="U141">
        <v>616</v>
      </c>
      <c r="V141">
        <v>3441</v>
      </c>
      <c r="W141" s="47" t="str">
        <f t="shared" si="8"/>
        <v>https://github.com/kelly-marshall/DriftDiffusionAdaptation/blob/main/Pictures/instbias_list1_post/tomgirlflowerpotinstright_context.png?raw=true</v>
      </c>
      <c r="X141" s="47" t="str">
        <f t="shared" si="8"/>
        <v>https://github.com/kelly-marshall/DriftDiffusionAdaptation/blob/main/Pictures/instbias_list1_post/tomgirlflowerpotmodleft_context.png?raw=true</v>
      </c>
      <c r="Y141" s="47" t="str">
        <f t="shared" si="9"/>
        <v>https://github.com/kelly-marshall/DriftDiffusionAdaptation/blob/main/AudioFiles/instbias_list1_post/tomgirlflowerpot_nopauses.mp3?raw=true</v>
      </c>
    </row>
    <row r="142" spans="1:25" x14ac:dyDescent="0.2">
      <c r="A142" t="s">
        <v>95</v>
      </c>
      <c r="B142">
        <v>141</v>
      </c>
      <c r="C142" t="s">
        <v>1022</v>
      </c>
      <c r="D142" t="s">
        <v>244</v>
      </c>
      <c r="E142" t="s">
        <v>28</v>
      </c>
      <c r="F142" t="s">
        <v>301</v>
      </c>
      <c r="G142" s="46" t="s">
        <v>2469</v>
      </c>
      <c r="H142" t="s">
        <v>2</v>
      </c>
      <c r="I142">
        <v>1</v>
      </c>
      <c r="J142" t="s">
        <v>233</v>
      </c>
      <c r="K142" t="s">
        <v>4599</v>
      </c>
      <c r="L142" t="s">
        <v>3556</v>
      </c>
      <c r="M142" t="s">
        <v>3557</v>
      </c>
      <c r="N142" t="s">
        <v>3557</v>
      </c>
      <c r="O142" t="s">
        <v>3556</v>
      </c>
      <c r="P142">
        <f t="shared" si="7"/>
        <v>2</v>
      </c>
      <c r="Q142" t="s">
        <v>1374</v>
      </c>
      <c r="R142" t="s">
        <v>1375</v>
      </c>
      <c r="S142" t="s">
        <v>1380</v>
      </c>
      <c r="T142" t="s">
        <v>1381</v>
      </c>
      <c r="U142">
        <v>403</v>
      </c>
      <c r="V142">
        <v>3318</v>
      </c>
      <c r="W142" s="47" t="str">
        <f t="shared" si="8"/>
        <v>https://github.com/kelly-marshall/DriftDiffusionAdaptation/blob/main/Pictures/instbias_list1_post/katewhaleflowerpotmodright_context.png?raw=true</v>
      </c>
      <c r="X142" s="47" t="str">
        <f t="shared" si="8"/>
        <v>https://github.com/kelly-marshall/DriftDiffusionAdaptation/blob/main/Pictures/instbias_list1_post/katewhaleflowerpotinstleft_context.png?raw=true</v>
      </c>
      <c r="Y142" s="47" t="str">
        <f t="shared" si="9"/>
        <v>https://github.com/kelly-marshall/DriftDiffusionAdaptation/blob/main/AudioFiles/instbias_list1_post/katewhaleflowerpot_nopauses.mp3?raw=true</v>
      </c>
    </row>
    <row r="143" spans="1:25" x14ac:dyDescent="0.2">
      <c r="A143" t="s">
        <v>95</v>
      </c>
      <c r="B143">
        <v>142</v>
      </c>
      <c r="C143" t="s">
        <v>349</v>
      </c>
      <c r="D143" t="s">
        <v>244</v>
      </c>
      <c r="E143" t="s">
        <v>29</v>
      </c>
      <c r="F143" t="s">
        <v>301</v>
      </c>
      <c r="G143" s="46" t="s">
        <v>2470</v>
      </c>
      <c r="H143" t="s">
        <v>2</v>
      </c>
      <c r="I143">
        <v>1</v>
      </c>
      <c r="J143" t="s">
        <v>233</v>
      </c>
      <c r="K143" t="s">
        <v>4600</v>
      </c>
      <c r="L143" t="s">
        <v>3558</v>
      </c>
      <c r="M143" t="s">
        <v>3559</v>
      </c>
      <c r="N143" t="s">
        <v>3558</v>
      </c>
      <c r="O143" t="s">
        <v>3559</v>
      </c>
      <c r="P143">
        <f t="shared" si="7"/>
        <v>1</v>
      </c>
      <c r="Q143" t="s">
        <v>1375</v>
      </c>
      <c r="R143" t="s">
        <v>1374</v>
      </c>
      <c r="S143" t="s">
        <v>1381</v>
      </c>
      <c r="T143" t="s">
        <v>1380</v>
      </c>
      <c r="U143">
        <v>601</v>
      </c>
      <c r="V143">
        <v>3499</v>
      </c>
      <c r="W143" s="47" t="str">
        <f t="shared" si="8"/>
        <v>https://github.com/kelly-marshall/DriftDiffusionAdaptation/blob/main/Pictures/instbias_list1_post/tomgorillaflowerpotinstright_context.png?raw=true</v>
      </c>
      <c r="X143" s="47" t="str">
        <f t="shared" si="8"/>
        <v>https://github.com/kelly-marshall/DriftDiffusionAdaptation/blob/main/Pictures/instbias_list1_post/tomgorillaflowerpotmodleft_context.png?raw=true</v>
      </c>
      <c r="Y143" s="47" t="str">
        <f t="shared" si="9"/>
        <v>https://github.com/kelly-marshall/DriftDiffusionAdaptation/blob/main/AudioFiles/instbias_list1_post/tomgorillaflowerpot_nopauses.mp3?raw=true</v>
      </c>
    </row>
    <row r="144" spans="1:25" x14ac:dyDescent="0.2">
      <c r="A144" t="s">
        <v>95</v>
      </c>
      <c r="B144">
        <v>143</v>
      </c>
      <c r="C144" t="s">
        <v>1023</v>
      </c>
      <c r="D144" t="s">
        <v>244</v>
      </c>
      <c r="E144" t="s">
        <v>30</v>
      </c>
      <c r="F144" t="s">
        <v>301</v>
      </c>
      <c r="G144" s="46" t="s">
        <v>2471</v>
      </c>
      <c r="H144" t="s">
        <v>2</v>
      </c>
      <c r="I144">
        <v>1</v>
      </c>
      <c r="J144" t="s">
        <v>233</v>
      </c>
      <c r="K144" t="s">
        <v>4601</v>
      </c>
      <c r="L144" t="s">
        <v>3560</v>
      </c>
      <c r="M144" t="s">
        <v>3561</v>
      </c>
      <c r="N144" t="s">
        <v>3561</v>
      </c>
      <c r="O144" t="s">
        <v>3560</v>
      </c>
      <c r="P144">
        <f t="shared" si="7"/>
        <v>2</v>
      </c>
      <c r="Q144" t="s">
        <v>1374</v>
      </c>
      <c r="R144" t="s">
        <v>1375</v>
      </c>
      <c r="S144" t="s">
        <v>1380</v>
      </c>
      <c r="T144" t="s">
        <v>1381</v>
      </c>
      <c r="U144">
        <v>390</v>
      </c>
      <c r="V144">
        <v>3414</v>
      </c>
      <c r="W144" s="47" t="str">
        <f t="shared" si="8"/>
        <v>https://github.com/kelly-marshall/DriftDiffusionAdaptation/blob/main/Pictures/instbias_list1_post/katebuffaloflowerpotmodright_context.png?raw=true</v>
      </c>
      <c r="X144" s="47" t="str">
        <f t="shared" si="8"/>
        <v>https://github.com/kelly-marshall/DriftDiffusionAdaptation/blob/main/Pictures/instbias_list1_post/katebuffaloflowerpotinstleft_context.png?raw=true</v>
      </c>
      <c r="Y144" s="47" t="str">
        <f t="shared" si="9"/>
        <v>https://github.com/kelly-marshall/DriftDiffusionAdaptation/blob/main/AudioFiles/instbias_list1_post/katebuffaloflowerpot_nopauses.mp3?raw=true</v>
      </c>
    </row>
    <row r="145" spans="1:25" x14ac:dyDescent="0.2">
      <c r="A145" t="s">
        <v>95</v>
      </c>
      <c r="B145">
        <v>144</v>
      </c>
      <c r="C145" t="s">
        <v>350</v>
      </c>
      <c r="D145" t="s">
        <v>244</v>
      </c>
      <c r="E145" t="s">
        <v>31</v>
      </c>
      <c r="F145" t="s">
        <v>301</v>
      </c>
      <c r="G145" s="46" t="s">
        <v>2472</v>
      </c>
      <c r="H145" t="s">
        <v>2</v>
      </c>
      <c r="I145">
        <v>1</v>
      </c>
      <c r="J145" t="s">
        <v>233</v>
      </c>
      <c r="K145" t="s">
        <v>4602</v>
      </c>
      <c r="L145" t="s">
        <v>3562</v>
      </c>
      <c r="M145" t="s">
        <v>3563</v>
      </c>
      <c r="N145" t="s">
        <v>3562</v>
      </c>
      <c r="O145" t="s">
        <v>3563</v>
      </c>
      <c r="P145">
        <f t="shared" si="7"/>
        <v>1</v>
      </c>
      <c r="Q145" t="s">
        <v>1375</v>
      </c>
      <c r="R145" t="s">
        <v>1374</v>
      </c>
      <c r="S145" t="s">
        <v>1381</v>
      </c>
      <c r="T145" t="s">
        <v>1380</v>
      </c>
      <c r="U145">
        <v>569</v>
      </c>
      <c r="V145">
        <v>3274</v>
      </c>
      <c r="W145" s="47" t="str">
        <f t="shared" si="8"/>
        <v>https://github.com/kelly-marshall/DriftDiffusionAdaptation/blob/main/Pictures/instbias_list1_post/tomhawkflowerpotinstright_context.png?raw=true</v>
      </c>
      <c r="X145" s="47" t="str">
        <f t="shared" si="8"/>
        <v>https://github.com/kelly-marshall/DriftDiffusionAdaptation/blob/main/Pictures/instbias_list1_post/tomhawkflowerpotmodleft_context.png?raw=true</v>
      </c>
      <c r="Y145" s="47" t="str">
        <f t="shared" si="9"/>
        <v>https://github.com/kelly-marshall/DriftDiffusionAdaptation/blob/main/AudioFiles/instbias_list1_post/tomhawkflowerpot_nopauses.mp3?raw=true</v>
      </c>
    </row>
  </sheetData>
  <hyperlinks>
    <hyperlink ref="W2" r:id="rId1" display="https://github.com/kelly-marshall/DriftDiffusionAdaptation/blob/main/Pictures/Practice/tomsheepmalletinstright.png?raw=true" xr:uid="{3438E750-67E6-1442-8FA9-6CB406D24609}"/>
    <hyperlink ref="X2" r:id="rId2" display="https://github.com/kelly-marshall/DriftDiffusionAdaptation/blob/main/Pictures/Practice/tomsheepmalletinstright.png?raw=true" xr:uid="{DDFB4726-B19E-1E4D-8417-D3CFB58577B2}"/>
    <hyperlink ref="Y2" r:id="rId3" display="https://github.com/kelly-marshall/DriftDiffusionAdaptation/blob/main/Pictures/Practice/tomsheepmalletinstright.png?raw=true" xr:uid="{D27945A3-A932-E045-9F13-BFB3EA098342}"/>
    <hyperlink ref="X3:X25" r:id="rId4" display="https://github.com/kelly-marshall/DriftDiffusionAdaptation/blob/main/Pictures/Practice/tomsheepmalletinstright.png?raw=true" xr:uid="{4E6E9285-4252-BA49-9E09-DCC188E0797D}"/>
    <hyperlink ref="X26:X145" r:id="rId5" display="https://github.com/kelly-marshall/DriftDiffusionAdaptation/blob/main/Pictures/Practice/tomsheepmalletinstright.png?raw=true" xr:uid="{9F78EE65-72AE-F94E-BF06-2691CDA0F6D7}"/>
    <hyperlink ref="Y3:Y25" r:id="rId6" display="https://github.com/kelly-marshall/DriftDiffusionAdaptation/blob/main/Pictures/Practice/tomsheepmalletinstright.png?raw=true" xr:uid="{9670FEE9-2B98-3547-802A-EC898D841AF8}"/>
    <hyperlink ref="Y26" r:id="rId7" display="https://github.com/kelly-marshall/DriftDiffusionAdaptation/blob/main/Pictures/Practice/tomsheepmalletinstright.png?raw=true" xr:uid="{6589C1B2-C8C0-7549-ACE9-CAC16C3D56AE}"/>
    <hyperlink ref="Y50" r:id="rId8" display="https://github.com/kelly-marshall/DriftDiffusionAdaptation/blob/main/Pictures/Practice/tomsheepmalletinstright.png?raw=true" xr:uid="{2A865CA0-1485-814F-8588-42F92F0402CC}"/>
    <hyperlink ref="Y74" r:id="rId9" display="https://github.com/kelly-marshall/DriftDiffusionAdaptation/blob/main/Pictures/Practice/tomsheepmalletinstright.png?raw=true" xr:uid="{BFDF02B9-76CA-6142-ADEB-7956EB415CEA}"/>
    <hyperlink ref="Y98" r:id="rId10" display="https://github.com/kelly-marshall/DriftDiffusionAdaptation/blob/main/Pictures/Practice/tomsheepmalletinstright.png?raw=true" xr:uid="{AFD14BEB-5BDD-274A-9831-8F2B45D56DA5}"/>
    <hyperlink ref="Y122" r:id="rId11" display="https://github.com/kelly-marshall/DriftDiffusionAdaptation/blob/main/Pictures/Practice/tomsheepmalletinstright.png?raw=true" xr:uid="{CD893EB6-B9B9-1346-8DCA-CEC8E04B1FD2}"/>
    <hyperlink ref="Y27:Y49" r:id="rId12" display="https://github.com/kelly-marshall/DriftDiffusionAdaptation/blob/main/Pictures/Practice/tomsheepmalletinstright.png?raw=true" xr:uid="{D6AE4F89-1CE6-A54A-9654-48811FB59585}"/>
    <hyperlink ref="Y51:Y73" r:id="rId13" display="https://github.com/kelly-marshall/DriftDiffusionAdaptation/blob/main/Pictures/Practice/tomsheepmalletinstright.png?raw=true" xr:uid="{9389CAFF-252E-7E47-8F9E-385738A0ABB2}"/>
    <hyperlink ref="Y75:Y97" r:id="rId14" display="https://github.com/kelly-marshall/DriftDiffusionAdaptation/blob/main/Pictures/Practice/tomsheepmalletinstright.png?raw=true" xr:uid="{8FB74E25-C499-4441-A614-9FA1FD4B091B}"/>
    <hyperlink ref="Y99:Y121" r:id="rId15" display="https://github.com/kelly-marshall/DriftDiffusionAdaptation/blob/main/Pictures/Practice/tomsheepmalletinstright.png?raw=true" xr:uid="{75489492-1644-A547-971B-256A3F27E1B5}"/>
    <hyperlink ref="Y123:Y145" r:id="rId16" display="https://github.com/kelly-marshall/DriftDiffusionAdaptation/blob/main/Pictures/Practice/tomsheepmalletinstright.png?raw=true" xr:uid="{75DCB471-C494-CC4F-AF99-6C88F3F21373}"/>
  </hyperlinks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1C28-6FB6-8344-A6AA-93871727F8F5}">
  <dimension ref="A1:Y145"/>
  <sheetViews>
    <sheetView topLeftCell="G115" workbookViewId="0">
      <selection activeCell="O38" sqref="O38"/>
    </sheetView>
  </sheetViews>
  <sheetFormatPr baseColWidth="10" defaultRowHeight="16" x14ac:dyDescent="0.2"/>
  <cols>
    <col min="3" max="3" width="45" customWidth="1"/>
    <col min="7" max="7" width="16.33203125" customWidth="1"/>
    <col min="11" max="11" width="31" customWidth="1"/>
    <col min="17" max="17" width="12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7</v>
      </c>
      <c r="B2">
        <v>1</v>
      </c>
      <c r="C2" t="s">
        <v>952</v>
      </c>
      <c r="D2" t="s">
        <v>234</v>
      </c>
      <c r="E2" t="s">
        <v>18</v>
      </c>
      <c r="F2" t="s">
        <v>592</v>
      </c>
      <c r="G2" s="46" t="s">
        <v>2473</v>
      </c>
      <c r="H2" t="s">
        <v>2</v>
      </c>
      <c r="I2">
        <v>2</v>
      </c>
      <c r="J2" t="s">
        <v>233</v>
      </c>
      <c r="K2" t="s">
        <v>2286</v>
      </c>
      <c r="L2" s="2" t="s">
        <v>3589</v>
      </c>
      <c r="M2" s="2" t="s">
        <v>3588</v>
      </c>
      <c r="N2" s="2" t="s">
        <v>3589</v>
      </c>
      <c r="O2" s="2" t="s">
        <v>3588</v>
      </c>
      <c r="P2">
        <f>IF(Q2="inst",1,2)</f>
        <v>1</v>
      </c>
      <c r="Q2" t="s">
        <v>1375</v>
      </c>
      <c r="R2" t="s">
        <v>1374</v>
      </c>
      <c r="S2" t="s">
        <v>1381</v>
      </c>
      <c r="T2" t="s">
        <v>1380</v>
      </c>
      <c r="U2">
        <v>348</v>
      </c>
      <c r="V2">
        <v>2640</v>
      </c>
      <c r="W2" s="47" t="str">
        <f>_xlfn.CONCAT("https://github.com/kelly-marshall/DriftDiffusionAdaptation/blob/main/Pictures/instbias_list2_pre/",N2,"?raw=true")</f>
        <v>https://github.com/kelly-marshall/DriftDiffusionAdaptation/blob/main/Pictures/instbias_list2_pre/katedolphinferninstright2_context.png?raw=true</v>
      </c>
      <c r="X2" s="47" t="str">
        <f>_xlfn.CONCAT("https://github.com/kelly-marshall/DriftDiffusionAdaptation/blob/main/Pictures/instbias_list2_pre/",O2,"?raw=true")</f>
        <v>https://github.com/kelly-marshall/DriftDiffusionAdaptation/blob/main/Pictures/instbias_list2_pre/katedolphinfernmodleft2_context.png?raw=true</v>
      </c>
      <c r="Y2" s="47" t="str">
        <f>_xlfn.CONCAT("https://github.com/kelly-marshall/DriftDiffusionAdaptation/blob/main/AudioFiles/instbias_list2_pre/",K2,"?raw=true")</f>
        <v>https://github.com/kelly-marshall/DriftDiffusionAdaptation/blob/main/AudioFiles/instbias_list2_pre/katedolphinfern_nopauses.mp3?raw=true</v>
      </c>
    </row>
    <row r="3" spans="1:25" x14ac:dyDescent="0.2">
      <c r="A3" t="s">
        <v>7</v>
      </c>
      <c r="B3">
        <v>2</v>
      </c>
      <c r="C3" t="s">
        <v>627</v>
      </c>
      <c r="D3" t="s">
        <v>234</v>
      </c>
      <c r="E3" t="s">
        <v>21</v>
      </c>
      <c r="F3" t="s">
        <v>592</v>
      </c>
      <c r="G3" s="46" t="s">
        <v>2474</v>
      </c>
      <c r="H3" t="s">
        <v>2</v>
      </c>
      <c r="I3">
        <v>2</v>
      </c>
      <c r="J3" t="s">
        <v>233</v>
      </c>
      <c r="K3" t="s">
        <v>2287</v>
      </c>
      <c r="L3" s="2" t="s">
        <v>3590</v>
      </c>
      <c r="M3" s="2" t="s">
        <v>3591</v>
      </c>
      <c r="N3" s="2" t="s">
        <v>3591</v>
      </c>
      <c r="O3" s="2" t="s">
        <v>3590</v>
      </c>
      <c r="P3">
        <f t="shared" ref="P3:P66" si="0">IF(Q3="inst",1,2)</f>
        <v>2</v>
      </c>
      <c r="Q3" t="s">
        <v>1374</v>
      </c>
      <c r="R3" t="s">
        <v>1375</v>
      </c>
      <c r="S3" t="s">
        <v>1380</v>
      </c>
      <c r="T3" t="s">
        <v>1381</v>
      </c>
      <c r="U3">
        <v>592</v>
      </c>
      <c r="V3">
        <v>2727</v>
      </c>
      <c r="W3" s="47" t="str">
        <f t="shared" ref="W3:W66" si="1">_xlfn.CONCAT("https://github.com/kelly-marshall/DriftDiffusionAdaptation/blob/main/Pictures/instbias_list2_pre/",N3,"?raw=true")</f>
        <v>https://github.com/kelly-marshall/DriftDiffusionAdaptation/blob/main/Pictures/instbias_list2_pre/tomcowfernmodright2_context.png?raw=true</v>
      </c>
      <c r="X3" s="47" t="str">
        <f t="shared" ref="X3:X66" si="2">_xlfn.CONCAT("https://github.com/kelly-marshall/DriftDiffusionAdaptation/blob/main/Pictures/instbias_list2_pre/",O3,"?raw=true")</f>
        <v>https://github.com/kelly-marshall/DriftDiffusionAdaptation/blob/main/Pictures/instbias_list2_pre/tomcowferninstleft2_context.png?raw=true</v>
      </c>
      <c r="Y3" s="47" t="str">
        <f t="shared" ref="Y3:Y66" si="3">_xlfn.CONCAT("https://github.com/kelly-marshall/DriftDiffusionAdaptation/blob/main/AudioFiles/instbias_list2_pre/",K3,"?raw=true")</f>
        <v>https://github.com/kelly-marshall/DriftDiffusionAdaptation/blob/main/AudioFiles/instbias_list2_pre/tomcowfern_nopauses.mp3?raw=true</v>
      </c>
    </row>
    <row r="4" spans="1:25" x14ac:dyDescent="0.2">
      <c r="A4" t="s">
        <v>7</v>
      </c>
      <c r="B4">
        <v>3</v>
      </c>
      <c r="C4" t="s">
        <v>953</v>
      </c>
      <c r="D4" t="s">
        <v>234</v>
      </c>
      <c r="E4" t="s">
        <v>22</v>
      </c>
      <c r="F4" t="s">
        <v>592</v>
      </c>
      <c r="G4" s="46" t="s">
        <v>2475</v>
      </c>
      <c r="H4" t="s">
        <v>2</v>
      </c>
      <c r="I4">
        <v>2</v>
      </c>
      <c r="J4" t="s">
        <v>233</v>
      </c>
      <c r="K4" t="s">
        <v>2288</v>
      </c>
      <c r="L4" s="2" t="s">
        <v>3592</v>
      </c>
      <c r="M4" s="2" t="s">
        <v>3593</v>
      </c>
      <c r="N4" s="2" t="s">
        <v>3592</v>
      </c>
      <c r="O4" s="2" t="s">
        <v>3593</v>
      </c>
      <c r="P4">
        <f t="shared" si="0"/>
        <v>1</v>
      </c>
      <c r="Q4" t="s">
        <v>1375</v>
      </c>
      <c r="R4" t="s">
        <v>1374</v>
      </c>
      <c r="S4" t="s">
        <v>1381</v>
      </c>
      <c r="T4" t="s">
        <v>1380</v>
      </c>
      <c r="U4">
        <v>380</v>
      </c>
      <c r="V4">
        <v>2686</v>
      </c>
      <c r="W4" s="47" t="str">
        <f t="shared" si="1"/>
        <v>https://github.com/kelly-marshall/DriftDiffusionAdaptation/blob/main/Pictures/instbias_list2_pre/katefoxferninstright2_context.png?raw=true</v>
      </c>
      <c r="X4" s="47" t="str">
        <f t="shared" si="2"/>
        <v>https://github.com/kelly-marshall/DriftDiffusionAdaptation/blob/main/Pictures/instbias_list2_pre/katefoxfernmodleft2_context.png?raw=true</v>
      </c>
      <c r="Y4" s="47" t="str">
        <f t="shared" si="3"/>
        <v>https://github.com/kelly-marshall/DriftDiffusionAdaptation/blob/main/AudioFiles/instbias_list2_pre/katefoxfern_nopauses.mp3?raw=true</v>
      </c>
    </row>
    <row r="5" spans="1:25" x14ac:dyDescent="0.2">
      <c r="A5" t="s">
        <v>7</v>
      </c>
      <c r="B5">
        <v>4</v>
      </c>
      <c r="C5" t="s">
        <v>628</v>
      </c>
      <c r="D5" t="s">
        <v>234</v>
      </c>
      <c r="E5" t="s">
        <v>23</v>
      </c>
      <c r="F5" t="s">
        <v>592</v>
      </c>
      <c r="G5" s="46" t="s">
        <v>2476</v>
      </c>
      <c r="H5" t="s">
        <v>2</v>
      </c>
      <c r="I5">
        <v>2</v>
      </c>
      <c r="J5" t="s">
        <v>233</v>
      </c>
      <c r="K5" t="s">
        <v>2289</v>
      </c>
      <c r="L5" s="2" t="s">
        <v>3594</v>
      </c>
      <c r="M5" s="2" t="s">
        <v>3595</v>
      </c>
      <c r="N5" s="2" t="s">
        <v>3595</v>
      </c>
      <c r="O5" s="2" t="s">
        <v>3594</v>
      </c>
      <c r="P5">
        <f t="shared" si="0"/>
        <v>2</v>
      </c>
      <c r="Q5" t="s">
        <v>1374</v>
      </c>
      <c r="R5" t="s">
        <v>1375</v>
      </c>
      <c r="S5" t="s">
        <v>1380</v>
      </c>
      <c r="T5" t="s">
        <v>1381</v>
      </c>
      <c r="U5">
        <v>605</v>
      </c>
      <c r="V5">
        <v>2902</v>
      </c>
      <c r="W5" s="47" t="str">
        <f t="shared" si="1"/>
        <v>https://github.com/kelly-marshall/DriftDiffusionAdaptation/blob/main/Pictures/instbias_list2_pre/tomlionfernmodright2_context.png?raw=true</v>
      </c>
      <c r="X5" s="47" t="str">
        <f t="shared" si="2"/>
        <v>https://github.com/kelly-marshall/DriftDiffusionAdaptation/blob/main/Pictures/instbias_list2_pre/tomlionferninstleft2_context.png?raw=true</v>
      </c>
      <c r="Y5" s="47" t="str">
        <f t="shared" si="3"/>
        <v>https://github.com/kelly-marshall/DriftDiffusionAdaptation/blob/main/AudioFiles/instbias_list2_pre/tomlionfern_nopauses.mp3?raw=true</v>
      </c>
    </row>
    <row r="6" spans="1:25" x14ac:dyDescent="0.2">
      <c r="A6" t="s">
        <v>7</v>
      </c>
      <c r="B6">
        <v>5</v>
      </c>
      <c r="C6" t="s">
        <v>954</v>
      </c>
      <c r="D6" t="s">
        <v>234</v>
      </c>
      <c r="E6" t="s">
        <v>24</v>
      </c>
      <c r="F6" t="s">
        <v>592</v>
      </c>
      <c r="G6" s="46" t="s">
        <v>2477</v>
      </c>
      <c r="H6" t="s">
        <v>2</v>
      </c>
      <c r="I6">
        <v>2</v>
      </c>
      <c r="J6" t="s">
        <v>233</v>
      </c>
      <c r="K6" t="s">
        <v>2290</v>
      </c>
      <c r="L6" s="2" t="s">
        <v>3596</v>
      </c>
      <c r="M6" s="2" t="s">
        <v>3597</v>
      </c>
      <c r="N6" s="2" t="s">
        <v>3596</v>
      </c>
      <c r="O6" s="2" t="s">
        <v>3597</v>
      </c>
      <c r="P6">
        <f t="shared" si="0"/>
        <v>1</v>
      </c>
      <c r="Q6" t="s">
        <v>1375</v>
      </c>
      <c r="R6" t="s">
        <v>1374</v>
      </c>
      <c r="S6" t="s">
        <v>1381</v>
      </c>
      <c r="T6" t="s">
        <v>1380</v>
      </c>
      <c r="U6">
        <v>393</v>
      </c>
      <c r="V6">
        <v>2601</v>
      </c>
      <c r="W6" s="47" t="str">
        <f t="shared" si="1"/>
        <v>https://github.com/kelly-marshall/DriftDiffusionAdaptation/blob/main/Pictures/instbias_list2_pre/katefrogferninstright2_context.png?raw=true</v>
      </c>
      <c r="X6" s="47" t="str">
        <f t="shared" si="2"/>
        <v>https://github.com/kelly-marshall/DriftDiffusionAdaptation/blob/main/Pictures/instbias_list2_pre/katefrogfernmodleft2_context.png?raw=true</v>
      </c>
      <c r="Y6" s="47" t="str">
        <f t="shared" si="3"/>
        <v>https://github.com/kelly-marshall/DriftDiffusionAdaptation/blob/main/AudioFiles/instbias_list2_pre/katefrogfern_nopauses.mp3?raw=true</v>
      </c>
    </row>
    <row r="7" spans="1:25" x14ac:dyDescent="0.2">
      <c r="A7" t="s">
        <v>7</v>
      </c>
      <c r="B7">
        <v>6</v>
      </c>
      <c r="C7" t="s">
        <v>629</v>
      </c>
      <c r="D7" t="s">
        <v>234</v>
      </c>
      <c r="E7" t="s">
        <v>25</v>
      </c>
      <c r="F7" t="s">
        <v>592</v>
      </c>
      <c r="G7" s="46" t="s">
        <v>2478</v>
      </c>
      <c r="H7" t="s">
        <v>2</v>
      </c>
      <c r="I7">
        <v>2</v>
      </c>
      <c r="J7" t="s">
        <v>233</v>
      </c>
      <c r="K7" t="s">
        <v>2291</v>
      </c>
      <c r="L7" s="2" t="s">
        <v>3598</v>
      </c>
      <c r="M7" s="2" t="s">
        <v>3599</v>
      </c>
      <c r="N7" s="2" t="s">
        <v>3599</v>
      </c>
      <c r="O7" s="2" t="s">
        <v>3598</v>
      </c>
      <c r="P7">
        <f t="shared" si="0"/>
        <v>2</v>
      </c>
      <c r="Q7" t="s">
        <v>1374</v>
      </c>
      <c r="R7" t="s">
        <v>1375</v>
      </c>
      <c r="S7" t="s">
        <v>1380</v>
      </c>
      <c r="T7" t="s">
        <v>1381</v>
      </c>
      <c r="U7">
        <v>602</v>
      </c>
      <c r="V7">
        <v>2987</v>
      </c>
      <c r="W7" s="47" t="str">
        <f t="shared" si="1"/>
        <v>https://github.com/kelly-marshall/DriftDiffusionAdaptation/blob/main/Pictures/instbias_list2_pre/tomturtlefernmodright2_context.png?raw=true</v>
      </c>
      <c r="X7" s="47" t="str">
        <f t="shared" si="2"/>
        <v>https://github.com/kelly-marshall/DriftDiffusionAdaptation/blob/main/Pictures/instbias_list2_pre/tomturtleferninstleft2_context.png?raw=true</v>
      </c>
      <c r="Y7" s="47" t="str">
        <f t="shared" si="3"/>
        <v>https://github.com/kelly-marshall/DriftDiffusionAdaptation/blob/main/AudioFiles/instbias_list2_pre/tomturtlefern_nopauses.mp3?raw=true</v>
      </c>
    </row>
    <row r="8" spans="1:25" x14ac:dyDescent="0.2">
      <c r="A8" t="s">
        <v>7</v>
      </c>
      <c r="B8">
        <v>7</v>
      </c>
      <c r="C8" t="s">
        <v>955</v>
      </c>
      <c r="D8" t="s">
        <v>234</v>
      </c>
      <c r="E8" t="s">
        <v>26</v>
      </c>
      <c r="F8" t="s">
        <v>249</v>
      </c>
      <c r="G8" s="46" t="s">
        <v>2479</v>
      </c>
      <c r="H8" t="s">
        <v>2</v>
      </c>
      <c r="I8">
        <v>2</v>
      </c>
      <c r="J8" t="s">
        <v>233</v>
      </c>
      <c r="K8" t="s">
        <v>2292</v>
      </c>
      <c r="L8" s="2" t="s">
        <v>3600</v>
      </c>
      <c r="M8" s="2" t="s">
        <v>3601</v>
      </c>
      <c r="N8" s="2" t="s">
        <v>3600</v>
      </c>
      <c r="O8" s="2" t="s">
        <v>3601</v>
      </c>
      <c r="P8">
        <f t="shared" si="0"/>
        <v>1</v>
      </c>
      <c r="Q8" t="s">
        <v>1375</v>
      </c>
      <c r="R8" t="s">
        <v>1374</v>
      </c>
      <c r="S8" t="s">
        <v>1381</v>
      </c>
      <c r="T8" t="s">
        <v>1380</v>
      </c>
      <c r="U8">
        <v>358</v>
      </c>
      <c r="V8">
        <v>2384</v>
      </c>
      <c r="W8" s="47" t="str">
        <f t="shared" si="1"/>
        <v>https://github.com/kelly-marshall/DriftDiffusionAdaptation/blob/main/Pictures/instbias_list2_pre/katepigwaterinstright2_context.png?raw=true</v>
      </c>
      <c r="X8" s="47" t="str">
        <f t="shared" si="2"/>
        <v>https://github.com/kelly-marshall/DriftDiffusionAdaptation/blob/main/Pictures/instbias_list2_pre/katepigwatermodleft2_context.png?raw=true</v>
      </c>
      <c r="Y8" s="47" t="str">
        <f t="shared" si="3"/>
        <v>https://github.com/kelly-marshall/DriftDiffusionAdaptation/blob/main/AudioFiles/instbias_list2_pre/katepigwater_nopauses.mp3?raw=true</v>
      </c>
    </row>
    <row r="9" spans="1:25" x14ac:dyDescent="0.2">
      <c r="A9" t="s">
        <v>7</v>
      </c>
      <c r="B9">
        <v>8</v>
      </c>
      <c r="C9" t="s">
        <v>306</v>
      </c>
      <c r="D9" t="s">
        <v>234</v>
      </c>
      <c r="E9" t="s">
        <v>27</v>
      </c>
      <c r="F9" t="s">
        <v>249</v>
      </c>
      <c r="G9" s="46" t="s">
        <v>2480</v>
      </c>
      <c r="H9" t="s">
        <v>2</v>
      </c>
      <c r="I9">
        <v>2</v>
      </c>
      <c r="J9" t="s">
        <v>233</v>
      </c>
      <c r="K9" t="s">
        <v>2293</v>
      </c>
      <c r="L9" s="2" t="s">
        <v>3602</v>
      </c>
      <c r="M9" s="2" t="s">
        <v>3603</v>
      </c>
      <c r="N9" s="2" t="s">
        <v>3603</v>
      </c>
      <c r="O9" s="2" t="s">
        <v>3602</v>
      </c>
      <c r="P9">
        <f t="shared" si="0"/>
        <v>2</v>
      </c>
      <c r="Q9" t="s">
        <v>1374</v>
      </c>
      <c r="R9" t="s">
        <v>1375</v>
      </c>
      <c r="S9" t="s">
        <v>1380</v>
      </c>
      <c r="T9" t="s">
        <v>1381</v>
      </c>
      <c r="U9">
        <v>601</v>
      </c>
      <c r="V9">
        <v>2747</v>
      </c>
      <c r="W9" s="47" t="str">
        <f t="shared" si="1"/>
        <v>https://github.com/kelly-marshall/DriftDiffusionAdaptation/blob/main/Pictures/instbias_list2_pre/tomgirlwatermodright2_context.png?raw=true</v>
      </c>
      <c r="X9" s="47" t="str">
        <f t="shared" si="2"/>
        <v>https://github.com/kelly-marshall/DriftDiffusionAdaptation/blob/main/Pictures/instbias_list2_pre/tomgirlwaterinstleft2_context.png?raw=true</v>
      </c>
      <c r="Y9" s="47" t="str">
        <f t="shared" si="3"/>
        <v>https://github.com/kelly-marshall/DriftDiffusionAdaptation/blob/main/AudioFiles/instbias_list2_pre/tomgirlwater_nopauses.mp3?raw=true</v>
      </c>
    </row>
    <row r="10" spans="1:25" x14ac:dyDescent="0.2">
      <c r="A10" t="s">
        <v>7</v>
      </c>
      <c r="B10">
        <v>9</v>
      </c>
      <c r="C10" t="s">
        <v>956</v>
      </c>
      <c r="D10" t="s">
        <v>234</v>
      </c>
      <c r="E10" t="s">
        <v>28</v>
      </c>
      <c r="F10" t="s">
        <v>249</v>
      </c>
      <c r="G10" s="46" t="s">
        <v>2481</v>
      </c>
      <c r="H10" t="s">
        <v>2</v>
      </c>
      <c r="I10">
        <v>2</v>
      </c>
      <c r="J10" t="s">
        <v>233</v>
      </c>
      <c r="K10" t="s">
        <v>2294</v>
      </c>
      <c r="L10" s="2" t="s">
        <v>3604</v>
      </c>
      <c r="M10" s="2" t="s">
        <v>3605</v>
      </c>
      <c r="N10" s="2" t="s">
        <v>3604</v>
      </c>
      <c r="O10" s="2" t="s">
        <v>3605</v>
      </c>
      <c r="P10">
        <f t="shared" si="0"/>
        <v>1</v>
      </c>
      <c r="Q10" t="s">
        <v>1375</v>
      </c>
      <c r="R10" t="s">
        <v>1374</v>
      </c>
      <c r="S10" t="s">
        <v>1381</v>
      </c>
      <c r="T10" t="s">
        <v>1380</v>
      </c>
      <c r="U10">
        <v>366</v>
      </c>
      <c r="V10">
        <v>2555</v>
      </c>
      <c r="W10" s="47" t="str">
        <f t="shared" si="1"/>
        <v>https://github.com/kelly-marshall/DriftDiffusionAdaptation/blob/main/Pictures/instbias_list2_pre/katewhalewaterinstright2_context.png?raw=true</v>
      </c>
      <c r="X10" s="47" t="str">
        <f t="shared" si="2"/>
        <v>https://github.com/kelly-marshall/DriftDiffusionAdaptation/blob/main/Pictures/instbias_list2_pre/katewhalewatermodleft2_context.png?raw=true</v>
      </c>
      <c r="Y10" s="47" t="str">
        <f t="shared" si="3"/>
        <v>https://github.com/kelly-marshall/DriftDiffusionAdaptation/blob/main/AudioFiles/instbias_list2_pre/katewhalewater_nopauses.mp3?raw=true</v>
      </c>
    </row>
    <row r="11" spans="1:25" x14ac:dyDescent="0.2">
      <c r="A11" t="s">
        <v>7</v>
      </c>
      <c r="B11">
        <v>10</v>
      </c>
      <c r="C11" t="s">
        <v>307</v>
      </c>
      <c r="D11" t="s">
        <v>234</v>
      </c>
      <c r="E11" t="s">
        <v>29</v>
      </c>
      <c r="F11" t="s">
        <v>249</v>
      </c>
      <c r="G11" s="46" t="s">
        <v>2482</v>
      </c>
      <c r="H11" t="s">
        <v>2</v>
      </c>
      <c r="I11">
        <v>2</v>
      </c>
      <c r="J11" t="s">
        <v>233</v>
      </c>
      <c r="K11" t="s">
        <v>2295</v>
      </c>
      <c r="L11" s="2" t="s">
        <v>3606</v>
      </c>
      <c r="M11" s="2" t="s">
        <v>3607</v>
      </c>
      <c r="N11" s="2" t="s">
        <v>3607</v>
      </c>
      <c r="O11" s="2" t="s">
        <v>3606</v>
      </c>
      <c r="P11">
        <f t="shared" si="0"/>
        <v>2</v>
      </c>
      <c r="Q11" t="s">
        <v>1374</v>
      </c>
      <c r="R11" t="s">
        <v>1375</v>
      </c>
      <c r="S11" t="s">
        <v>1380</v>
      </c>
      <c r="T11" t="s">
        <v>1381</v>
      </c>
      <c r="U11">
        <v>620</v>
      </c>
      <c r="V11">
        <v>2857</v>
      </c>
      <c r="W11" s="47" t="str">
        <f t="shared" si="1"/>
        <v>https://github.com/kelly-marshall/DriftDiffusionAdaptation/blob/main/Pictures/instbias_list2_pre/tomgorillawatermodright2_context.png?raw=true</v>
      </c>
      <c r="X11" s="47" t="str">
        <f t="shared" si="2"/>
        <v>https://github.com/kelly-marshall/DriftDiffusionAdaptation/blob/main/Pictures/instbias_list2_pre/tomgorillawaterinstleft2_context.png?raw=true</v>
      </c>
      <c r="Y11" s="47" t="str">
        <f t="shared" si="3"/>
        <v>https://github.com/kelly-marshall/DriftDiffusionAdaptation/blob/main/AudioFiles/instbias_list2_pre/tomgorillawater_nopauses.mp3?raw=true</v>
      </c>
    </row>
    <row r="12" spans="1:25" x14ac:dyDescent="0.2">
      <c r="A12" t="s">
        <v>7</v>
      </c>
      <c r="B12">
        <v>11</v>
      </c>
      <c r="C12" t="s">
        <v>957</v>
      </c>
      <c r="D12" t="s">
        <v>234</v>
      </c>
      <c r="E12" t="s">
        <v>30</v>
      </c>
      <c r="F12" t="s">
        <v>249</v>
      </c>
      <c r="G12" s="46" t="s">
        <v>2483</v>
      </c>
      <c r="H12" t="s">
        <v>2</v>
      </c>
      <c r="I12">
        <v>2</v>
      </c>
      <c r="J12" t="s">
        <v>233</v>
      </c>
      <c r="K12" t="s">
        <v>2296</v>
      </c>
      <c r="L12" s="2" t="s">
        <v>3608</v>
      </c>
      <c r="M12" s="2" t="s">
        <v>3609</v>
      </c>
      <c r="N12" s="2" t="s">
        <v>3608</v>
      </c>
      <c r="O12" s="2" t="s">
        <v>3609</v>
      </c>
      <c r="P12">
        <f t="shared" si="0"/>
        <v>1</v>
      </c>
      <c r="Q12" t="s">
        <v>1375</v>
      </c>
      <c r="R12" t="s">
        <v>1374</v>
      </c>
      <c r="S12" t="s">
        <v>1381</v>
      </c>
      <c r="T12" t="s">
        <v>1380</v>
      </c>
      <c r="U12">
        <v>375</v>
      </c>
      <c r="V12">
        <v>2547</v>
      </c>
      <c r="W12" s="47" t="str">
        <f t="shared" si="1"/>
        <v>https://github.com/kelly-marshall/DriftDiffusionAdaptation/blob/main/Pictures/instbias_list2_pre/katebuffalowaterinstright2_context.png?raw=true</v>
      </c>
      <c r="X12" s="47" t="str">
        <f t="shared" si="2"/>
        <v>https://github.com/kelly-marshall/DriftDiffusionAdaptation/blob/main/Pictures/instbias_list2_pre/katebuffalowatermodleft2_context.png?raw=true</v>
      </c>
      <c r="Y12" s="47" t="str">
        <f t="shared" si="3"/>
        <v>https://github.com/kelly-marshall/DriftDiffusionAdaptation/blob/main/AudioFiles/instbias_list2_pre/katebuffalowater_nopauses.mp3?raw=true</v>
      </c>
    </row>
    <row r="13" spans="1:25" x14ac:dyDescent="0.2">
      <c r="A13" t="s">
        <v>7</v>
      </c>
      <c r="B13">
        <v>12</v>
      </c>
      <c r="C13" t="s">
        <v>308</v>
      </c>
      <c r="D13" t="s">
        <v>234</v>
      </c>
      <c r="E13" t="s">
        <v>31</v>
      </c>
      <c r="F13" t="s">
        <v>249</v>
      </c>
      <c r="G13" s="46" t="s">
        <v>2484</v>
      </c>
      <c r="H13" t="s">
        <v>2</v>
      </c>
      <c r="I13">
        <v>2</v>
      </c>
      <c r="J13" t="s">
        <v>233</v>
      </c>
      <c r="K13" t="s">
        <v>2297</v>
      </c>
      <c r="L13" s="2" t="s">
        <v>3610</v>
      </c>
      <c r="M13" s="2" t="s">
        <v>3611</v>
      </c>
      <c r="N13" s="2" t="s">
        <v>3611</v>
      </c>
      <c r="O13" s="2" t="s">
        <v>3610</v>
      </c>
      <c r="P13">
        <f t="shared" si="0"/>
        <v>2</v>
      </c>
      <c r="Q13" t="s">
        <v>1374</v>
      </c>
      <c r="R13" t="s">
        <v>1375</v>
      </c>
      <c r="S13" t="s">
        <v>1380</v>
      </c>
      <c r="T13" t="s">
        <v>1381</v>
      </c>
      <c r="U13">
        <v>532</v>
      </c>
      <c r="V13">
        <v>2451</v>
      </c>
      <c r="W13" s="47" t="str">
        <f t="shared" si="1"/>
        <v>https://github.com/kelly-marshall/DriftDiffusionAdaptation/blob/main/Pictures/instbias_list2_pre/tomhawkwatermodright2_context.png?raw=true</v>
      </c>
      <c r="X13" s="47" t="str">
        <f t="shared" si="2"/>
        <v>https://github.com/kelly-marshall/DriftDiffusionAdaptation/blob/main/Pictures/instbias_list2_pre/tomhawkwaterinstleft2_context.png?raw=true</v>
      </c>
      <c r="Y13" s="47" t="str">
        <f t="shared" si="3"/>
        <v>https://github.com/kelly-marshall/DriftDiffusionAdaptation/blob/main/AudioFiles/instbias_list2_pre/tomhawkwater_nopauses.mp3?raw=true</v>
      </c>
    </row>
    <row r="14" spans="1:25" x14ac:dyDescent="0.2">
      <c r="A14" t="s">
        <v>7</v>
      </c>
      <c r="B14">
        <v>13</v>
      </c>
      <c r="C14" t="s">
        <v>958</v>
      </c>
      <c r="D14" t="s">
        <v>235</v>
      </c>
      <c r="E14" t="s">
        <v>18</v>
      </c>
      <c r="F14" t="s">
        <v>596</v>
      </c>
      <c r="G14" s="46" t="s">
        <v>2485</v>
      </c>
      <c r="H14" t="s">
        <v>2</v>
      </c>
      <c r="I14">
        <v>2</v>
      </c>
      <c r="J14" t="s">
        <v>233</v>
      </c>
      <c r="K14" t="s">
        <v>2298</v>
      </c>
      <c r="L14" s="2" t="s">
        <v>3612</v>
      </c>
      <c r="M14" s="2" t="s">
        <v>3613</v>
      </c>
      <c r="N14" s="2" t="s">
        <v>3613</v>
      </c>
      <c r="O14" s="2" t="s">
        <v>3612</v>
      </c>
      <c r="P14">
        <f t="shared" si="0"/>
        <v>2</v>
      </c>
      <c r="Q14" t="s">
        <v>1374</v>
      </c>
      <c r="R14" t="s">
        <v>1375</v>
      </c>
      <c r="S14" t="s">
        <v>1380</v>
      </c>
      <c r="T14" t="s">
        <v>1381</v>
      </c>
      <c r="U14">
        <v>413</v>
      </c>
      <c r="V14">
        <v>2362</v>
      </c>
      <c r="W14" s="47" t="str">
        <f t="shared" si="1"/>
        <v>https://github.com/kelly-marshall/DriftDiffusionAdaptation/blob/main/Pictures/instbias_list2_pre/katedolphinovenmittmodright2_context.png?raw=true</v>
      </c>
      <c r="X14" s="47" t="str">
        <f t="shared" si="2"/>
        <v>https://github.com/kelly-marshall/DriftDiffusionAdaptation/blob/main/Pictures/instbias_list2_pre/katedolphinovenmittinstleft2_context.png?raw=true</v>
      </c>
      <c r="Y14" s="47" t="str">
        <f t="shared" si="3"/>
        <v>https://github.com/kelly-marshall/DriftDiffusionAdaptation/blob/main/AudioFiles/instbias_list2_pre/katedolphinovenmitt_nopauses.mp3?raw=true</v>
      </c>
    </row>
    <row r="15" spans="1:25" x14ac:dyDescent="0.2">
      <c r="A15" t="s">
        <v>7</v>
      </c>
      <c r="B15">
        <v>14</v>
      </c>
      <c r="C15" t="s">
        <v>630</v>
      </c>
      <c r="D15" t="s">
        <v>235</v>
      </c>
      <c r="E15" t="s">
        <v>21</v>
      </c>
      <c r="F15" t="s">
        <v>596</v>
      </c>
      <c r="G15" s="46" t="s">
        <v>2486</v>
      </c>
      <c r="H15" t="s">
        <v>2</v>
      </c>
      <c r="I15">
        <v>2</v>
      </c>
      <c r="J15" t="s">
        <v>233</v>
      </c>
      <c r="K15" t="s">
        <v>2299</v>
      </c>
      <c r="L15" s="2" t="s">
        <v>3614</v>
      </c>
      <c r="M15" s="2" t="s">
        <v>3615</v>
      </c>
      <c r="N15" s="2" t="s">
        <v>3614</v>
      </c>
      <c r="O15" s="2" t="s">
        <v>3615</v>
      </c>
      <c r="P15">
        <f t="shared" si="0"/>
        <v>1</v>
      </c>
      <c r="Q15" t="s">
        <v>1375</v>
      </c>
      <c r="R15" t="s">
        <v>1374</v>
      </c>
      <c r="S15" t="s">
        <v>1381</v>
      </c>
      <c r="T15" t="s">
        <v>1380</v>
      </c>
      <c r="U15">
        <v>558</v>
      </c>
      <c r="V15">
        <v>2448</v>
      </c>
      <c r="W15" s="47" t="str">
        <f t="shared" si="1"/>
        <v>https://github.com/kelly-marshall/DriftDiffusionAdaptation/blob/main/Pictures/instbias_list2_pre/tomcowovenmittinstright2_context.png?raw=true</v>
      </c>
      <c r="X15" s="47" t="str">
        <f t="shared" si="2"/>
        <v>https://github.com/kelly-marshall/DriftDiffusionAdaptation/blob/main/Pictures/instbias_list2_pre/tomcowovenmittmodleft2_context.png?raw=true</v>
      </c>
      <c r="Y15" s="47" t="str">
        <f t="shared" si="3"/>
        <v>https://github.com/kelly-marshall/DriftDiffusionAdaptation/blob/main/AudioFiles/instbias_list2_pre/tomcowovenmitt_nopauses.mp3?raw=true</v>
      </c>
    </row>
    <row r="16" spans="1:25" x14ac:dyDescent="0.2">
      <c r="A16" t="s">
        <v>7</v>
      </c>
      <c r="B16">
        <v>15</v>
      </c>
      <c r="C16" t="s">
        <v>959</v>
      </c>
      <c r="D16" t="s">
        <v>235</v>
      </c>
      <c r="E16" t="s">
        <v>22</v>
      </c>
      <c r="F16" t="s">
        <v>596</v>
      </c>
      <c r="G16" s="46" t="s">
        <v>2487</v>
      </c>
      <c r="H16" t="s">
        <v>2</v>
      </c>
      <c r="I16">
        <v>2</v>
      </c>
      <c r="J16" t="s">
        <v>233</v>
      </c>
      <c r="K16" t="s">
        <v>2300</v>
      </c>
      <c r="L16" s="2" t="s">
        <v>3616</v>
      </c>
      <c r="M16" s="2" t="s">
        <v>3617</v>
      </c>
      <c r="N16" s="2" t="s">
        <v>3617</v>
      </c>
      <c r="O16" s="2" t="s">
        <v>3616</v>
      </c>
      <c r="P16">
        <f t="shared" si="0"/>
        <v>2</v>
      </c>
      <c r="Q16" t="s">
        <v>1374</v>
      </c>
      <c r="R16" t="s">
        <v>1375</v>
      </c>
      <c r="S16" t="s">
        <v>1380</v>
      </c>
      <c r="T16" t="s">
        <v>1381</v>
      </c>
      <c r="U16">
        <v>426</v>
      </c>
      <c r="V16">
        <v>2369</v>
      </c>
      <c r="W16" s="47" t="str">
        <f t="shared" si="1"/>
        <v>https://github.com/kelly-marshall/DriftDiffusionAdaptation/blob/main/Pictures/instbias_list2_pre/katefoxovenmittmodright2_context.png?raw=true</v>
      </c>
      <c r="X16" s="47" t="str">
        <f t="shared" si="2"/>
        <v>https://github.com/kelly-marshall/DriftDiffusionAdaptation/blob/main/Pictures/instbias_list2_pre/katefoxovenmittinstleft2_context.png?raw=true</v>
      </c>
      <c r="Y16" s="47" t="str">
        <f t="shared" si="3"/>
        <v>https://github.com/kelly-marshall/DriftDiffusionAdaptation/blob/main/AudioFiles/instbias_list2_pre/katefoxovenmitt_nopauses.mp3?raw=true</v>
      </c>
    </row>
    <row r="17" spans="1:25" x14ac:dyDescent="0.2">
      <c r="A17" t="s">
        <v>7</v>
      </c>
      <c r="B17">
        <v>16</v>
      </c>
      <c r="C17" t="s">
        <v>631</v>
      </c>
      <c r="D17" t="s">
        <v>235</v>
      </c>
      <c r="E17" t="s">
        <v>23</v>
      </c>
      <c r="F17" t="s">
        <v>596</v>
      </c>
      <c r="G17" s="46" t="s">
        <v>2488</v>
      </c>
      <c r="H17" t="s">
        <v>2</v>
      </c>
      <c r="I17">
        <v>2</v>
      </c>
      <c r="J17" t="s">
        <v>233</v>
      </c>
      <c r="K17" t="s">
        <v>2301</v>
      </c>
      <c r="L17" s="2" t="s">
        <v>3618</v>
      </c>
      <c r="M17" s="2" t="s">
        <v>3619</v>
      </c>
      <c r="N17" s="2" t="s">
        <v>3618</v>
      </c>
      <c r="O17" s="2" t="s">
        <v>3619</v>
      </c>
      <c r="P17">
        <f t="shared" si="0"/>
        <v>1</v>
      </c>
      <c r="Q17" t="s">
        <v>1375</v>
      </c>
      <c r="R17" t="s">
        <v>1374</v>
      </c>
      <c r="S17" t="s">
        <v>1381</v>
      </c>
      <c r="T17" t="s">
        <v>1380</v>
      </c>
      <c r="U17">
        <v>500</v>
      </c>
      <c r="V17">
        <v>2483</v>
      </c>
      <c r="W17" s="47" t="str">
        <f t="shared" si="1"/>
        <v>https://github.com/kelly-marshall/DriftDiffusionAdaptation/blob/main/Pictures/instbias_list2_pre/tomlionovenmittinstright2_context.png?raw=true</v>
      </c>
      <c r="X17" s="47" t="str">
        <f t="shared" si="2"/>
        <v>https://github.com/kelly-marshall/DriftDiffusionAdaptation/blob/main/Pictures/instbias_list2_pre/tomlionovenmittmodleft2_context.png?raw=true</v>
      </c>
      <c r="Y17" s="47" t="str">
        <f t="shared" si="3"/>
        <v>https://github.com/kelly-marshall/DriftDiffusionAdaptation/blob/main/AudioFiles/instbias_list2_pre/tomlionovenmitt_nopauses.mp3?raw=true</v>
      </c>
    </row>
    <row r="18" spans="1:25" x14ac:dyDescent="0.2">
      <c r="A18" t="s">
        <v>7</v>
      </c>
      <c r="B18">
        <v>17</v>
      </c>
      <c r="C18" t="s">
        <v>960</v>
      </c>
      <c r="D18" t="s">
        <v>235</v>
      </c>
      <c r="E18" t="s">
        <v>24</v>
      </c>
      <c r="F18" t="s">
        <v>596</v>
      </c>
      <c r="G18" s="46" t="s">
        <v>2489</v>
      </c>
      <c r="H18" t="s">
        <v>2</v>
      </c>
      <c r="I18">
        <v>2</v>
      </c>
      <c r="J18" t="s">
        <v>233</v>
      </c>
      <c r="K18" t="s">
        <v>2302</v>
      </c>
      <c r="L18" s="2" t="s">
        <v>3620</v>
      </c>
      <c r="M18" s="2" t="s">
        <v>3621</v>
      </c>
      <c r="N18" s="2" t="s">
        <v>3621</v>
      </c>
      <c r="O18" s="2" t="s">
        <v>3620</v>
      </c>
      <c r="P18">
        <f t="shared" si="0"/>
        <v>2</v>
      </c>
      <c r="Q18" t="s">
        <v>1374</v>
      </c>
      <c r="R18" t="s">
        <v>1375</v>
      </c>
      <c r="S18" t="s">
        <v>1380</v>
      </c>
      <c r="T18" t="s">
        <v>1381</v>
      </c>
      <c r="U18">
        <v>380</v>
      </c>
      <c r="V18">
        <v>2401</v>
      </c>
      <c r="W18" s="47" t="str">
        <f t="shared" si="1"/>
        <v>https://github.com/kelly-marshall/DriftDiffusionAdaptation/blob/main/Pictures/instbias_list2_pre/katefrogovenmittmodright2_context.png?raw=true</v>
      </c>
      <c r="X18" s="47" t="str">
        <f t="shared" si="2"/>
        <v>https://github.com/kelly-marshall/DriftDiffusionAdaptation/blob/main/Pictures/instbias_list2_pre/katefrogovenmittinstleft2_context.png?raw=true</v>
      </c>
      <c r="Y18" s="47" t="str">
        <f t="shared" si="3"/>
        <v>https://github.com/kelly-marshall/DriftDiffusionAdaptation/blob/main/AudioFiles/instbias_list2_pre/katefrogovenmitt_nopauses.mp3?raw=true</v>
      </c>
    </row>
    <row r="19" spans="1:25" x14ac:dyDescent="0.2">
      <c r="A19" t="s">
        <v>7</v>
      </c>
      <c r="B19">
        <v>18</v>
      </c>
      <c r="C19" t="s">
        <v>632</v>
      </c>
      <c r="D19" t="s">
        <v>235</v>
      </c>
      <c r="E19" t="s">
        <v>25</v>
      </c>
      <c r="F19" t="s">
        <v>596</v>
      </c>
      <c r="G19" s="46" t="s">
        <v>2490</v>
      </c>
      <c r="H19" t="s">
        <v>2</v>
      </c>
      <c r="I19">
        <v>2</v>
      </c>
      <c r="J19" t="s">
        <v>233</v>
      </c>
      <c r="K19" t="s">
        <v>2303</v>
      </c>
      <c r="L19" s="2" t="s">
        <v>3622</v>
      </c>
      <c r="M19" s="2" t="s">
        <v>3623</v>
      </c>
      <c r="N19" s="2" t="s">
        <v>3622</v>
      </c>
      <c r="O19" s="2" t="s">
        <v>3623</v>
      </c>
      <c r="P19">
        <f t="shared" si="0"/>
        <v>1</v>
      </c>
      <c r="Q19" t="s">
        <v>1375</v>
      </c>
      <c r="R19" t="s">
        <v>1374</v>
      </c>
      <c r="S19" t="s">
        <v>1381</v>
      </c>
      <c r="T19" t="s">
        <v>1380</v>
      </c>
      <c r="U19">
        <v>506</v>
      </c>
      <c r="V19">
        <v>2351</v>
      </c>
      <c r="W19" s="47" t="str">
        <f t="shared" si="1"/>
        <v>https://github.com/kelly-marshall/DriftDiffusionAdaptation/blob/main/Pictures/instbias_list2_pre/tomturtleovenmittinstright2_context.png?raw=true</v>
      </c>
      <c r="X19" s="47" t="str">
        <f t="shared" si="2"/>
        <v>https://github.com/kelly-marshall/DriftDiffusionAdaptation/blob/main/Pictures/instbias_list2_pre/tomturtleovenmittmodleft2_context.png?raw=true</v>
      </c>
      <c r="Y19" s="47" t="str">
        <f t="shared" si="3"/>
        <v>https://github.com/kelly-marshall/DriftDiffusionAdaptation/blob/main/AudioFiles/instbias_list2_pre/tomturtleovenmitt_nopauses.mp3?raw=true</v>
      </c>
    </row>
    <row r="20" spans="1:25" x14ac:dyDescent="0.2">
      <c r="A20" t="s">
        <v>7</v>
      </c>
      <c r="B20">
        <v>19</v>
      </c>
      <c r="C20" t="s">
        <v>961</v>
      </c>
      <c r="D20" t="s">
        <v>235</v>
      </c>
      <c r="E20" t="s">
        <v>26</v>
      </c>
      <c r="F20" t="s">
        <v>251</v>
      </c>
      <c r="G20" s="46" t="s">
        <v>2646</v>
      </c>
      <c r="H20" t="s">
        <v>2</v>
      </c>
      <c r="I20">
        <v>2</v>
      </c>
      <c r="J20" t="s">
        <v>233</v>
      </c>
      <c r="K20" t="s">
        <v>2304</v>
      </c>
      <c r="L20" s="2" t="s">
        <v>3624</v>
      </c>
      <c r="M20" s="2" t="s">
        <v>3625</v>
      </c>
      <c r="N20" s="2" t="s">
        <v>3625</v>
      </c>
      <c r="O20" s="2" t="s">
        <v>3624</v>
      </c>
      <c r="P20">
        <f t="shared" si="0"/>
        <v>2</v>
      </c>
      <c r="Q20" t="s">
        <v>1374</v>
      </c>
      <c r="R20" t="s">
        <v>1375</v>
      </c>
      <c r="S20" t="s">
        <v>1380</v>
      </c>
      <c r="T20" t="s">
        <v>1381</v>
      </c>
      <c r="U20">
        <v>383</v>
      </c>
      <c r="V20">
        <v>2118</v>
      </c>
      <c r="W20" s="47" t="str">
        <f t="shared" si="1"/>
        <v>https://github.com/kelly-marshall/DriftDiffusionAdaptation/blob/main/Pictures/instbias_list2_pre/katepigballmodright2_context.png?raw=true</v>
      </c>
      <c r="X20" s="47" t="str">
        <f t="shared" si="2"/>
        <v>https://github.com/kelly-marshall/DriftDiffusionAdaptation/blob/main/Pictures/instbias_list2_pre/katepigballinstleft2_context.png?raw=true</v>
      </c>
      <c r="Y20" s="47" t="str">
        <f t="shared" si="3"/>
        <v>https://github.com/kelly-marshall/DriftDiffusionAdaptation/blob/main/AudioFiles/instbias_list2_pre/katepigball_nopauses.mp3?raw=true</v>
      </c>
    </row>
    <row r="21" spans="1:25" x14ac:dyDescent="0.2">
      <c r="A21" t="s">
        <v>7</v>
      </c>
      <c r="B21">
        <v>20</v>
      </c>
      <c r="C21" t="s">
        <v>309</v>
      </c>
      <c r="D21" t="s">
        <v>235</v>
      </c>
      <c r="E21" t="s">
        <v>27</v>
      </c>
      <c r="F21" t="s">
        <v>251</v>
      </c>
      <c r="G21" s="46" t="s">
        <v>2647</v>
      </c>
      <c r="H21" t="s">
        <v>2</v>
      </c>
      <c r="I21">
        <v>2</v>
      </c>
      <c r="J21" t="s">
        <v>233</v>
      </c>
      <c r="K21" t="s">
        <v>2305</v>
      </c>
      <c r="L21" s="2" t="s">
        <v>3626</v>
      </c>
      <c r="M21" s="2" t="s">
        <v>3627</v>
      </c>
      <c r="N21" s="2" t="s">
        <v>3626</v>
      </c>
      <c r="O21" s="2" t="s">
        <v>3627</v>
      </c>
      <c r="P21">
        <f t="shared" si="0"/>
        <v>1</v>
      </c>
      <c r="Q21" t="s">
        <v>1375</v>
      </c>
      <c r="R21" t="s">
        <v>1374</v>
      </c>
      <c r="S21" t="s">
        <v>1381</v>
      </c>
      <c r="T21" t="s">
        <v>1380</v>
      </c>
      <c r="U21">
        <v>521</v>
      </c>
      <c r="V21">
        <v>2287</v>
      </c>
      <c r="W21" s="47" t="str">
        <f t="shared" si="1"/>
        <v>https://github.com/kelly-marshall/DriftDiffusionAdaptation/blob/main/Pictures/instbias_list2_pre/tomgirlballinstright2_context.png?raw=true</v>
      </c>
      <c r="X21" s="47" t="str">
        <f t="shared" si="2"/>
        <v>https://github.com/kelly-marshall/DriftDiffusionAdaptation/blob/main/Pictures/instbias_list2_pre/tomgirlballmodleft2_context.png?raw=true</v>
      </c>
      <c r="Y21" s="47" t="str">
        <f t="shared" si="3"/>
        <v>https://github.com/kelly-marshall/DriftDiffusionAdaptation/blob/main/AudioFiles/instbias_list2_pre/tomgirlball_nopauses.mp3?raw=true</v>
      </c>
    </row>
    <row r="22" spans="1:25" x14ac:dyDescent="0.2">
      <c r="A22" t="s">
        <v>7</v>
      </c>
      <c r="B22">
        <v>21</v>
      </c>
      <c r="C22" t="s">
        <v>962</v>
      </c>
      <c r="D22" t="s">
        <v>235</v>
      </c>
      <c r="E22" t="s">
        <v>28</v>
      </c>
      <c r="F22" t="s">
        <v>251</v>
      </c>
      <c r="G22" s="46" t="s">
        <v>2648</v>
      </c>
      <c r="H22" t="s">
        <v>2</v>
      </c>
      <c r="I22">
        <v>2</v>
      </c>
      <c r="J22" t="s">
        <v>233</v>
      </c>
      <c r="K22" t="s">
        <v>2306</v>
      </c>
      <c r="L22" s="2" t="s">
        <v>3628</v>
      </c>
      <c r="M22" s="2" t="s">
        <v>3629</v>
      </c>
      <c r="N22" s="2" t="s">
        <v>3629</v>
      </c>
      <c r="O22" s="2" t="s">
        <v>3628</v>
      </c>
      <c r="P22">
        <f t="shared" si="0"/>
        <v>2</v>
      </c>
      <c r="Q22" t="s">
        <v>1374</v>
      </c>
      <c r="R22" t="s">
        <v>1375</v>
      </c>
      <c r="S22" t="s">
        <v>1380</v>
      </c>
      <c r="T22" t="s">
        <v>1381</v>
      </c>
      <c r="U22">
        <v>384</v>
      </c>
      <c r="V22">
        <v>2083</v>
      </c>
      <c r="W22" s="47" t="str">
        <f t="shared" si="1"/>
        <v>https://github.com/kelly-marshall/DriftDiffusionAdaptation/blob/main/Pictures/instbias_list2_pre/katewhaleballmodright2_context.png?raw=true</v>
      </c>
      <c r="X22" s="47" t="str">
        <f t="shared" si="2"/>
        <v>https://github.com/kelly-marshall/DriftDiffusionAdaptation/blob/main/Pictures/instbias_list2_pre/katewhaleballinstleft2_context.png?raw=true</v>
      </c>
      <c r="Y22" s="47" t="str">
        <f t="shared" si="3"/>
        <v>https://github.com/kelly-marshall/DriftDiffusionAdaptation/blob/main/AudioFiles/instbias_list2_pre/katewhaleball_nopauses.mp3?raw=true</v>
      </c>
    </row>
    <row r="23" spans="1:25" x14ac:dyDescent="0.2">
      <c r="A23" t="s">
        <v>7</v>
      </c>
      <c r="B23">
        <v>22</v>
      </c>
      <c r="C23" t="s">
        <v>310</v>
      </c>
      <c r="D23" t="s">
        <v>235</v>
      </c>
      <c r="E23" t="s">
        <v>29</v>
      </c>
      <c r="F23" t="s">
        <v>251</v>
      </c>
      <c r="G23" s="46" t="s">
        <v>2649</v>
      </c>
      <c r="H23" t="s">
        <v>2</v>
      </c>
      <c r="I23">
        <v>2</v>
      </c>
      <c r="J23" t="s">
        <v>233</v>
      </c>
      <c r="K23" t="s">
        <v>2307</v>
      </c>
      <c r="L23" s="2" t="s">
        <v>3630</v>
      </c>
      <c r="M23" s="2" t="s">
        <v>3631</v>
      </c>
      <c r="N23" s="2" t="s">
        <v>3630</v>
      </c>
      <c r="O23" s="2" t="s">
        <v>3631</v>
      </c>
      <c r="P23">
        <f t="shared" si="0"/>
        <v>1</v>
      </c>
      <c r="Q23" t="s">
        <v>1375</v>
      </c>
      <c r="R23" t="s">
        <v>1374</v>
      </c>
      <c r="S23" t="s">
        <v>1381</v>
      </c>
      <c r="T23" t="s">
        <v>1380</v>
      </c>
      <c r="U23">
        <v>501</v>
      </c>
      <c r="V23">
        <v>2247</v>
      </c>
      <c r="W23" s="47" t="str">
        <f t="shared" si="1"/>
        <v>https://github.com/kelly-marshall/DriftDiffusionAdaptation/blob/main/Pictures/instbias_list2_pre/tomgorillaballinstright2_context.png?raw=true</v>
      </c>
      <c r="X23" s="47" t="str">
        <f t="shared" si="2"/>
        <v>https://github.com/kelly-marshall/DriftDiffusionAdaptation/blob/main/Pictures/instbias_list2_pre/tomgorillaballmodleft2_context.png?raw=true</v>
      </c>
      <c r="Y23" s="47" t="str">
        <f t="shared" si="3"/>
        <v>https://github.com/kelly-marshall/DriftDiffusionAdaptation/blob/main/AudioFiles/instbias_list2_pre/tomgorillaball_nopauses.mp3?raw=true</v>
      </c>
    </row>
    <row r="24" spans="1:25" x14ac:dyDescent="0.2">
      <c r="A24" t="s">
        <v>7</v>
      </c>
      <c r="B24">
        <v>23</v>
      </c>
      <c r="C24" t="s">
        <v>963</v>
      </c>
      <c r="D24" t="s">
        <v>235</v>
      </c>
      <c r="E24" t="s">
        <v>30</v>
      </c>
      <c r="F24" t="s">
        <v>251</v>
      </c>
      <c r="G24" s="46" t="s">
        <v>2650</v>
      </c>
      <c r="H24" t="s">
        <v>2</v>
      </c>
      <c r="I24">
        <v>2</v>
      </c>
      <c r="J24" t="s">
        <v>233</v>
      </c>
      <c r="K24" t="s">
        <v>2308</v>
      </c>
      <c r="L24" s="2" t="s">
        <v>3632</v>
      </c>
      <c r="M24" s="2" t="s">
        <v>3633</v>
      </c>
      <c r="N24" s="2" t="s">
        <v>3633</v>
      </c>
      <c r="O24" s="2" t="s">
        <v>3632</v>
      </c>
      <c r="P24">
        <f t="shared" si="0"/>
        <v>2</v>
      </c>
      <c r="Q24" t="s">
        <v>1374</v>
      </c>
      <c r="R24" t="s">
        <v>1375</v>
      </c>
      <c r="S24" t="s">
        <v>1380</v>
      </c>
      <c r="T24" t="s">
        <v>1381</v>
      </c>
      <c r="U24">
        <v>376</v>
      </c>
      <c r="V24">
        <v>2218</v>
      </c>
      <c r="W24" s="47" t="str">
        <f t="shared" si="1"/>
        <v>https://github.com/kelly-marshall/DriftDiffusionAdaptation/blob/main/Pictures/instbias_list2_pre/katebuffaloballmodright2_context.png?raw=true</v>
      </c>
      <c r="X24" s="47" t="str">
        <f t="shared" si="2"/>
        <v>https://github.com/kelly-marshall/DriftDiffusionAdaptation/blob/main/Pictures/instbias_list2_pre/katebuffaloballinstleft2_context.png?raw=true</v>
      </c>
      <c r="Y24" s="47" t="str">
        <f t="shared" si="3"/>
        <v>https://github.com/kelly-marshall/DriftDiffusionAdaptation/blob/main/AudioFiles/instbias_list2_pre/katebuffaloball_nopauses.mp3?raw=true</v>
      </c>
    </row>
    <row r="25" spans="1:25" x14ac:dyDescent="0.2">
      <c r="A25" t="s">
        <v>7</v>
      </c>
      <c r="B25">
        <v>24</v>
      </c>
      <c r="C25" t="s">
        <v>311</v>
      </c>
      <c r="D25" t="s">
        <v>235</v>
      </c>
      <c r="E25" t="s">
        <v>31</v>
      </c>
      <c r="F25" t="s">
        <v>251</v>
      </c>
      <c r="G25" s="46" t="s">
        <v>2651</v>
      </c>
      <c r="H25" t="s">
        <v>2</v>
      </c>
      <c r="I25">
        <v>2</v>
      </c>
      <c r="J25" t="s">
        <v>233</v>
      </c>
      <c r="K25" t="s">
        <v>2309</v>
      </c>
      <c r="L25" s="2" t="s">
        <v>3634</v>
      </c>
      <c r="M25" s="2" t="s">
        <v>3635</v>
      </c>
      <c r="N25" s="2" t="s">
        <v>3634</v>
      </c>
      <c r="O25" s="2" t="s">
        <v>3635</v>
      </c>
      <c r="P25">
        <f t="shared" si="0"/>
        <v>1</v>
      </c>
      <c r="Q25" t="s">
        <v>1375</v>
      </c>
      <c r="R25" t="s">
        <v>1374</v>
      </c>
      <c r="S25" t="s">
        <v>1381</v>
      </c>
      <c r="T25" t="s">
        <v>1380</v>
      </c>
      <c r="U25">
        <v>582</v>
      </c>
      <c r="V25">
        <v>2259</v>
      </c>
      <c r="W25" s="47" t="str">
        <f t="shared" si="1"/>
        <v>https://github.com/kelly-marshall/DriftDiffusionAdaptation/blob/main/Pictures/instbias_list2_pre/tomhawkballinstright2_context.png?raw=true</v>
      </c>
      <c r="X25" s="47" t="str">
        <f t="shared" si="2"/>
        <v>https://github.com/kelly-marshall/DriftDiffusionAdaptation/blob/main/Pictures/instbias_list2_pre/tomhawkballmodleft2_context.png?raw=true</v>
      </c>
      <c r="Y25" s="47" t="str">
        <f t="shared" si="3"/>
        <v>https://github.com/kelly-marshall/DriftDiffusionAdaptation/blob/main/AudioFiles/instbias_list2_pre/tomhawkball_nopauses.mp3?raw=true</v>
      </c>
    </row>
    <row r="26" spans="1:25" x14ac:dyDescent="0.2">
      <c r="A26" t="s">
        <v>7</v>
      </c>
      <c r="B26">
        <v>25</v>
      </c>
      <c r="C26" t="s">
        <v>964</v>
      </c>
      <c r="D26" t="s">
        <v>237</v>
      </c>
      <c r="E26" t="s">
        <v>18</v>
      </c>
      <c r="F26" t="s">
        <v>600</v>
      </c>
      <c r="G26" s="46" t="s">
        <v>2473</v>
      </c>
      <c r="H26" t="s">
        <v>2</v>
      </c>
      <c r="I26">
        <v>2</v>
      </c>
      <c r="J26" t="s">
        <v>233</v>
      </c>
      <c r="K26" t="s">
        <v>2310</v>
      </c>
      <c r="L26" s="2" t="s">
        <v>3636</v>
      </c>
      <c r="M26" s="2" t="s">
        <v>3637</v>
      </c>
      <c r="N26" s="2" t="s">
        <v>3636</v>
      </c>
      <c r="O26" s="2" t="s">
        <v>3637</v>
      </c>
      <c r="P26">
        <f t="shared" si="0"/>
        <v>1</v>
      </c>
      <c r="Q26" t="s">
        <v>1375</v>
      </c>
      <c r="R26" t="s">
        <v>1374</v>
      </c>
      <c r="S26" t="s">
        <v>1381</v>
      </c>
      <c r="T26" t="s">
        <v>1380</v>
      </c>
      <c r="U26">
        <v>398</v>
      </c>
      <c r="V26">
        <v>3028</v>
      </c>
      <c r="W26" s="47" t="str">
        <f t="shared" si="1"/>
        <v>https://github.com/kelly-marshall/DriftDiffusionAdaptation/blob/main/Pictures/instbias_list2_pre/katedolphintomatoinstright2_context.png?raw=true</v>
      </c>
      <c r="X26" s="47" t="str">
        <f t="shared" si="2"/>
        <v>https://github.com/kelly-marshall/DriftDiffusionAdaptation/blob/main/Pictures/instbias_list2_pre/katedolphintomatomodleft2_context.png?raw=true</v>
      </c>
      <c r="Y26" s="47" t="str">
        <f t="shared" si="3"/>
        <v>https://github.com/kelly-marshall/DriftDiffusionAdaptation/blob/main/AudioFiles/instbias_list2_pre/katedolphintomato_nopauses.mp3?raw=true</v>
      </c>
    </row>
    <row r="27" spans="1:25" x14ac:dyDescent="0.2">
      <c r="A27" t="s">
        <v>7</v>
      </c>
      <c r="B27">
        <v>26</v>
      </c>
      <c r="C27" t="s">
        <v>633</v>
      </c>
      <c r="D27" t="s">
        <v>237</v>
      </c>
      <c r="E27" t="s">
        <v>21</v>
      </c>
      <c r="F27" t="s">
        <v>600</v>
      </c>
      <c r="G27" s="46" t="s">
        <v>2474</v>
      </c>
      <c r="H27" t="s">
        <v>2</v>
      </c>
      <c r="I27">
        <v>2</v>
      </c>
      <c r="J27" t="s">
        <v>233</v>
      </c>
      <c r="K27" t="s">
        <v>2311</v>
      </c>
      <c r="L27" s="2" t="s">
        <v>3638</v>
      </c>
      <c r="M27" s="2" t="s">
        <v>3639</v>
      </c>
      <c r="N27" s="2" t="s">
        <v>3639</v>
      </c>
      <c r="O27" s="2" t="s">
        <v>3638</v>
      </c>
      <c r="P27">
        <f t="shared" si="0"/>
        <v>2</v>
      </c>
      <c r="Q27" t="s">
        <v>1374</v>
      </c>
      <c r="R27" t="s">
        <v>1375</v>
      </c>
      <c r="S27" t="s">
        <v>1380</v>
      </c>
      <c r="T27" t="s">
        <v>1381</v>
      </c>
      <c r="U27">
        <v>553</v>
      </c>
      <c r="V27">
        <v>3036</v>
      </c>
      <c r="W27" s="47" t="str">
        <f t="shared" si="1"/>
        <v>https://github.com/kelly-marshall/DriftDiffusionAdaptation/blob/main/Pictures/instbias_list2_pre/tomcowtomatomodright2_context.png?raw=true</v>
      </c>
      <c r="X27" s="47" t="str">
        <f t="shared" si="2"/>
        <v>https://github.com/kelly-marshall/DriftDiffusionAdaptation/blob/main/Pictures/instbias_list2_pre/tomcowtomatoinstleft2_context.png?raw=true</v>
      </c>
      <c r="Y27" s="47" t="str">
        <f t="shared" si="3"/>
        <v>https://github.com/kelly-marshall/DriftDiffusionAdaptation/blob/main/AudioFiles/instbias_list2_pre/tomcowtomato_nopauses.mp3?raw=true</v>
      </c>
    </row>
    <row r="28" spans="1:25" x14ac:dyDescent="0.2">
      <c r="A28" t="s">
        <v>7</v>
      </c>
      <c r="B28">
        <v>27</v>
      </c>
      <c r="C28" t="s">
        <v>965</v>
      </c>
      <c r="D28" t="s">
        <v>237</v>
      </c>
      <c r="E28" t="s">
        <v>22</v>
      </c>
      <c r="F28" t="s">
        <v>600</v>
      </c>
      <c r="G28" s="46" t="s">
        <v>2475</v>
      </c>
      <c r="H28" t="s">
        <v>2</v>
      </c>
      <c r="I28">
        <v>2</v>
      </c>
      <c r="J28" t="s">
        <v>233</v>
      </c>
      <c r="K28" t="s">
        <v>2312</v>
      </c>
      <c r="L28" s="2" t="s">
        <v>3640</v>
      </c>
      <c r="M28" s="2" t="s">
        <v>3641</v>
      </c>
      <c r="N28" s="2" t="s">
        <v>3640</v>
      </c>
      <c r="O28" s="2" t="s">
        <v>3641</v>
      </c>
      <c r="P28">
        <f t="shared" si="0"/>
        <v>1</v>
      </c>
      <c r="Q28" t="s">
        <v>1375</v>
      </c>
      <c r="R28" t="s">
        <v>1374</v>
      </c>
      <c r="S28" t="s">
        <v>1381</v>
      </c>
      <c r="T28" t="s">
        <v>1380</v>
      </c>
      <c r="U28">
        <v>400</v>
      </c>
      <c r="V28">
        <v>2776</v>
      </c>
      <c r="W28" s="47" t="str">
        <f t="shared" si="1"/>
        <v>https://github.com/kelly-marshall/DriftDiffusionAdaptation/blob/main/Pictures/instbias_list2_pre/katefoxtomatoinstright2_context.png?raw=true</v>
      </c>
      <c r="X28" s="47" t="str">
        <f t="shared" si="2"/>
        <v>https://github.com/kelly-marshall/DriftDiffusionAdaptation/blob/main/Pictures/instbias_list2_pre/katefoxtomatomodleft2_context.png?raw=true</v>
      </c>
      <c r="Y28" s="47" t="str">
        <f t="shared" si="3"/>
        <v>https://github.com/kelly-marshall/DriftDiffusionAdaptation/blob/main/AudioFiles/instbias_list2_pre/katefoxtomato_nopauses.mp3?raw=true</v>
      </c>
    </row>
    <row r="29" spans="1:25" x14ac:dyDescent="0.2">
      <c r="A29" t="s">
        <v>7</v>
      </c>
      <c r="B29">
        <v>28</v>
      </c>
      <c r="C29" t="s">
        <v>634</v>
      </c>
      <c r="D29" t="s">
        <v>237</v>
      </c>
      <c r="E29" t="s">
        <v>23</v>
      </c>
      <c r="F29" t="s">
        <v>600</v>
      </c>
      <c r="G29" s="46" t="s">
        <v>2476</v>
      </c>
      <c r="H29" t="s">
        <v>2</v>
      </c>
      <c r="I29">
        <v>2</v>
      </c>
      <c r="J29" t="s">
        <v>233</v>
      </c>
      <c r="K29" t="s">
        <v>2313</v>
      </c>
      <c r="L29" s="2" t="s">
        <v>3642</v>
      </c>
      <c r="M29" s="2" t="s">
        <v>3643</v>
      </c>
      <c r="N29" s="2" t="s">
        <v>3643</v>
      </c>
      <c r="O29" s="2" t="s">
        <v>3642</v>
      </c>
      <c r="P29">
        <f t="shared" si="0"/>
        <v>2</v>
      </c>
      <c r="Q29" t="s">
        <v>1374</v>
      </c>
      <c r="R29" t="s">
        <v>1375</v>
      </c>
      <c r="S29" t="s">
        <v>1380</v>
      </c>
      <c r="T29" t="s">
        <v>1381</v>
      </c>
      <c r="U29">
        <v>570</v>
      </c>
      <c r="V29">
        <v>3218</v>
      </c>
      <c r="W29" s="47" t="str">
        <f t="shared" si="1"/>
        <v>https://github.com/kelly-marshall/DriftDiffusionAdaptation/blob/main/Pictures/instbias_list2_pre/tomliontomatomodright2_context.png?raw=true</v>
      </c>
      <c r="X29" s="47" t="str">
        <f t="shared" si="2"/>
        <v>https://github.com/kelly-marshall/DriftDiffusionAdaptation/blob/main/Pictures/instbias_list2_pre/tomliontomatoinstleft2_context.png?raw=true</v>
      </c>
      <c r="Y29" s="47" t="str">
        <f t="shared" si="3"/>
        <v>https://github.com/kelly-marshall/DriftDiffusionAdaptation/blob/main/AudioFiles/instbias_list2_pre/tomliontomato_nopauses.mp3?raw=true</v>
      </c>
    </row>
    <row r="30" spans="1:25" x14ac:dyDescent="0.2">
      <c r="A30" t="s">
        <v>7</v>
      </c>
      <c r="B30">
        <v>29</v>
      </c>
      <c r="C30" t="s">
        <v>966</v>
      </c>
      <c r="D30" t="s">
        <v>237</v>
      </c>
      <c r="E30" t="s">
        <v>24</v>
      </c>
      <c r="F30" t="s">
        <v>600</v>
      </c>
      <c r="G30" s="46" t="s">
        <v>2477</v>
      </c>
      <c r="H30" t="s">
        <v>2</v>
      </c>
      <c r="I30">
        <v>2</v>
      </c>
      <c r="J30" t="s">
        <v>233</v>
      </c>
      <c r="K30" t="s">
        <v>2314</v>
      </c>
      <c r="L30" s="2" t="s">
        <v>3644</v>
      </c>
      <c r="M30" s="2" t="s">
        <v>3645</v>
      </c>
      <c r="N30" s="2" t="s">
        <v>3644</v>
      </c>
      <c r="O30" s="2" t="s">
        <v>3645</v>
      </c>
      <c r="P30">
        <f t="shared" si="0"/>
        <v>1</v>
      </c>
      <c r="Q30" t="s">
        <v>1375</v>
      </c>
      <c r="R30" t="s">
        <v>1374</v>
      </c>
      <c r="S30" t="s">
        <v>1381</v>
      </c>
      <c r="T30" t="s">
        <v>1380</v>
      </c>
      <c r="U30">
        <v>356</v>
      </c>
      <c r="V30">
        <v>2789</v>
      </c>
      <c r="W30" s="47" t="str">
        <f t="shared" si="1"/>
        <v>https://github.com/kelly-marshall/DriftDiffusionAdaptation/blob/main/Pictures/instbias_list2_pre/katefrogtomatoinstright2_context.png?raw=true</v>
      </c>
      <c r="X30" s="47" t="str">
        <f t="shared" si="2"/>
        <v>https://github.com/kelly-marshall/DriftDiffusionAdaptation/blob/main/Pictures/instbias_list2_pre/katefrogtomatomodleft2_context.png?raw=true</v>
      </c>
      <c r="Y30" s="47" t="str">
        <f t="shared" si="3"/>
        <v>https://github.com/kelly-marshall/DriftDiffusionAdaptation/blob/main/AudioFiles/instbias_list2_pre/katefrogtomato_nopauses.mp3?raw=true</v>
      </c>
    </row>
    <row r="31" spans="1:25" x14ac:dyDescent="0.2">
      <c r="A31" t="s">
        <v>7</v>
      </c>
      <c r="B31">
        <v>30</v>
      </c>
      <c r="C31" t="s">
        <v>635</v>
      </c>
      <c r="D31" t="s">
        <v>237</v>
      </c>
      <c r="E31" t="s">
        <v>25</v>
      </c>
      <c r="F31" t="s">
        <v>600</v>
      </c>
      <c r="G31" s="46" t="s">
        <v>2478</v>
      </c>
      <c r="H31" t="s">
        <v>2</v>
      </c>
      <c r="I31">
        <v>2</v>
      </c>
      <c r="J31" t="s">
        <v>233</v>
      </c>
      <c r="K31" t="s">
        <v>2315</v>
      </c>
      <c r="L31" s="2" t="s">
        <v>3646</v>
      </c>
      <c r="M31" s="2" t="s">
        <v>3647</v>
      </c>
      <c r="N31" s="2" t="s">
        <v>3647</v>
      </c>
      <c r="O31" s="2" t="s">
        <v>3646</v>
      </c>
      <c r="P31">
        <f t="shared" si="0"/>
        <v>2</v>
      </c>
      <c r="Q31" t="s">
        <v>1374</v>
      </c>
      <c r="R31" t="s">
        <v>1375</v>
      </c>
      <c r="S31" t="s">
        <v>1380</v>
      </c>
      <c r="T31" t="s">
        <v>1381</v>
      </c>
      <c r="U31">
        <v>547</v>
      </c>
      <c r="V31">
        <v>2974</v>
      </c>
      <c r="W31" s="47" t="str">
        <f t="shared" si="1"/>
        <v>https://github.com/kelly-marshall/DriftDiffusionAdaptation/blob/main/Pictures/instbias_list2_pre/tomturtletomatomodright2_context.png?raw=true</v>
      </c>
      <c r="X31" s="47" t="str">
        <f t="shared" si="2"/>
        <v>https://github.com/kelly-marshall/DriftDiffusionAdaptation/blob/main/Pictures/instbias_list2_pre/tomturtletomatoinstleft2_context.png?raw=true</v>
      </c>
      <c r="Y31" s="47" t="str">
        <f t="shared" si="3"/>
        <v>https://github.com/kelly-marshall/DriftDiffusionAdaptation/blob/main/AudioFiles/instbias_list2_pre/tomturtletomato_nopauses.mp3?raw=true</v>
      </c>
    </row>
    <row r="32" spans="1:25" x14ac:dyDescent="0.2">
      <c r="A32" t="s">
        <v>7</v>
      </c>
      <c r="B32">
        <v>31</v>
      </c>
      <c r="C32" t="s">
        <v>967</v>
      </c>
      <c r="D32" t="s">
        <v>237</v>
      </c>
      <c r="E32" t="s">
        <v>26</v>
      </c>
      <c r="F32" t="s">
        <v>257</v>
      </c>
      <c r="G32" s="46" t="s">
        <v>2479</v>
      </c>
      <c r="H32" t="s">
        <v>2</v>
      </c>
      <c r="I32">
        <v>2</v>
      </c>
      <c r="J32" t="s">
        <v>233</v>
      </c>
      <c r="K32" t="s">
        <v>2316</v>
      </c>
      <c r="L32" s="2" t="s">
        <v>3648</v>
      </c>
      <c r="M32" s="2" t="s">
        <v>3649</v>
      </c>
      <c r="N32" s="2" t="s">
        <v>3648</v>
      </c>
      <c r="O32" s="2" t="s">
        <v>3649</v>
      </c>
      <c r="P32">
        <f t="shared" si="0"/>
        <v>1</v>
      </c>
      <c r="Q32" t="s">
        <v>1375</v>
      </c>
      <c r="R32" t="s">
        <v>1374</v>
      </c>
      <c r="S32" t="s">
        <v>1381</v>
      </c>
      <c r="T32" t="s">
        <v>1380</v>
      </c>
      <c r="U32">
        <v>403</v>
      </c>
      <c r="V32">
        <v>2839</v>
      </c>
      <c r="W32" s="47" t="str">
        <f t="shared" si="1"/>
        <v>https://github.com/kelly-marshall/DriftDiffusionAdaptation/blob/main/Pictures/instbias_list2_pre/katepigcucumberinstright2_context.png?raw=true</v>
      </c>
      <c r="X32" s="47" t="str">
        <f t="shared" si="2"/>
        <v>https://github.com/kelly-marshall/DriftDiffusionAdaptation/blob/main/Pictures/instbias_list2_pre/katepigcucumbermodleft2_context.png?raw=true</v>
      </c>
      <c r="Y32" s="47" t="str">
        <f t="shared" si="3"/>
        <v>https://github.com/kelly-marshall/DriftDiffusionAdaptation/blob/main/AudioFiles/instbias_list2_pre/katepigcucumber_nopauses.mp3?raw=true</v>
      </c>
    </row>
    <row r="33" spans="1:25" x14ac:dyDescent="0.2">
      <c r="A33" t="s">
        <v>7</v>
      </c>
      <c r="B33">
        <v>32</v>
      </c>
      <c r="C33" t="s">
        <v>312</v>
      </c>
      <c r="D33" t="s">
        <v>237</v>
      </c>
      <c r="E33" t="s">
        <v>27</v>
      </c>
      <c r="F33" t="s">
        <v>257</v>
      </c>
      <c r="G33" s="46" t="s">
        <v>2480</v>
      </c>
      <c r="H33" t="s">
        <v>2</v>
      </c>
      <c r="I33">
        <v>2</v>
      </c>
      <c r="J33" t="s">
        <v>233</v>
      </c>
      <c r="K33" t="s">
        <v>2317</v>
      </c>
      <c r="L33" s="2" t="s">
        <v>3650</v>
      </c>
      <c r="M33" s="2" t="s">
        <v>3651</v>
      </c>
      <c r="N33" s="2" t="s">
        <v>3651</v>
      </c>
      <c r="O33" s="2" t="s">
        <v>3650</v>
      </c>
      <c r="P33">
        <f t="shared" si="0"/>
        <v>2</v>
      </c>
      <c r="Q33" t="s">
        <v>1374</v>
      </c>
      <c r="R33" t="s">
        <v>1375</v>
      </c>
      <c r="S33" t="s">
        <v>1380</v>
      </c>
      <c r="T33" t="s">
        <v>1381</v>
      </c>
      <c r="U33">
        <v>532</v>
      </c>
      <c r="V33">
        <v>2974</v>
      </c>
      <c r="W33" s="47" t="str">
        <f t="shared" si="1"/>
        <v>https://github.com/kelly-marshall/DriftDiffusionAdaptation/blob/main/Pictures/instbias_list2_pre/tomgirlcucumbermodright2_context.png?raw=true</v>
      </c>
      <c r="X33" s="47" t="str">
        <f t="shared" si="2"/>
        <v>https://github.com/kelly-marshall/DriftDiffusionAdaptation/blob/main/Pictures/instbias_list2_pre/tomgirlcucumberinstleft2_context.png?raw=true</v>
      </c>
      <c r="Y33" s="47" t="str">
        <f t="shared" si="3"/>
        <v>https://github.com/kelly-marshall/DriftDiffusionAdaptation/blob/main/AudioFiles/instbias_list2_pre/tomgirlcucumber_nopauses.mp3?raw=true</v>
      </c>
    </row>
    <row r="34" spans="1:25" x14ac:dyDescent="0.2">
      <c r="A34" t="s">
        <v>7</v>
      </c>
      <c r="B34">
        <v>33</v>
      </c>
      <c r="C34" t="s">
        <v>968</v>
      </c>
      <c r="D34" t="s">
        <v>237</v>
      </c>
      <c r="E34" t="s">
        <v>28</v>
      </c>
      <c r="F34" t="s">
        <v>257</v>
      </c>
      <c r="G34" s="46" t="s">
        <v>2481</v>
      </c>
      <c r="H34" t="s">
        <v>2</v>
      </c>
      <c r="I34">
        <v>2</v>
      </c>
      <c r="J34" t="s">
        <v>233</v>
      </c>
      <c r="K34" t="s">
        <v>2318</v>
      </c>
      <c r="L34" s="2" t="s">
        <v>3652</v>
      </c>
      <c r="M34" s="2" t="s">
        <v>3653</v>
      </c>
      <c r="N34" s="2" t="s">
        <v>3652</v>
      </c>
      <c r="O34" s="2" t="s">
        <v>3653</v>
      </c>
      <c r="P34">
        <f t="shared" si="0"/>
        <v>1</v>
      </c>
      <c r="Q34" t="s">
        <v>1375</v>
      </c>
      <c r="R34" t="s">
        <v>1374</v>
      </c>
      <c r="S34" t="s">
        <v>1381</v>
      </c>
      <c r="T34" t="s">
        <v>1380</v>
      </c>
      <c r="U34">
        <v>388</v>
      </c>
      <c r="V34">
        <v>2879</v>
      </c>
      <c r="W34" s="47" t="str">
        <f t="shared" si="1"/>
        <v>https://github.com/kelly-marshall/DriftDiffusionAdaptation/blob/main/Pictures/instbias_list2_pre/katewhalecucumberinstright2_context.png?raw=true</v>
      </c>
      <c r="X34" s="47" t="str">
        <f t="shared" si="2"/>
        <v>https://github.com/kelly-marshall/DriftDiffusionAdaptation/blob/main/Pictures/instbias_list2_pre/katewhalecucumbermodleft2_context.png?raw=true</v>
      </c>
      <c r="Y34" s="47" t="str">
        <f t="shared" si="3"/>
        <v>https://github.com/kelly-marshall/DriftDiffusionAdaptation/blob/main/AudioFiles/instbias_list2_pre/katewhalecucumber_nopauses.mp3?raw=true</v>
      </c>
    </row>
    <row r="35" spans="1:25" x14ac:dyDescent="0.2">
      <c r="A35" t="s">
        <v>7</v>
      </c>
      <c r="B35">
        <v>34</v>
      </c>
      <c r="C35" t="s">
        <v>313</v>
      </c>
      <c r="D35" t="s">
        <v>237</v>
      </c>
      <c r="E35" t="s">
        <v>29</v>
      </c>
      <c r="F35" t="s">
        <v>257</v>
      </c>
      <c r="G35" s="46" t="s">
        <v>2482</v>
      </c>
      <c r="H35" t="s">
        <v>2</v>
      </c>
      <c r="I35">
        <v>2</v>
      </c>
      <c r="J35" t="s">
        <v>233</v>
      </c>
      <c r="K35" t="s">
        <v>2319</v>
      </c>
      <c r="L35" s="2" t="s">
        <v>3654</v>
      </c>
      <c r="M35" s="2" t="s">
        <v>3655</v>
      </c>
      <c r="N35" s="2" t="s">
        <v>3655</v>
      </c>
      <c r="O35" s="2" t="s">
        <v>3654</v>
      </c>
      <c r="P35">
        <f t="shared" si="0"/>
        <v>2</v>
      </c>
      <c r="Q35" t="s">
        <v>1374</v>
      </c>
      <c r="R35" t="s">
        <v>1375</v>
      </c>
      <c r="S35" t="s">
        <v>1380</v>
      </c>
      <c r="T35" t="s">
        <v>1381</v>
      </c>
      <c r="U35">
        <v>573</v>
      </c>
      <c r="V35">
        <v>3422</v>
      </c>
      <c r="W35" s="47" t="str">
        <f t="shared" si="1"/>
        <v>https://github.com/kelly-marshall/DriftDiffusionAdaptation/blob/main/Pictures/instbias_list2_pre/tomgorillacucumbermodright2_context.png?raw=true</v>
      </c>
      <c r="X35" s="47" t="str">
        <f t="shared" si="2"/>
        <v>https://github.com/kelly-marshall/DriftDiffusionAdaptation/blob/main/Pictures/instbias_list2_pre/tomgorillacucumberinstleft2_context.png?raw=true</v>
      </c>
      <c r="Y35" s="47" t="str">
        <f t="shared" si="3"/>
        <v>https://github.com/kelly-marshall/DriftDiffusionAdaptation/blob/main/AudioFiles/instbias_list2_pre/tomgorillacucumber_nopauses.mp3?raw=true</v>
      </c>
    </row>
    <row r="36" spans="1:25" x14ac:dyDescent="0.2">
      <c r="A36" t="s">
        <v>7</v>
      </c>
      <c r="B36">
        <v>35</v>
      </c>
      <c r="C36" t="s">
        <v>969</v>
      </c>
      <c r="D36" t="s">
        <v>237</v>
      </c>
      <c r="E36" t="s">
        <v>30</v>
      </c>
      <c r="F36" t="s">
        <v>257</v>
      </c>
      <c r="G36" s="46" t="s">
        <v>2483</v>
      </c>
      <c r="H36" t="s">
        <v>2</v>
      </c>
      <c r="I36">
        <v>2</v>
      </c>
      <c r="J36" t="s">
        <v>233</v>
      </c>
      <c r="K36" t="s">
        <v>2320</v>
      </c>
      <c r="L36" s="2" t="s">
        <v>3656</v>
      </c>
      <c r="M36" s="2" t="s">
        <v>3657</v>
      </c>
      <c r="N36" s="2" t="s">
        <v>3656</v>
      </c>
      <c r="O36" s="2" t="s">
        <v>3657</v>
      </c>
      <c r="P36">
        <f t="shared" si="0"/>
        <v>1</v>
      </c>
      <c r="Q36" t="s">
        <v>1375</v>
      </c>
      <c r="R36" t="s">
        <v>1374</v>
      </c>
      <c r="S36" t="s">
        <v>1381</v>
      </c>
      <c r="T36" t="s">
        <v>1380</v>
      </c>
      <c r="U36">
        <v>405</v>
      </c>
      <c r="V36">
        <v>3114</v>
      </c>
      <c r="W36" s="47" t="str">
        <f t="shared" si="1"/>
        <v>https://github.com/kelly-marshall/DriftDiffusionAdaptation/blob/main/Pictures/instbias_list2_pre/katebuffalocucumberinstright2_context.png?raw=true</v>
      </c>
      <c r="X36" s="47" t="str">
        <f t="shared" si="2"/>
        <v>https://github.com/kelly-marshall/DriftDiffusionAdaptation/blob/main/Pictures/instbias_list2_pre/katebuffalocucumbermodleft2_context.png?raw=true</v>
      </c>
      <c r="Y36" s="47" t="str">
        <f t="shared" si="3"/>
        <v>https://github.com/kelly-marshall/DriftDiffusionAdaptation/blob/main/AudioFiles/instbias_list2_pre/katebuffalocucumber_nopauses.mp3?raw=true</v>
      </c>
    </row>
    <row r="37" spans="1:25" x14ac:dyDescent="0.2">
      <c r="A37" t="s">
        <v>7</v>
      </c>
      <c r="B37">
        <v>36</v>
      </c>
      <c r="C37" t="s">
        <v>314</v>
      </c>
      <c r="D37" t="s">
        <v>237</v>
      </c>
      <c r="E37" t="s">
        <v>31</v>
      </c>
      <c r="F37" t="s">
        <v>257</v>
      </c>
      <c r="G37" s="46" t="s">
        <v>2484</v>
      </c>
      <c r="H37" t="s">
        <v>2</v>
      </c>
      <c r="I37">
        <v>2</v>
      </c>
      <c r="J37" t="s">
        <v>233</v>
      </c>
      <c r="K37" t="s">
        <v>2321</v>
      </c>
      <c r="L37" s="2" t="s">
        <v>3658</v>
      </c>
      <c r="M37" s="2" t="s">
        <v>3659</v>
      </c>
      <c r="N37" s="2" t="s">
        <v>3659</v>
      </c>
      <c r="O37" s="2" t="s">
        <v>3658</v>
      </c>
      <c r="P37">
        <f t="shared" si="0"/>
        <v>2</v>
      </c>
      <c r="Q37" t="s">
        <v>1374</v>
      </c>
      <c r="R37" t="s">
        <v>1375</v>
      </c>
      <c r="S37" t="s">
        <v>1380</v>
      </c>
      <c r="T37" t="s">
        <v>1381</v>
      </c>
      <c r="U37">
        <v>544</v>
      </c>
      <c r="V37">
        <v>3129</v>
      </c>
      <c r="W37" s="47" t="str">
        <f t="shared" si="1"/>
        <v>https://github.com/kelly-marshall/DriftDiffusionAdaptation/blob/main/Pictures/instbias_list2_pre/tomhawkcucumbermodright2_context.png?raw=true</v>
      </c>
      <c r="X37" s="47" t="str">
        <f t="shared" si="2"/>
        <v>https://github.com/kelly-marshall/DriftDiffusionAdaptation/blob/main/Pictures/instbias_list2_pre/tomhawkcucumberinstleft2_context.png?raw=true</v>
      </c>
      <c r="Y37" s="47" t="str">
        <f t="shared" si="3"/>
        <v>https://github.com/kelly-marshall/DriftDiffusionAdaptation/blob/main/AudioFiles/instbias_list2_pre/tomhawkcucumber_nopauses.mp3?raw=true</v>
      </c>
    </row>
    <row r="38" spans="1:25" x14ac:dyDescent="0.2">
      <c r="A38" t="s">
        <v>7</v>
      </c>
      <c r="B38">
        <v>37</v>
      </c>
      <c r="C38" t="s">
        <v>970</v>
      </c>
      <c r="D38" t="s">
        <v>236</v>
      </c>
      <c r="E38" t="s">
        <v>18</v>
      </c>
      <c r="F38" t="s">
        <v>604</v>
      </c>
      <c r="G38" s="46" t="s">
        <v>2485</v>
      </c>
      <c r="H38" t="s">
        <v>2</v>
      </c>
      <c r="I38">
        <v>2</v>
      </c>
      <c r="J38" t="s">
        <v>233</v>
      </c>
      <c r="K38" t="s">
        <v>2322</v>
      </c>
      <c r="L38" s="2" t="s">
        <v>4857</v>
      </c>
      <c r="M38" s="2" t="s">
        <v>4858</v>
      </c>
      <c r="N38" s="2" t="s">
        <v>4858</v>
      </c>
      <c r="O38" s="2" t="s">
        <v>4857</v>
      </c>
      <c r="P38">
        <f t="shared" si="0"/>
        <v>2</v>
      </c>
      <c r="Q38" t="s">
        <v>1374</v>
      </c>
      <c r="R38" t="s">
        <v>1375</v>
      </c>
      <c r="S38" t="s">
        <v>1380</v>
      </c>
      <c r="T38" t="s">
        <v>1381</v>
      </c>
      <c r="U38">
        <v>404</v>
      </c>
      <c r="V38">
        <v>2801</v>
      </c>
      <c r="W38" s="47" t="str">
        <f t="shared" si="1"/>
        <v>https://github.com/kelly-marshall/DriftDiffusionAdaptation/blob/main/Pictures/instbias_list2_pre/katedolphinrockmodright2_context.png?raw=true</v>
      </c>
      <c r="X38" s="47" t="str">
        <f t="shared" si="2"/>
        <v>https://github.com/kelly-marshall/DriftDiffusionAdaptation/blob/main/Pictures/instbias_list2_pre/katedolphinrockinstleft2_context.png?raw=true</v>
      </c>
      <c r="Y38" s="47" t="str">
        <f t="shared" si="3"/>
        <v>https://github.com/kelly-marshall/DriftDiffusionAdaptation/blob/main/AudioFiles/instbias_list2_pre/katedolphinrock_nopauses.mp3?raw=true</v>
      </c>
    </row>
    <row r="39" spans="1:25" x14ac:dyDescent="0.2">
      <c r="A39" t="s">
        <v>7</v>
      </c>
      <c r="B39">
        <v>38</v>
      </c>
      <c r="C39" t="s">
        <v>636</v>
      </c>
      <c r="D39" t="s">
        <v>236</v>
      </c>
      <c r="E39" t="s">
        <v>21</v>
      </c>
      <c r="F39" t="s">
        <v>604</v>
      </c>
      <c r="G39" s="46" t="s">
        <v>2486</v>
      </c>
      <c r="H39" t="s">
        <v>2</v>
      </c>
      <c r="I39">
        <v>2</v>
      </c>
      <c r="J39" t="s">
        <v>233</v>
      </c>
      <c r="K39" t="s">
        <v>2323</v>
      </c>
      <c r="L39" s="2" t="s">
        <v>3660</v>
      </c>
      <c r="M39" s="2" t="s">
        <v>3661</v>
      </c>
      <c r="N39" s="2" t="s">
        <v>3660</v>
      </c>
      <c r="O39" s="2" t="s">
        <v>3661</v>
      </c>
      <c r="P39">
        <f t="shared" si="0"/>
        <v>1</v>
      </c>
      <c r="Q39" t="s">
        <v>1375</v>
      </c>
      <c r="R39" t="s">
        <v>1374</v>
      </c>
      <c r="S39" t="s">
        <v>1381</v>
      </c>
      <c r="T39" t="s">
        <v>1380</v>
      </c>
      <c r="U39">
        <v>652</v>
      </c>
      <c r="V39">
        <v>2896</v>
      </c>
      <c r="W39" s="47" t="str">
        <f t="shared" si="1"/>
        <v>https://github.com/kelly-marshall/DriftDiffusionAdaptation/blob/main/Pictures/instbias_list2_pre/tomcowrockinstright2_context.png?raw=true</v>
      </c>
      <c r="X39" s="47" t="str">
        <f t="shared" si="2"/>
        <v>https://github.com/kelly-marshall/DriftDiffusionAdaptation/blob/main/Pictures/instbias_list2_pre/tomcowrockmodleft2_context.png?raw=true</v>
      </c>
      <c r="Y39" s="47" t="str">
        <f t="shared" si="3"/>
        <v>https://github.com/kelly-marshall/DriftDiffusionAdaptation/blob/main/AudioFiles/instbias_list2_pre/tomcowrock_nopauses.mp3?raw=true</v>
      </c>
    </row>
    <row r="40" spans="1:25" x14ac:dyDescent="0.2">
      <c r="A40" t="s">
        <v>7</v>
      </c>
      <c r="B40">
        <v>39</v>
      </c>
      <c r="C40" t="s">
        <v>971</v>
      </c>
      <c r="D40" t="s">
        <v>236</v>
      </c>
      <c r="E40" t="s">
        <v>22</v>
      </c>
      <c r="F40" t="s">
        <v>604</v>
      </c>
      <c r="G40" s="46" t="s">
        <v>2487</v>
      </c>
      <c r="H40" t="s">
        <v>2</v>
      </c>
      <c r="I40">
        <v>2</v>
      </c>
      <c r="J40" t="s">
        <v>233</v>
      </c>
      <c r="K40" t="s">
        <v>2324</v>
      </c>
      <c r="L40" s="2" t="s">
        <v>3662</v>
      </c>
      <c r="M40" s="2" t="s">
        <v>3663</v>
      </c>
      <c r="N40" s="2" t="s">
        <v>3663</v>
      </c>
      <c r="O40" s="2" t="s">
        <v>3662</v>
      </c>
      <c r="P40">
        <f t="shared" si="0"/>
        <v>2</v>
      </c>
      <c r="Q40" t="s">
        <v>1374</v>
      </c>
      <c r="R40" t="s">
        <v>1375</v>
      </c>
      <c r="S40" t="s">
        <v>1380</v>
      </c>
      <c r="T40" t="s">
        <v>1381</v>
      </c>
      <c r="U40">
        <v>374</v>
      </c>
      <c r="V40">
        <v>2704</v>
      </c>
      <c r="W40" s="47" t="str">
        <f t="shared" si="1"/>
        <v>https://github.com/kelly-marshall/DriftDiffusionAdaptation/blob/main/Pictures/instbias_list2_pre/katefoxrockmodright2_context.png?raw=true</v>
      </c>
      <c r="X40" s="47" t="str">
        <f t="shared" si="2"/>
        <v>https://github.com/kelly-marshall/DriftDiffusionAdaptation/blob/main/Pictures/instbias_list2_pre/katefoxrockinstleft2_context.png?raw=true</v>
      </c>
      <c r="Y40" s="47" t="str">
        <f t="shared" si="3"/>
        <v>https://github.com/kelly-marshall/DriftDiffusionAdaptation/blob/main/AudioFiles/instbias_list2_pre/katefoxrock_nopauses.mp3?raw=true</v>
      </c>
    </row>
    <row r="41" spans="1:25" x14ac:dyDescent="0.2">
      <c r="A41" t="s">
        <v>7</v>
      </c>
      <c r="B41">
        <v>40</v>
      </c>
      <c r="C41" t="s">
        <v>637</v>
      </c>
      <c r="D41" t="s">
        <v>236</v>
      </c>
      <c r="E41" t="s">
        <v>23</v>
      </c>
      <c r="F41" t="s">
        <v>604</v>
      </c>
      <c r="G41" s="46" t="s">
        <v>2488</v>
      </c>
      <c r="H41" t="s">
        <v>2</v>
      </c>
      <c r="I41">
        <v>2</v>
      </c>
      <c r="J41" t="s">
        <v>233</v>
      </c>
      <c r="K41" t="s">
        <v>2325</v>
      </c>
      <c r="L41" s="2" t="s">
        <v>3664</v>
      </c>
      <c r="M41" s="2" t="s">
        <v>3665</v>
      </c>
      <c r="N41" s="2" t="s">
        <v>3664</v>
      </c>
      <c r="O41" s="2" t="s">
        <v>3665</v>
      </c>
      <c r="P41">
        <f t="shared" si="0"/>
        <v>1</v>
      </c>
      <c r="Q41" t="s">
        <v>1375</v>
      </c>
      <c r="R41" t="s">
        <v>1374</v>
      </c>
      <c r="S41" t="s">
        <v>1381</v>
      </c>
      <c r="T41" t="s">
        <v>1380</v>
      </c>
      <c r="U41">
        <v>611</v>
      </c>
      <c r="V41">
        <v>2854</v>
      </c>
      <c r="W41" s="47" t="str">
        <f t="shared" si="1"/>
        <v>https://github.com/kelly-marshall/DriftDiffusionAdaptation/blob/main/Pictures/instbias_list2_pre/tomlionrockinstright2_context.png?raw=true</v>
      </c>
      <c r="X41" s="47" t="str">
        <f t="shared" si="2"/>
        <v>https://github.com/kelly-marshall/DriftDiffusionAdaptation/blob/main/Pictures/instbias_list2_pre/tomlionrockmodleft2_context.png?raw=true</v>
      </c>
      <c r="Y41" s="47" t="str">
        <f t="shared" si="3"/>
        <v>https://github.com/kelly-marshall/DriftDiffusionAdaptation/blob/main/AudioFiles/instbias_list2_pre/tomlionrock_nopauses.mp3?raw=true</v>
      </c>
    </row>
    <row r="42" spans="1:25" x14ac:dyDescent="0.2">
      <c r="A42" t="s">
        <v>7</v>
      </c>
      <c r="B42">
        <v>41</v>
      </c>
      <c r="C42" t="s">
        <v>972</v>
      </c>
      <c r="D42" t="s">
        <v>236</v>
      </c>
      <c r="E42" t="s">
        <v>24</v>
      </c>
      <c r="F42" t="s">
        <v>604</v>
      </c>
      <c r="G42" s="46" t="s">
        <v>2489</v>
      </c>
      <c r="H42" t="s">
        <v>2</v>
      </c>
      <c r="I42">
        <v>2</v>
      </c>
      <c r="J42" t="s">
        <v>233</v>
      </c>
      <c r="K42" t="s">
        <v>2326</v>
      </c>
      <c r="L42" s="2" t="s">
        <v>3666</v>
      </c>
      <c r="M42" s="2" t="s">
        <v>3667</v>
      </c>
      <c r="N42" s="2" t="s">
        <v>3667</v>
      </c>
      <c r="O42" s="2" t="s">
        <v>3666</v>
      </c>
      <c r="P42">
        <f t="shared" si="0"/>
        <v>2</v>
      </c>
      <c r="Q42" t="s">
        <v>1374</v>
      </c>
      <c r="R42" t="s">
        <v>1375</v>
      </c>
      <c r="S42" t="s">
        <v>1380</v>
      </c>
      <c r="T42" t="s">
        <v>1381</v>
      </c>
      <c r="U42">
        <v>413</v>
      </c>
      <c r="V42">
        <v>2601</v>
      </c>
      <c r="W42" s="47" t="str">
        <f t="shared" si="1"/>
        <v>https://github.com/kelly-marshall/DriftDiffusionAdaptation/blob/main/Pictures/instbias_list2_pre/katefrogrockmodright2_context.png?raw=true</v>
      </c>
      <c r="X42" s="47" t="str">
        <f t="shared" si="2"/>
        <v>https://github.com/kelly-marshall/DriftDiffusionAdaptation/blob/main/Pictures/instbias_list2_pre/katefrogrockinstleft2_context.png?raw=true</v>
      </c>
      <c r="Y42" s="47" t="str">
        <f t="shared" si="3"/>
        <v>https://github.com/kelly-marshall/DriftDiffusionAdaptation/blob/main/AudioFiles/instbias_list2_pre/katefrogrock_nopauses.mp3?raw=true</v>
      </c>
    </row>
    <row r="43" spans="1:25" x14ac:dyDescent="0.2">
      <c r="A43" t="s">
        <v>7</v>
      </c>
      <c r="B43">
        <v>42</v>
      </c>
      <c r="C43" t="s">
        <v>638</v>
      </c>
      <c r="D43" t="s">
        <v>236</v>
      </c>
      <c r="E43" t="s">
        <v>25</v>
      </c>
      <c r="F43" t="s">
        <v>604</v>
      </c>
      <c r="G43" s="46" t="s">
        <v>2490</v>
      </c>
      <c r="H43" t="s">
        <v>2</v>
      </c>
      <c r="I43">
        <v>2</v>
      </c>
      <c r="J43" t="s">
        <v>233</v>
      </c>
      <c r="K43" t="s">
        <v>2327</v>
      </c>
      <c r="L43" s="2" t="s">
        <v>3668</v>
      </c>
      <c r="M43" s="2" t="s">
        <v>3669</v>
      </c>
      <c r="N43" s="2" t="s">
        <v>3668</v>
      </c>
      <c r="O43" s="2" t="s">
        <v>3669</v>
      </c>
      <c r="P43">
        <f t="shared" si="0"/>
        <v>1</v>
      </c>
      <c r="Q43" t="s">
        <v>1375</v>
      </c>
      <c r="R43" t="s">
        <v>1374</v>
      </c>
      <c r="S43" t="s">
        <v>1381</v>
      </c>
      <c r="T43" t="s">
        <v>1380</v>
      </c>
      <c r="U43">
        <v>569</v>
      </c>
      <c r="V43">
        <v>2811</v>
      </c>
      <c r="W43" s="47" t="str">
        <f t="shared" si="1"/>
        <v>https://github.com/kelly-marshall/DriftDiffusionAdaptation/blob/main/Pictures/instbias_list2_pre/tomturtlerockinstright2_context.png?raw=true</v>
      </c>
      <c r="X43" s="47" t="str">
        <f t="shared" si="2"/>
        <v>https://github.com/kelly-marshall/DriftDiffusionAdaptation/blob/main/Pictures/instbias_list2_pre/tomturtlerockmodleft2_context.png?raw=true</v>
      </c>
      <c r="Y43" s="47" t="str">
        <f t="shared" si="3"/>
        <v>https://github.com/kelly-marshall/DriftDiffusionAdaptation/blob/main/AudioFiles/instbias_list2_pre/tomturtlerock_nopauses.mp3?raw=true</v>
      </c>
    </row>
    <row r="44" spans="1:25" x14ac:dyDescent="0.2">
      <c r="A44" t="s">
        <v>7</v>
      </c>
      <c r="B44">
        <v>43</v>
      </c>
      <c r="C44" t="s">
        <v>973</v>
      </c>
      <c r="D44" t="s">
        <v>236</v>
      </c>
      <c r="E44" t="s">
        <v>26</v>
      </c>
      <c r="F44" t="s">
        <v>259</v>
      </c>
      <c r="G44" s="46" t="s">
        <v>2646</v>
      </c>
      <c r="H44" t="s">
        <v>2</v>
      </c>
      <c r="I44">
        <v>2</v>
      </c>
      <c r="J44" t="s">
        <v>233</v>
      </c>
      <c r="K44" t="s">
        <v>2328</v>
      </c>
      <c r="L44" s="2" t="s">
        <v>3670</v>
      </c>
      <c r="M44" s="2" t="s">
        <v>3671</v>
      </c>
      <c r="N44" s="2" t="s">
        <v>3671</v>
      </c>
      <c r="O44" s="2" t="s">
        <v>3670</v>
      </c>
      <c r="P44">
        <f t="shared" si="0"/>
        <v>2</v>
      </c>
      <c r="Q44" t="s">
        <v>1374</v>
      </c>
      <c r="R44" t="s">
        <v>1375</v>
      </c>
      <c r="S44" t="s">
        <v>1380</v>
      </c>
      <c r="T44" t="s">
        <v>1381</v>
      </c>
      <c r="U44">
        <v>388</v>
      </c>
      <c r="V44">
        <v>2748</v>
      </c>
      <c r="W44" s="47" t="str">
        <f t="shared" si="1"/>
        <v>https://github.com/kelly-marshall/DriftDiffusionAdaptation/blob/main/Pictures/instbias_list2_pre/katepighorseshoemodright2_context.png?raw=true</v>
      </c>
      <c r="X44" s="47" t="str">
        <f t="shared" si="2"/>
        <v>https://github.com/kelly-marshall/DriftDiffusionAdaptation/blob/main/Pictures/instbias_list2_pre/katepighorseshoeinstleft2_context.png?raw=true</v>
      </c>
      <c r="Y44" s="47" t="str">
        <f t="shared" si="3"/>
        <v>https://github.com/kelly-marshall/DriftDiffusionAdaptation/blob/main/AudioFiles/instbias_list2_pre/katepighorseshoe_nopauses.mp3?raw=true</v>
      </c>
    </row>
    <row r="45" spans="1:25" x14ac:dyDescent="0.2">
      <c r="A45" t="s">
        <v>7</v>
      </c>
      <c r="B45">
        <v>44</v>
      </c>
      <c r="C45" t="s">
        <v>315</v>
      </c>
      <c r="D45" t="s">
        <v>236</v>
      </c>
      <c r="E45" t="s">
        <v>27</v>
      </c>
      <c r="F45" t="s">
        <v>259</v>
      </c>
      <c r="G45" s="46" t="s">
        <v>2647</v>
      </c>
      <c r="H45" t="s">
        <v>2</v>
      </c>
      <c r="I45">
        <v>2</v>
      </c>
      <c r="J45" t="s">
        <v>233</v>
      </c>
      <c r="K45" t="s">
        <v>2329</v>
      </c>
      <c r="L45" s="2" t="s">
        <v>3672</v>
      </c>
      <c r="M45" s="2" t="s">
        <v>3673</v>
      </c>
      <c r="N45" s="2" t="s">
        <v>3672</v>
      </c>
      <c r="O45" s="2" t="s">
        <v>3673</v>
      </c>
      <c r="P45">
        <f t="shared" si="0"/>
        <v>1</v>
      </c>
      <c r="Q45" t="s">
        <v>1375</v>
      </c>
      <c r="R45" t="s">
        <v>1374</v>
      </c>
      <c r="S45" t="s">
        <v>1381</v>
      </c>
      <c r="T45" t="s">
        <v>1380</v>
      </c>
      <c r="U45">
        <v>567</v>
      </c>
      <c r="V45">
        <v>2955</v>
      </c>
      <c r="W45" s="47" t="str">
        <f t="shared" si="1"/>
        <v>https://github.com/kelly-marshall/DriftDiffusionAdaptation/blob/main/Pictures/instbias_list2_pre/tomgirlhorseshoeinstright2_context.png?raw=true</v>
      </c>
      <c r="X45" s="47" t="str">
        <f t="shared" si="2"/>
        <v>https://github.com/kelly-marshall/DriftDiffusionAdaptation/blob/main/Pictures/instbias_list2_pre/tomgirlhorseshoemodleft2_context.png?raw=true</v>
      </c>
      <c r="Y45" s="47" t="str">
        <f t="shared" si="3"/>
        <v>https://github.com/kelly-marshall/DriftDiffusionAdaptation/blob/main/AudioFiles/instbias_list2_pre/tomgirlhorseshoe_nopauses.mp3?raw=true</v>
      </c>
    </row>
    <row r="46" spans="1:25" x14ac:dyDescent="0.2">
      <c r="A46" t="s">
        <v>7</v>
      </c>
      <c r="B46">
        <v>45</v>
      </c>
      <c r="C46" t="s">
        <v>974</v>
      </c>
      <c r="D46" t="s">
        <v>236</v>
      </c>
      <c r="E46" t="s">
        <v>28</v>
      </c>
      <c r="F46" t="s">
        <v>259</v>
      </c>
      <c r="G46" s="46" t="s">
        <v>2648</v>
      </c>
      <c r="H46" t="s">
        <v>2</v>
      </c>
      <c r="I46">
        <v>2</v>
      </c>
      <c r="J46" t="s">
        <v>233</v>
      </c>
      <c r="K46" t="s">
        <v>2330</v>
      </c>
      <c r="L46" s="2" t="s">
        <v>3674</v>
      </c>
      <c r="M46" s="2" t="s">
        <v>3675</v>
      </c>
      <c r="N46" s="2" t="s">
        <v>3675</v>
      </c>
      <c r="O46" s="2" t="s">
        <v>3674</v>
      </c>
      <c r="P46">
        <f t="shared" si="0"/>
        <v>2</v>
      </c>
      <c r="Q46" t="s">
        <v>1374</v>
      </c>
      <c r="R46" t="s">
        <v>1375</v>
      </c>
      <c r="S46" t="s">
        <v>1380</v>
      </c>
      <c r="T46" t="s">
        <v>1381</v>
      </c>
      <c r="U46">
        <v>397</v>
      </c>
      <c r="V46">
        <v>2794</v>
      </c>
      <c r="W46" s="47" t="str">
        <f t="shared" si="1"/>
        <v>https://github.com/kelly-marshall/DriftDiffusionAdaptation/blob/main/Pictures/instbias_list2_pre/katewhalehorseshoemodright2_context.png?raw=true</v>
      </c>
      <c r="X46" s="47" t="str">
        <f t="shared" si="2"/>
        <v>https://github.com/kelly-marshall/DriftDiffusionAdaptation/blob/main/Pictures/instbias_list2_pre/katewhalehorseshoeinstleft2_context.png?raw=true</v>
      </c>
      <c r="Y46" s="47" t="str">
        <f t="shared" si="3"/>
        <v>https://github.com/kelly-marshall/DriftDiffusionAdaptation/blob/main/AudioFiles/instbias_list2_pre/katewhalehorseshoe_nopauses.mp3?raw=true</v>
      </c>
    </row>
    <row r="47" spans="1:25" x14ac:dyDescent="0.2">
      <c r="A47" t="s">
        <v>7</v>
      </c>
      <c r="B47">
        <v>46</v>
      </c>
      <c r="C47" t="s">
        <v>316</v>
      </c>
      <c r="D47" t="s">
        <v>236</v>
      </c>
      <c r="E47" t="s">
        <v>29</v>
      </c>
      <c r="F47" t="s">
        <v>259</v>
      </c>
      <c r="G47" s="46" t="s">
        <v>2649</v>
      </c>
      <c r="H47" t="s">
        <v>2</v>
      </c>
      <c r="I47">
        <v>2</v>
      </c>
      <c r="J47" t="s">
        <v>233</v>
      </c>
      <c r="K47" t="s">
        <v>2331</v>
      </c>
      <c r="L47" s="2" t="s">
        <v>3676</v>
      </c>
      <c r="M47" s="2" t="s">
        <v>3677</v>
      </c>
      <c r="N47" s="2" t="s">
        <v>3676</v>
      </c>
      <c r="O47" s="2" t="s">
        <v>3677</v>
      </c>
      <c r="P47">
        <f t="shared" si="0"/>
        <v>1</v>
      </c>
      <c r="Q47" t="s">
        <v>1375</v>
      </c>
      <c r="R47" t="s">
        <v>1374</v>
      </c>
      <c r="S47" t="s">
        <v>1381</v>
      </c>
      <c r="T47" t="s">
        <v>1380</v>
      </c>
      <c r="U47">
        <v>617</v>
      </c>
      <c r="V47">
        <v>3167</v>
      </c>
      <c r="W47" s="47" t="str">
        <f t="shared" si="1"/>
        <v>https://github.com/kelly-marshall/DriftDiffusionAdaptation/blob/main/Pictures/instbias_list2_pre/tomgorillahorseshoeinstright2_context.png?raw=true</v>
      </c>
      <c r="X47" s="47" t="str">
        <f t="shared" si="2"/>
        <v>https://github.com/kelly-marshall/DriftDiffusionAdaptation/blob/main/Pictures/instbias_list2_pre/tomgorillahorseshoemodleft2_context.png?raw=true</v>
      </c>
      <c r="Y47" s="47" t="str">
        <f t="shared" si="3"/>
        <v>https://github.com/kelly-marshall/DriftDiffusionAdaptation/blob/main/AudioFiles/instbias_list2_pre/tomgorillahorseshoe_nopauses.mp3?raw=true</v>
      </c>
    </row>
    <row r="48" spans="1:25" x14ac:dyDescent="0.2">
      <c r="A48" t="s">
        <v>7</v>
      </c>
      <c r="B48">
        <v>47</v>
      </c>
      <c r="C48" t="s">
        <v>975</v>
      </c>
      <c r="D48" t="s">
        <v>236</v>
      </c>
      <c r="E48" t="s">
        <v>30</v>
      </c>
      <c r="F48" t="s">
        <v>259</v>
      </c>
      <c r="G48" s="46" t="s">
        <v>2650</v>
      </c>
      <c r="H48" t="s">
        <v>2</v>
      </c>
      <c r="I48">
        <v>2</v>
      </c>
      <c r="J48" t="s">
        <v>233</v>
      </c>
      <c r="K48" t="s">
        <v>2332</v>
      </c>
      <c r="L48" s="2" t="s">
        <v>3678</v>
      </c>
      <c r="M48" s="2" t="s">
        <v>3679</v>
      </c>
      <c r="N48" s="2" t="s">
        <v>3679</v>
      </c>
      <c r="O48" s="2" t="s">
        <v>3678</v>
      </c>
      <c r="P48">
        <f t="shared" si="0"/>
        <v>2</v>
      </c>
      <c r="Q48" t="s">
        <v>1374</v>
      </c>
      <c r="R48" t="s">
        <v>1375</v>
      </c>
      <c r="S48" t="s">
        <v>1380</v>
      </c>
      <c r="T48" t="s">
        <v>1381</v>
      </c>
      <c r="U48">
        <v>405</v>
      </c>
      <c r="V48">
        <v>2968</v>
      </c>
      <c r="W48" s="47" t="str">
        <f t="shared" si="1"/>
        <v>https://github.com/kelly-marshall/DriftDiffusionAdaptation/blob/main/Pictures/instbias_list2_pre/katebuffalohorseshoemodright2_context.png?raw=true</v>
      </c>
      <c r="X48" s="47" t="str">
        <f t="shared" si="2"/>
        <v>https://github.com/kelly-marshall/DriftDiffusionAdaptation/blob/main/Pictures/instbias_list2_pre/katebuffalohorseshoeinstleft2_context.png?raw=true</v>
      </c>
      <c r="Y48" s="47" t="str">
        <f t="shared" si="3"/>
        <v>https://github.com/kelly-marshall/DriftDiffusionAdaptation/blob/main/AudioFiles/instbias_list2_pre/katebuffalohorseshoe_nopauses.mp3?raw=true</v>
      </c>
    </row>
    <row r="49" spans="1:25" x14ac:dyDescent="0.2">
      <c r="A49" t="s">
        <v>7</v>
      </c>
      <c r="B49">
        <v>48</v>
      </c>
      <c r="C49" t="s">
        <v>317</v>
      </c>
      <c r="D49" t="s">
        <v>236</v>
      </c>
      <c r="E49" t="s">
        <v>31</v>
      </c>
      <c r="F49" t="s">
        <v>259</v>
      </c>
      <c r="G49" s="46" t="s">
        <v>2651</v>
      </c>
      <c r="H49" t="s">
        <v>2</v>
      </c>
      <c r="I49">
        <v>2</v>
      </c>
      <c r="J49" t="s">
        <v>233</v>
      </c>
      <c r="K49" t="s">
        <v>2333</v>
      </c>
      <c r="L49" s="2" t="s">
        <v>3680</v>
      </c>
      <c r="M49" s="2" t="s">
        <v>3681</v>
      </c>
      <c r="N49" s="2" t="s">
        <v>3680</v>
      </c>
      <c r="O49" s="2" t="s">
        <v>3681</v>
      </c>
      <c r="P49">
        <f t="shared" si="0"/>
        <v>1</v>
      </c>
      <c r="Q49" t="s">
        <v>1375</v>
      </c>
      <c r="R49" t="s">
        <v>1374</v>
      </c>
      <c r="S49" t="s">
        <v>1381</v>
      </c>
      <c r="T49" t="s">
        <v>1380</v>
      </c>
      <c r="U49">
        <v>584</v>
      </c>
      <c r="V49">
        <v>2842</v>
      </c>
      <c r="W49" s="47" t="str">
        <f t="shared" si="1"/>
        <v>https://github.com/kelly-marshall/DriftDiffusionAdaptation/blob/main/Pictures/instbias_list2_pre/tomhawkhorseshoeinstright2_context.png?raw=true</v>
      </c>
      <c r="X49" s="47" t="str">
        <f t="shared" si="2"/>
        <v>https://github.com/kelly-marshall/DriftDiffusionAdaptation/blob/main/Pictures/instbias_list2_pre/tomhawkhorseshoemodleft2_context.png?raw=true</v>
      </c>
      <c r="Y49" s="47" t="str">
        <f t="shared" si="3"/>
        <v>https://github.com/kelly-marshall/DriftDiffusionAdaptation/blob/main/AudioFiles/instbias_list2_pre/tomhawkhorseshoe_nopauses.mp3?raw=true</v>
      </c>
    </row>
    <row r="50" spans="1:25" x14ac:dyDescent="0.2">
      <c r="A50" t="s">
        <v>7</v>
      </c>
      <c r="B50">
        <v>49</v>
      </c>
      <c r="C50" t="s">
        <v>976</v>
      </c>
      <c r="D50" t="s">
        <v>245</v>
      </c>
      <c r="E50" t="s">
        <v>18</v>
      </c>
      <c r="F50" t="s">
        <v>608</v>
      </c>
      <c r="G50" s="46" t="s">
        <v>2473</v>
      </c>
      <c r="H50" t="s">
        <v>2</v>
      </c>
      <c r="I50">
        <v>2</v>
      </c>
      <c r="J50" t="s">
        <v>233</v>
      </c>
      <c r="K50" t="s">
        <v>2334</v>
      </c>
      <c r="L50" s="2" t="s">
        <v>3682</v>
      </c>
      <c r="M50" s="2" t="s">
        <v>3683</v>
      </c>
      <c r="N50" s="2" t="s">
        <v>3682</v>
      </c>
      <c r="O50" s="2" t="s">
        <v>3683</v>
      </c>
      <c r="P50">
        <f t="shared" si="0"/>
        <v>1</v>
      </c>
      <c r="Q50" t="s">
        <v>1375</v>
      </c>
      <c r="R50" t="s">
        <v>1374</v>
      </c>
      <c r="S50" t="s">
        <v>1381</v>
      </c>
      <c r="T50" t="s">
        <v>1380</v>
      </c>
      <c r="U50">
        <v>385</v>
      </c>
      <c r="V50">
        <v>3125</v>
      </c>
      <c r="W50" s="47" t="str">
        <f t="shared" si="1"/>
        <v>https://github.com/kelly-marshall/DriftDiffusionAdaptation/blob/main/Pictures/instbias_list2_pre/katedolphinmagicwandinstright2_context.png?raw=true</v>
      </c>
      <c r="X50" s="47" t="str">
        <f t="shared" si="2"/>
        <v>https://github.com/kelly-marshall/DriftDiffusionAdaptation/blob/main/Pictures/instbias_list2_pre/katedolphinmagicwandmodleft2_context.png?raw=true</v>
      </c>
      <c r="Y50" s="47" t="str">
        <f t="shared" si="3"/>
        <v>https://github.com/kelly-marshall/DriftDiffusionAdaptation/blob/main/AudioFiles/instbias_list2_pre/katedolphinmagicwand_nopauses.mp3?raw=true</v>
      </c>
    </row>
    <row r="51" spans="1:25" x14ac:dyDescent="0.2">
      <c r="A51" t="s">
        <v>7</v>
      </c>
      <c r="B51">
        <v>50</v>
      </c>
      <c r="C51" t="s">
        <v>639</v>
      </c>
      <c r="D51" t="s">
        <v>245</v>
      </c>
      <c r="E51" t="s">
        <v>21</v>
      </c>
      <c r="F51" t="s">
        <v>608</v>
      </c>
      <c r="G51" s="46" t="s">
        <v>2474</v>
      </c>
      <c r="H51" t="s">
        <v>2</v>
      </c>
      <c r="I51">
        <v>2</v>
      </c>
      <c r="J51" t="s">
        <v>233</v>
      </c>
      <c r="K51" t="s">
        <v>2335</v>
      </c>
      <c r="L51" s="2" t="s">
        <v>3684</v>
      </c>
      <c r="M51" s="2" t="s">
        <v>3685</v>
      </c>
      <c r="N51" s="2" t="s">
        <v>3685</v>
      </c>
      <c r="O51" s="2" t="s">
        <v>3684</v>
      </c>
      <c r="P51">
        <f t="shared" si="0"/>
        <v>2</v>
      </c>
      <c r="Q51" t="s">
        <v>1374</v>
      </c>
      <c r="R51" t="s">
        <v>1375</v>
      </c>
      <c r="S51" t="s">
        <v>1380</v>
      </c>
      <c r="T51" t="s">
        <v>1381</v>
      </c>
      <c r="U51">
        <v>550</v>
      </c>
      <c r="V51">
        <v>3120</v>
      </c>
      <c r="W51" s="47" t="str">
        <f t="shared" si="1"/>
        <v>https://github.com/kelly-marshall/DriftDiffusionAdaptation/blob/main/Pictures/instbias_list2_pre/tomcowmagicwandmodright2_context.png?raw=true</v>
      </c>
      <c r="X51" s="47" t="str">
        <f t="shared" si="2"/>
        <v>https://github.com/kelly-marshall/DriftDiffusionAdaptation/blob/main/Pictures/instbias_list2_pre/tomcowmagicwandinstleft2_context.png?raw=true</v>
      </c>
      <c r="Y51" s="47" t="str">
        <f t="shared" si="3"/>
        <v>https://github.com/kelly-marshall/DriftDiffusionAdaptation/blob/main/AudioFiles/instbias_list2_pre/tomcowmagicwand_nopauses.mp3?raw=true</v>
      </c>
    </row>
    <row r="52" spans="1:25" x14ac:dyDescent="0.2">
      <c r="A52" t="s">
        <v>7</v>
      </c>
      <c r="B52">
        <v>51</v>
      </c>
      <c r="C52" t="s">
        <v>977</v>
      </c>
      <c r="D52" t="s">
        <v>245</v>
      </c>
      <c r="E52" t="s">
        <v>22</v>
      </c>
      <c r="F52" t="s">
        <v>608</v>
      </c>
      <c r="G52" s="46" t="s">
        <v>2475</v>
      </c>
      <c r="H52" t="s">
        <v>2</v>
      </c>
      <c r="I52">
        <v>2</v>
      </c>
      <c r="J52" t="s">
        <v>233</v>
      </c>
      <c r="K52" t="s">
        <v>2336</v>
      </c>
      <c r="L52" s="2" t="s">
        <v>3686</v>
      </c>
      <c r="M52" s="2" t="s">
        <v>3687</v>
      </c>
      <c r="N52" s="2" t="s">
        <v>3686</v>
      </c>
      <c r="O52" s="2" t="s">
        <v>3687</v>
      </c>
      <c r="P52">
        <f t="shared" si="0"/>
        <v>1</v>
      </c>
      <c r="Q52" t="s">
        <v>1375</v>
      </c>
      <c r="R52" t="s">
        <v>1374</v>
      </c>
      <c r="S52" t="s">
        <v>1381</v>
      </c>
      <c r="T52" t="s">
        <v>1380</v>
      </c>
      <c r="U52">
        <v>362</v>
      </c>
      <c r="V52">
        <v>2908</v>
      </c>
      <c r="W52" s="47" t="str">
        <f t="shared" si="1"/>
        <v>https://github.com/kelly-marshall/DriftDiffusionAdaptation/blob/main/Pictures/instbias_list2_pre/katefoxmagicwandinstright2_context.png?raw=true</v>
      </c>
      <c r="X52" s="47" t="str">
        <f t="shared" si="2"/>
        <v>https://github.com/kelly-marshall/DriftDiffusionAdaptation/blob/main/Pictures/instbias_list2_pre/katefoxmagicwandmodleft2_context.png?raw=true</v>
      </c>
      <c r="Y52" s="47" t="str">
        <f t="shared" si="3"/>
        <v>https://github.com/kelly-marshall/DriftDiffusionAdaptation/blob/main/AudioFiles/instbias_list2_pre/katefoxmagicwand_nopauses.mp3?raw=true</v>
      </c>
    </row>
    <row r="53" spans="1:25" x14ac:dyDescent="0.2">
      <c r="A53" t="s">
        <v>7</v>
      </c>
      <c r="B53">
        <v>52</v>
      </c>
      <c r="C53" t="s">
        <v>640</v>
      </c>
      <c r="D53" t="s">
        <v>245</v>
      </c>
      <c r="E53" t="s">
        <v>23</v>
      </c>
      <c r="F53" t="s">
        <v>608</v>
      </c>
      <c r="G53" s="46" t="s">
        <v>2476</v>
      </c>
      <c r="H53" t="s">
        <v>2</v>
      </c>
      <c r="I53">
        <v>2</v>
      </c>
      <c r="J53" t="s">
        <v>233</v>
      </c>
      <c r="K53" t="s">
        <v>2337</v>
      </c>
      <c r="L53" s="2" t="s">
        <v>3688</v>
      </c>
      <c r="M53" s="2" t="s">
        <v>3689</v>
      </c>
      <c r="N53" s="2" t="s">
        <v>3689</v>
      </c>
      <c r="O53" s="2" t="s">
        <v>3688</v>
      </c>
      <c r="P53">
        <f t="shared" si="0"/>
        <v>2</v>
      </c>
      <c r="Q53" t="s">
        <v>1374</v>
      </c>
      <c r="R53" t="s">
        <v>1375</v>
      </c>
      <c r="S53" t="s">
        <v>1380</v>
      </c>
      <c r="T53" t="s">
        <v>1381</v>
      </c>
      <c r="U53">
        <v>512</v>
      </c>
      <c r="V53">
        <v>3209</v>
      </c>
      <c r="W53" s="47" t="str">
        <f t="shared" si="1"/>
        <v>https://github.com/kelly-marshall/DriftDiffusionAdaptation/blob/main/Pictures/instbias_list2_pre/tomlionmagicwandmodright2_context.png?raw=true</v>
      </c>
      <c r="X53" s="47" t="str">
        <f t="shared" si="2"/>
        <v>https://github.com/kelly-marshall/DriftDiffusionAdaptation/blob/main/Pictures/instbias_list2_pre/tomlionmagicwandinstleft2_context.png?raw=true</v>
      </c>
      <c r="Y53" s="47" t="str">
        <f t="shared" si="3"/>
        <v>https://github.com/kelly-marshall/DriftDiffusionAdaptation/blob/main/AudioFiles/instbias_list2_pre/tomlionmagicwand_nopauses.mp3?raw=true</v>
      </c>
    </row>
    <row r="54" spans="1:25" x14ac:dyDescent="0.2">
      <c r="A54" t="s">
        <v>7</v>
      </c>
      <c r="B54">
        <v>53</v>
      </c>
      <c r="C54" t="s">
        <v>978</v>
      </c>
      <c r="D54" t="s">
        <v>245</v>
      </c>
      <c r="E54" t="s">
        <v>24</v>
      </c>
      <c r="F54" t="s">
        <v>608</v>
      </c>
      <c r="G54" s="46" t="s">
        <v>2477</v>
      </c>
      <c r="H54" t="s">
        <v>2</v>
      </c>
      <c r="I54">
        <v>2</v>
      </c>
      <c r="J54" t="s">
        <v>233</v>
      </c>
      <c r="K54" t="s">
        <v>2338</v>
      </c>
      <c r="L54" s="2" t="s">
        <v>3690</v>
      </c>
      <c r="M54" s="2" t="s">
        <v>3691</v>
      </c>
      <c r="N54" s="2" t="s">
        <v>3690</v>
      </c>
      <c r="O54" s="2" t="s">
        <v>3691</v>
      </c>
      <c r="P54">
        <f t="shared" si="0"/>
        <v>1</v>
      </c>
      <c r="Q54" t="s">
        <v>1375</v>
      </c>
      <c r="R54" t="s">
        <v>1374</v>
      </c>
      <c r="S54" t="s">
        <v>1381</v>
      </c>
      <c r="T54" t="s">
        <v>1380</v>
      </c>
      <c r="U54">
        <v>337</v>
      </c>
      <c r="V54">
        <v>3010</v>
      </c>
      <c r="W54" s="47" t="str">
        <f t="shared" si="1"/>
        <v>https://github.com/kelly-marshall/DriftDiffusionAdaptation/blob/main/Pictures/instbias_list2_pre/katefrogmagicwandinstright2_context.png?raw=true</v>
      </c>
      <c r="X54" s="47" t="str">
        <f t="shared" si="2"/>
        <v>https://github.com/kelly-marshall/DriftDiffusionAdaptation/blob/main/Pictures/instbias_list2_pre/katefrogmagicwandmodleft2_context.png?raw=true</v>
      </c>
      <c r="Y54" s="47" t="str">
        <f t="shared" si="3"/>
        <v>https://github.com/kelly-marshall/DriftDiffusionAdaptation/blob/main/AudioFiles/instbias_list2_pre/katefrogmagicwand_nopauses.mp3?raw=true</v>
      </c>
    </row>
    <row r="55" spans="1:25" x14ac:dyDescent="0.2">
      <c r="A55" t="s">
        <v>7</v>
      </c>
      <c r="B55">
        <v>54</v>
      </c>
      <c r="C55" t="s">
        <v>641</v>
      </c>
      <c r="D55" t="s">
        <v>245</v>
      </c>
      <c r="E55" t="s">
        <v>25</v>
      </c>
      <c r="F55" t="s">
        <v>608</v>
      </c>
      <c r="G55" s="46" t="s">
        <v>2478</v>
      </c>
      <c r="H55" t="s">
        <v>2</v>
      </c>
      <c r="I55">
        <v>2</v>
      </c>
      <c r="J55" t="s">
        <v>233</v>
      </c>
      <c r="K55" t="s">
        <v>2339</v>
      </c>
      <c r="L55" s="2" t="s">
        <v>3692</v>
      </c>
      <c r="M55" s="2" t="s">
        <v>3693</v>
      </c>
      <c r="N55" s="2" t="s">
        <v>3693</v>
      </c>
      <c r="O55" s="2" t="s">
        <v>3692</v>
      </c>
      <c r="P55">
        <f t="shared" si="0"/>
        <v>2</v>
      </c>
      <c r="Q55" t="s">
        <v>1374</v>
      </c>
      <c r="R55" t="s">
        <v>1375</v>
      </c>
      <c r="S55" t="s">
        <v>1380</v>
      </c>
      <c r="T55" t="s">
        <v>1381</v>
      </c>
      <c r="U55">
        <v>502</v>
      </c>
      <c r="V55">
        <v>3084</v>
      </c>
      <c r="W55" s="47" t="str">
        <f t="shared" si="1"/>
        <v>https://github.com/kelly-marshall/DriftDiffusionAdaptation/blob/main/Pictures/instbias_list2_pre/tomturtlemagicwandmodright2_context.png?raw=true</v>
      </c>
      <c r="X55" s="47" t="str">
        <f t="shared" si="2"/>
        <v>https://github.com/kelly-marshall/DriftDiffusionAdaptation/blob/main/Pictures/instbias_list2_pre/tomturtlemagicwandinstleft2_context.png?raw=true</v>
      </c>
      <c r="Y55" s="47" t="str">
        <f t="shared" si="3"/>
        <v>https://github.com/kelly-marshall/DriftDiffusionAdaptation/blob/main/AudioFiles/instbias_list2_pre/tomturtlemagicwand_nopauses.mp3?raw=true</v>
      </c>
    </row>
    <row r="56" spans="1:25" x14ac:dyDescent="0.2">
      <c r="A56" t="s">
        <v>7</v>
      </c>
      <c r="B56">
        <v>55</v>
      </c>
      <c r="C56" t="s">
        <v>979</v>
      </c>
      <c r="D56" t="s">
        <v>245</v>
      </c>
      <c r="E56" t="s">
        <v>26</v>
      </c>
      <c r="F56" t="s">
        <v>263</v>
      </c>
      <c r="G56" s="46" t="s">
        <v>2479</v>
      </c>
      <c r="H56" t="s">
        <v>2</v>
      </c>
      <c r="I56">
        <v>2</v>
      </c>
      <c r="J56" t="s">
        <v>233</v>
      </c>
      <c r="K56" t="s">
        <v>2340</v>
      </c>
      <c r="L56" s="2" t="s">
        <v>3694</v>
      </c>
      <c r="M56" s="2" t="s">
        <v>3695</v>
      </c>
      <c r="N56" s="2" t="s">
        <v>3694</v>
      </c>
      <c r="O56" s="2" t="s">
        <v>3695</v>
      </c>
      <c r="P56">
        <f t="shared" si="0"/>
        <v>1</v>
      </c>
      <c r="Q56" t="s">
        <v>1375</v>
      </c>
      <c r="R56" t="s">
        <v>1374</v>
      </c>
      <c r="S56" t="s">
        <v>1381</v>
      </c>
      <c r="T56" t="s">
        <v>1380</v>
      </c>
      <c r="U56">
        <v>355</v>
      </c>
      <c r="V56">
        <v>2370</v>
      </c>
      <c r="W56" s="47" t="str">
        <f t="shared" si="1"/>
        <v>https://github.com/kelly-marshall/DriftDiffusionAdaptation/blob/main/Pictures/instbias_list2_pre/katepigbootsinstright2_context.png?raw=true</v>
      </c>
      <c r="X56" s="47" t="str">
        <f t="shared" si="2"/>
        <v>https://github.com/kelly-marshall/DriftDiffusionAdaptation/blob/main/Pictures/instbias_list2_pre/katepigbootsmodleft2_context.png?raw=true</v>
      </c>
      <c r="Y56" s="47" t="str">
        <f t="shared" si="3"/>
        <v>https://github.com/kelly-marshall/DriftDiffusionAdaptation/blob/main/AudioFiles/instbias_list2_pre/katepigboots_nopauses.mp3?raw=true</v>
      </c>
    </row>
    <row r="57" spans="1:25" x14ac:dyDescent="0.2">
      <c r="A57" t="s">
        <v>7</v>
      </c>
      <c r="B57">
        <v>56</v>
      </c>
      <c r="C57" t="s">
        <v>318</v>
      </c>
      <c r="D57" t="s">
        <v>245</v>
      </c>
      <c r="E57" t="s">
        <v>27</v>
      </c>
      <c r="F57" t="s">
        <v>263</v>
      </c>
      <c r="G57" s="46" t="s">
        <v>2480</v>
      </c>
      <c r="H57" t="s">
        <v>2</v>
      </c>
      <c r="I57">
        <v>2</v>
      </c>
      <c r="J57" t="s">
        <v>233</v>
      </c>
      <c r="K57" t="s">
        <v>2341</v>
      </c>
      <c r="L57" s="2" t="s">
        <v>3696</v>
      </c>
      <c r="M57" s="2" t="s">
        <v>3697</v>
      </c>
      <c r="N57" s="2" t="s">
        <v>3697</v>
      </c>
      <c r="O57" s="2" t="s">
        <v>3696</v>
      </c>
      <c r="P57">
        <f t="shared" si="0"/>
        <v>2</v>
      </c>
      <c r="Q57" t="s">
        <v>1374</v>
      </c>
      <c r="R57" t="s">
        <v>1375</v>
      </c>
      <c r="S57" t="s">
        <v>1380</v>
      </c>
      <c r="T57" t="s">
        <v>1381</v>
      </c>
      <c r="U57">
        <v>523</v>
      </c>
      <c r="V57">
        <v>2548</v>
      </c>
      <c r="W57" s="47" t="str">
        <f t="shared" si="1"/>
        <v>https://github.com/kelly-marshall/DriftDiffusionAdaptation/blob/main/Pictures/instbias_list2_pre/tomgirlbootsmodright2_context.png?raw=true</v>
      </c>
      <c r="X57" s="47" t="str">
        <f t="shared" si="2"/>
        <v>https://github.com/kelly-marshall/DriftDiffusionAdaptation/blob/main/Pictures/instbias_list2_pre/tomgirlbootsinstleft2_context.png?raw=true</v>
      </c>
      <c r="Y57" s="47" t="str">
        <f t="shared" si="3"/>
        <v>https://github.com/kelly-marshall/DriftDiffusionAdaptation/blob/main/AudioFiles/instbias_list2_pre/tomgirlboots_nopauses.mp3?raw=true</v>
      </c>
    </row>
    <row r="58" spans="1:25" x14ac:dyDescent="0.2">
      <c r="A58" t="s">
        <v>7</v>
      </c>
      <c r="B58">
        <v>57</v>
      </c>
      <c r="C58" t="s">
        <v>980</v>
      </c>
      <c r="D58" t="s">
        <v>245</v>
      </c>
      <c r="E58" t="s">
        <v>28</v>
      </c>
      <c r="F58" t="s">
        <v>263</v>
      </c>
      <c r="G58" s="46" t="s">
        <v>2481</v>
      </c>
      <c r="H58" t="s">
        <v>2</v>
      </c>
      <c r="I58">
        <v>2</v>
      </c>
      <c r="J58" t="s">
        <v>233</v>
      </c>
      <c r="K58" t="s">
        <v>2342</v>
      </c>
      <c r="L58" s="2" t="s">
        <v>3698</v>
      </c>
      <c r="M58" s="2" t="s">
        <v>3699</v>
      </c>
      <c r="N58" s="2" t="s">
        <v>3698</v>
      </c>
      <c r="O58" s="2" t="s">
        <v>3699</v>
      </c>
      <c r="P58">
        <f t="shared" si="0"/>
        <v>1</v>
      </c>
      <c r="Q58" t="s">
        <v>1375</v>
      </c>
      <c r="R58" t="s">
        <v>1374</v>
      </c>
      <c r="S58" t="s">
        <v>1381</v>
      </c>
      <c r="T58" t="s">
        <v>1380</v>
      </c>
      <c r="U58">
        <v>380</v>
      </c>
      <c r="V58">
        <v>2500</v>
      </c>
      <c r="W58" s="47" t="str">
        <f t="shared" si="1"/>
        <v>https://github.com/kelly-marshall/DriftDiffusionAdaptation/blob/main/Pictures/instbias_list2_pre/katewhalebootsinstright2_context.png?raw=true</v>
      </c>
      <c r="X58" s="47" t="str">
        <f t="shared" si="2"/>
        <v>https://github.com/kelly-marshall/DriftDiffusionAdaptation/blob/main/Pictures/instbias_list2_pre/katewhalebootsmodleft2_context.png?raw=true</v>
      </c>
      <c r="Y58" s="47" t="str">
        <f t="shared" si="3"/>
        <v>https://github.com/kelly-marshall/DriftDiffusionAdaptation/blob/main/AudioFiles/instbias_list2_pre/katewhaleboots_nopauses.mp3?raw=true</v>
      </c>
    </row>
    <row r="59" spans="1:25" x14ac:dyDescent="0.2">
      <c r="A59" t="s">
        <v>7</v>
      </c>
      <c r="B59">
        <v>58</v>
      </c>
      <c r="C59" t="s">
        <v>319</v>
      </c>
      <c r="D59" t="s">
        <v>245</v>
      </c>
      <c r="E59" t="s">
        <v>29</v>
      </c>
      <c r="F59" t="s">
        <v>263</v>
      </c>
      <c r="G59" s="46" t="s">
        <v>2482</v>
      </c>
      <c r="H59" t="s">
        <v>2</v>
      </c>
      <c r="I59">
        <v>2</v>
      </c>
      <c r="J59" t="s">
        <v>233</v>
      </c>
      <c r="K59" t="s">
        <v>2343</v>
      </c>
      <c r="L59" s="2" t="s">
        <v>3700</v>
      </c>
      <c r="M59" s="2" t="s">
        <v>3701</v>
      </c>
      <c r="N59" s="2" t="s">
        <v>3701</v>
      </c>
      <c r="O59" s="2" t="s">
        <v>3700</v>
      </c>
      <c r="P59">
        <f t="shared" si="0"/>
        <v>2</v>
      </c>
      <c r="Q59" t="s">
        <v>1374</v>
      </c>
      <c r="R59" t="s">
        <v>1375</v>
      </c>
      <c r="S59" t="s">
        <v>1380</v>
      </c>
      <c r="T59" t="s">
        <v>1381</v>
      </c>
      <c r="U59">
        <v>599</v>
      </c>
      <c r="V59">
        <v>2729</v>
      </c>
      <c r="W59" s="47" t="str">
        <f t="shared" si="1"/>
        <v>https://github.com/kelly-marshall/DriftDiffusionAdaptation/blob/main/Pictures/instbias_list2_pre/tomgorillabootsmodright2_context.png?raw=true</v>
      </c>
      <c r="X59" s="47" t="str">
        <f t="shared" si="2"/>
        <v>https://github.com/kelly-marshall/DriftDiffusionAdaptation/blob/main/Pictures/instbias_list2_pre/tomgorillabootsinstleft2_context.png?raw=true</v>
      </c>
      <c r="Y59" s="47" t="str">
        <f t="shared" si="3"/>
        <v>https://github.com/kelly-marshall/DriftDiffusionAdaptation/blob/main/AudioFiles/instbias_list2_pre/tomgorillaboots_nopauses.mp3?raw=true</v>
      </c>
    </row>
    <row r="60" spans="1:25" x14ac:dyDescent="0.2">
      <c r="A60" t="s">
        <v>7</v>
      </c>
      <c r="B60">
        <v>59</v>
      </c>
      <c r="C60" t="s">
        <v>981</v>
      </c>
      <c r="D60" t="s">
        <v>245</v>
      </c>
      <c r="E60" t="s">
        <v>30</v>
      </c>
      <c r="F60" t="s">
        <v>263</v>
      </c>
      <c r="G60" s="46" t="s">
        <v>2483</v>
      </c>
      <c r="H60" t="s">
        <v>2</v>
      </c>
      <c r="I60">
        <v>2</v>
      </c>
      <c r="J60" t="s">
        <v>233</v>
      </c>
      <c r="K60" t="s">
        <v>2344</v>
      </c>
      <c r="L60" s="2" t="s">
        <v>3702</v>
      </c>
      <c r="M60" s="2" t="s">
        <v>3703</v>
      </c>
      <c r="N60" s="2" t="s">
        <v>3702</v>
      </c>
      <c r="O60" s="2" t="s">
        <v>3703</v>
      </c>
      <c r="P60">
        <f t="shared" si="0"/>
        <v>1</v>
      </c>
      <c r="Q60" t="s">
        <v>1375</v>
      </c>
      <c r="R60" t="s">
        <v>1374</v>
      </c>
      <c r="S60" t="s">
        <v>1381</v>
      </c>
      <c r="T60" t="s">
        <v>1380</v>
      </c>
      <c r="U60">
        <v>351</v>
      </c>
      <c r="V60">
        <v>2643</v>
      </c>
      <c r="W60" s="47" t="str">
        <f t="shared" si="1"/>
        <v>https://github.com/kelly-marshall/DriftDiffusionAdaptation/blob/main/Pictures/instbias_list2_pre/katebuffalobootsinstright2_context.png?raw=true</v>
      </c>
      <c r="X60" s="47" t="str">
        <f t="shared" si="2"/>
        <v>https://github.com/kelly-marshall/DriftDiffusionAdaptation/blob/main/Pictures/instbias_list2_pre/katebuffalobootsmodleft2_context.png?raw=true</v>
      </c>
      <c r="Y60" s="47" t="str">
        <f t="shared" si="3"/>
        <v>https://github.com/kelly-marshall/DriftDiffusionAdaptation/blob/main/AudioFiles/instbias_list2_pre/katebuffaloboots_nopauses.mp3?raw=true</v>
      </c>
    </row>
    <row r="61" spans="1:25" x14ac:dyDescent="0.2">
      <c r="A61" t="s">
        <v>7</v>
      </c>
      <c r="B61">
        <v>60</v>
      </c>
      <c r="C61" t="s">
        <v>320</v>
      </c>
      <c r="D61" t="s">
        <v>245</v>
      </c>
      <c r="E61" t="s">
        <v>31</v>
      </c>
      <c r="F61" t="s">
        <v>263</v>
      </c>
      <c r="G61" s="46" t="s">
        <v>2484</v>
      </c>
      <c r="H61" t="s">
        <v>2</v>
      </c>
      <c r="I61">
        <v>2</v>
      </c>
      <c r="J61" t="s">
        <v>233</v>
      </c>
      <c r="K61" t="s">
        <v>2345</v>
      </c>
      <c r="L61" s="2" t="s">
        <v>3704</v>
      </c>
      <c r="M61" s="2" t="s">
        <v>3705</v>
      </c>
      <c r="N61" s="2" t="s">
        <v>3705</v>
      </c>
      <c r="O61" s="2" t="s">
        <v>3704</v>
      </c>
      <c r="P61">
        <f t="shared" si="0"/>
        <v>2</v>
      </c>
      <c r="Q61" t="s">
        <v>1374</v>
      </c>
      <c r="R61" t="s">
        <v>1375</v>
      </c>
      <c r="S61" t="s">
        <v>1380</v>
      </c>
      <c r="T61" t="s">
        <v>1381</v>
      </c>
      <c r="U61">
        <v>570</v>
      </c>
      <c r="V61">
        <v>2495</v>
      </c>
      <c r="W61" s="47" t="str">
        <f t="shared" si="1"/>
        <v>https://github.com/kelly-marshall/DriftDiffusionAdaptation/blob/main/Pictures/instbias_list2_pre/tomhawkbootsmodright2_context.png?raw=true</v>
      </c>
      <c r="X61" s="47" t="str">
        <f t="shared" si="2"/>
        <v>https://github.com/kelly-marshall/DriftDiffusionAdaptation/blob/main/Pictures/instbias_list2_pre/tomhawkbootsinstleft2_context.png?raw=true</v>
      </c>
      <c r="Y61" s="47" t="str">
        <f t="shared" si="3"/>
        <v>https://github.com/kelly-marshall/DriftDiffusionAdaptation/blob/main/AudioFiles/instbias_list2_pre/tomhawkboots_nopauses.mp3?raw=true</v>
      </c>
    </row>
    <row r="62" spans="1:25" x14ac:dyDescent="0.2">
      <c r="A62" t="s">
        <v>7</v>
      </c>
      <c r="B62">
        <v>61</v>
      </c>
      <c r="C62" t="s">
        <v>982</v>
      </c>
      <c r="D62" t="s">
        <v>238</v>
      </c>
      <c r="E62" t="s">
        <v>18</v>
      </c>
      <c r="F62" t="s">
        <v>612</v>
      </c>
      <c r="G62" s="46" t="s">
        <v>2485</v>
      </c>
      <c r="H62" t="s">
        <v>2</v>
      </c>
      <c r="I62">
        <v>2</v>
      </c>
      <c r="J62" t="s">
        <v>233</v>
      </c>
      <c r="K62" t="s">
        <v>2346</v>
      </c>
      <c r="L62" s="2" t="s">
        <v>3706</v>
      </c>
      <c r="M62" s="2" t="s">
        <v>3707</v>
      </c>
      <c r="N62" s="2" t="s">
        <v>3707</v>
      </c>
      <c r="O62" s="2" t="s">
        <v>3706</v>
      </c>
      <c r="P62">
        <f t="shared" si="0"/>
        <v>2</v>
      </c>
      <c r="Q62" t="s">
        <v>1374</v>
      </c>
      <c r="R62" t="s">
        <v>1375</v>
      </c>
      <c r="S62" t="s">
        <v>1380</v>
      </c>
      <c r="T62" t="s">
        <v>1381</v>
      </c>
      <c r="U62">
        <v>343</v>
      </c>
      <c r="V62">
        <v>2765</v>
      </c>
      <c r="W62" s="47" t="str">
        <f t="shared" si="1"/>
        <v>https://github.com/kelly-marshall/DriftDiffusionAdaptation/blob/main/Pictures/instbias_list2_pre/katedolphincoralmodright2_context.png?raw=true</v>
      </c>
      <c r="X62" s="47" t="str">
        <f t="shared" si="2"/>
        <v>https://github.com/kelly-marshall/DriftDiffusionAdaptation/blob/main/Pictures/instbias_list2_pre/katedolphincoralinstleft2_context.png?raw=true</v>
      </c>
      <c r="Y62" s="47" t="str">
        <f t="shared" si="3"/>
        <v>https://github.com/kelly-marshall/DriftDiffusionAdaptation/blob/main/AudioFiles/instbias_list2_pre/katedolphincoral_nopauses.mp3?raw=true</v>
      </c>
    </row>
    <row r="63" spans="1:25" x14ac:dyDescent="0.2">
      <c r="A63" t="s">
        <v>7</v>
      </c>
      <c r="B63">
        <v>62</v>
      </c>
      <c r="C63" t="s">
        <v>642</v>
      </c>
      <c r="D63" t="s">
        <v>238</v>
      </c>
      <c r="E63" t="s">
        <v>21</v>
      </c>
      <c r="F63" t="s">
        <v>612</v>
      </c>
      <c r="G63" s="46" t="s">
        <v>2486</v>
      </c>
      <c r="H63" t="s">
        <v>2</v>
      </c>
      <c r="I63">
        <v>2</v>
      </c>
      <c r="J63" t="s">
        <v>233</v>
      </c>
      <c r="K63" t="s">
        <v>2347</v>
      </c>
      <c r="L63" s="2" t="s">
        <v>3708</v>
      </c>
      <c r="M63" s="2" t="s">
        <v>3709</v>
      </c>
      <c r="N63" s="2" t="s">
        <v>3708</v>
      </c>
      <c r="O63" s="2" t="s">
        <v>3709</v>
      </c>
      <c r="P63">
        <f t="shared" si="0"/>
        <v>1</v>
      </c>
      <c r="Q63" t="s">
        <v>1375</v>
      </c>
      <c r="R63" t="s">
        <v>1374</v>
      </c>
      <c r="S63" t="s">
        <v>1381</v>
      </c>
      <c r="T63" t="s">
        <v>1380</v>
      </c>
      <c r="U63">
        <v>590</v>
      </c>
      <c r="V63">
        <v>2929</v>
      </c>
      <c r="W63" s="47" t="str">
        <f t="shared" si="1"/>
        <v>https://github.com/kelly-marshall/DriftDiffusionAdaptation/blob/main/Pictures/instbias_list2_pre/tomcowcoralinstright2_context.png?raw=true</v>
      </c>
      <c r="X63" s="47" t="str">
        <f t="shared" si="2"/>
        <v>https://github.com/kelly-marshall/DriftDiffusionAdaptation/blob/main/Pictures/instbias_list2_pre/tomcowcoralmodleft2_context.png?raw=true</v>
      </c>
      <c r="Y63" s="47" t="str">
        <f t="shared" si="3"/>
        <v>https://github.com/kelly-marshall/DriftDiffusionAdaptation/blob/main/AudioFiles/instbias_list2_pre/tomcowcoral_nopauses.mp3?raw=true</v>
      </c>
    </row>
    <row r="64" spans="1:25" x14ac:dyDescent="0.2">
      <c r="A64" t="s">
        <v>7</v>
      </c>
      <c r="B64">
        <v>63</v>
      </c>
      <c r="C64" t="s">
        <v>983</v>
      </c>
      <c r="D64" t="s">
        <v>238</v>
      </c>
      <c r="E64" t="s">
        <v>22</v>
      </c>
      <c r="F64" t="s">
        <v>612</v>
      </c>
      <c r="G64" s="46" t="s">
        <v>2487</v>
      </c>
      <c r="H64" t="s">
        <v>2</v>
      </c>
      <c r="I64">
        <v>2</v>
      </c>
      <c r="J64" t="s">
        <v>233</v>
      </c>
      <c r="K64" t="s">
        <v>2348</v>
      </c>
      <c r="L64" s="2" t="s">
        <v>3710</v>
      </c>
      <c r="M64" s="2" t="s">
        <v>3711</v>
      </c>
      <c r="N64" s="2" t="s">
        <v>3711</v>
      </c>
      <c r="O64" s="2" t="s">
        <v>3710</v>
      </c>
      <c r="P64">
        <f t="shared" si="0"/>
        <v>2</v>
      </c>
      <c r="Q64" t="s">
        <v>1374</v>
      </c>
      <c r="R64" t="s">
        <v>1375</v>
      </c>
      <c r="S64" t="s">
        <v>1380</v>
      </c>
      <c r="T64" t="s">
        <v>1381</v>
      </c>
      <c r="U64">
        <v>399</v>
      </c>
      <c r="V64">
        <v>2756</v>
      </c>
      <c r="W64" s="47" t="str">
        <f t="shared" si="1"/>
        <v>https://github.com/kelly-marshall/DriftDiffusionAdaptation/blob/main/Pictures/instbias_list2_pre/katefoxcoralmodright2_context.png?raw=true</v>
      </c>
      <c r="X64" s="47" t="str">
        <f t="shared" si="2"/>
        <v>https://github.com/kelly-marshall/DriftDiffusionAdaptation/blob/main/Pictures/instbias_list2_pre/katefoxcoralinstleft2_context.png?raw=true</v>
      </c>
      <c r="Y64" s="47" t="str">
        <f t="shared" si="3"/>
        <v>https://github.com/kelly-marshall/DriftDiffusionAdaptation/blob/main/AudioFiles/instbias_list2_pre/katefoxcoral_nopauses.mp3?raw=true</v>
      </c>
    </row>
    <row r="65" spans="1:25" x14ac:dyDescent="0.2">
      <c r="A65" t="s">
        <v>7</v>
      </c>
      <c r="B65">
        <v>64</v>
      </c>
      <c r="C65" t="s">
        <v>643</v>
      </c>
      <c r="D65" t="s">
        <v>238</v>
      </c>
      <c r="E65" t="s">
        <v>23</v>
      </c>
      <c r="F65" t="s">
        <v>612</v>
      </c>
      <c r="G65" s="46" t="s">
        <v>2488</v>
      </c>
      <c r="H65" t="s">
        <v>2</v>
      </c>
      <c r="I65">
        <v>2</v>
      </c>
      <c r="J65" t="s">
        <v>233</v>
      </c>
      <c r="K65" t="s">
        <v>2349</v>
      </c>
      <c r="L65" s="2" t="s">
        <v>3712</v>
      </c>
      <c r="M65" s="2" t="s">
        <v>3713</v>
      </c>
      <c r="N65" s="2" t="s">
        <v>3712</v>
      </c>
      <c r="O65" s="2" t="s">
        <v>3713</v>
      </c>
      <c r="P65">
        <f t="shared" si="0"/>
        <v>1</v>
      </c>
      <c r="Q65" t="s">
        <v>1375</v>
      </c>
      <c r="R65" t="s">
        <v>1374</v>
      </c>
      <c r="S65" t="s">
        <v>1381</v>
      </c>
      <c r="T65" t="s">
        <v>1380</v>
      </c>
      <c r="U65">
        <v>537</v>
      </c>
      <c r="V65">
        <v>2890</v>
      </c>
      <c r="W65" s="47" t="str">
        <f t="shared" si="1"/>
        <v>https://github.com/kelly-marshall/DriftDiffusionAdaptation/blob/main/Pictures/instbias_list2_pre/tomlioncoralinstright2_context.png?raw=true</v>
      </c>
      <c r="X65" s="47" t="str">
        <f t="shared" si="2"/>
        <v>https://github.com/kelly-marshall/DriftDiffusionAdaptation/blob/main/Pictures/instbias_list2_pre/tomlioncoralmodleft2_context.png?raw=true</v>
      </c>
      <c r="Y65" s="47" t="str">
        <f t="shared" si="3"/>
        <v>https://github.com/kelly-marshall/DriftDiffusionAdaptation/blob/main/AudioFiles/instbias_list2_pre/tomlioncoral_nopauses.mp3?raw=true</v>
      </c>
    </row>
    <row r="66" spans="1:25" x14ac:dyDescent="0.2">
      <c r="A66" t="s">
        <v>7</v>
      </c>
      <c r="B66">
        <v>65</v>
      </c>
      <c r="C66" t="s">
        <v>984</v>
      </c>
      <c r="D66" t="s">
        <v>238</v>
      </c>
      <c r="E66" t="s">
        <v>24</v>
      </c>
      <c r="F66" t="s">
        <v>612</v>
      </c>
      <c r="G66" s="46" t="s">
        <v>2489</v>
      </c>
      <c r="H66" t="s">
        <v>2</v>
      </c>
      <c r="I66">
        <v>2</v>
      </c>
      <c r="J66" t="s">
        <v>233</v>
      </c>
      <c r="K66" t="s">
        <v>2350</v>
      </c>
      <c r="L66" s="2" t="s">
        <v>3714</v>
      </c>
      <c r="M66" s="2" t="s">
        <v>3715</v>
      </c>
      <c r="N66" s="2" t="s">
        <v>3715</v>
      </c>
      <c r="O66" s="2" t="s">
        <v>3714</v>
      </c>
      <c r="P66">
        <f t="shared" si="0"/>
        <v>2</v>
      </c>
      <c r="Q66" t="s">
        <v>1374</v>
      </c>
      <c r="R66" t="s">
        <v>1375</v>
      </c>
      <c r="S66" t="s">
        <v>1380</v>
      </c>
      <c r="T66" t="s">
        <v>1381</v>
      </c>
      <c r="U66">
        <v>357</v>
      </c>
      <c r="V66">
        <v>2745</v>
      </c>
      <c r="W66" s="47" t="str">
        <f t="shared" si="1"/>
        <v>https://github.com/kelly-marshall/DriftDiffusionAdaptation/blob/main/Pictures/instbias_list2_pre/katefrogcoralmodright2_context.png?raw=true</v>
      </c>
      <c r="X66" s="47" t="str">
        <f t="shared" si="2"/>
        <v>https://github.com/kelly-marshall/DriftDiffusionAdaptation/blob/main/Pictures/instbias_list2_pre/katefrogcoralinstleft2_context.png?raw=true</v>
      </c>
      <c r="Y66" s="47" t="str">
        <f t="shared" si="3"/>
        <v>https://github.com/kelly-marshall/DriftDiffusionAdaptation/blob/main/AudioFiles/instbias_list2_pre/katefrogcoral_nopauses.mp3?raw=true</v>
      </c>
    </row>
    <row r="67" spans="1:25" x14ac:dyDescent="0.2">
      <c r="A67" t="s">
        <v>7</v>
      </c>
      <c r="B67">
        <v>66</v>
      </c>
      <c r="C67" t="s">
        <v>644</v>
      </c>
      <c r="D67" t="s">
        <v>238</v>
      </c>
      <c r="E67" t="s">
        <v>25</v>
      </c>
      <c r="F67" t="s">
        <v>612</v>
      </c>
      <c r="G67" s="46" t="s">
        <v>2490</v>
      </c>
      <c r="H67" t="s">
        <v>2</v>
      </c>
      <c r="I67">
        <v>2</v>
      </c>
      <c r="J67" t="s">
        <v>233</v>
      </c>
      <c r="K67" t="s">
        <v>2351</v>
      </c>
      <c r="L67" s="2" t="s">
        <v>3716</v>
      </c>
      <c r="M67" s="2" t="s">
        <v>3717</v>
      </c>
      <c r="N67" s="2" t="s">
        <v>3716</v>
      </c>
      <c r="O67" s="2" t="s">
        <v>3717</v>
      </c>
      <c r="P67">
        <f t="shared" ref="P67:P130" si="4">IF(Q67="inst",1,2)</f>
        <v>1</v>
      </c>
      <c r="Q67" t="s">
        <v>1375</v>
      </c>
      <c r="R67" t="s">
        <v>1374</v>
      </c>
      <c r="S67" t="s">
        <v>1381</v>
      </c>
      <c r="T67" t="s">
        <v>1380</v>
      </c>
      <c r="U67">
        <v>563</v>
      </c>
      <c r="V67">
        <v>2922</v>
      </c>
      <c r="W67" s="47" t="str">
        <f t="shared" ref="W67:W130" si="5">_xlfn.CONCAT("https://github.com/kelly-marshall/DriftDiffusionAdaptation/blob/main/Pictures/instbias_list2_pre/",N67,"?raw=true")</f>
        <v>https://github.com/kelly-marshall/DriftDiffusionAdaptation/blob/main/Pictures/instbias_list2_pre/tomturtlecoralinstright2_context.png?raw=true</v>
      </c>
      <c r="X67" s="47" t="str">
        <f t="shared" ref="X67:X130" si="6">_xlfn.CONCAT("https://github.com/kelly-marshall/DriftDiffusionAdaptation/blob/main/Pictures/instbias_list2_pre/",O67,"?raw=true")</f>
        <v>https://github.com/kelly-marshall/DriftDiffusionAdaptation/blob/main/Pictures/instbias_list2_pre/tomturtlecoralmodleft2_context.png?raw=true</v>
      </c>
      <c r="Y67" s="47" t="str">
        <f t="shared" ref="Y67:Y130" si="7">_xlfn.CONCAT("https://github.com/kelly-marshall/DriftDiffusionAdaptation/blob/main/AudioFiles/instbias_list2_pre/",K67,"?raw=true")</f>
        <v>https://github.com/kelly-marshall/DriftDiffusionAdaptation/blob/main/AudioFiles/instbias_list2_pre/tomturtlecoral_nopauses.mp3?raw=true</v>
      </c>
    </row>
    <row r="68" spans="1:25" x14ac:dyDescent="0.2">
      <c r="A68" t="s">
        <v>7</v>
      </c>
      <c r="B68">
        <v>67</v>
      </c>
      <c r="C68" t="s">
        <v>985</v>
      </c>
      <c r="D68" t="s">
        <v>238</v>
      </c>
      <c r="E68" t="s">
        <v>26</v>
      </c>
      <c r="F68" t="s">
        <v>616</v>
      </c>
      <c r="G68" s="46" t="s">
        <v>2646</v>
      </c>
      <c r="H68" t="s">
        <v>2</v>
      </c>
      <c r="I68">
        <v>2</v>
      </c>
      <c r="J68" t="s">
        <v>233</v>
      </c>
      <c r="K68" t="s">
        <v>2352</v>
      </c>
      <c r="L68" s="2" t="s">
        <v>3718</v>
      </c>
      <c r="M68" s="2" t="s">
        <v>3719</v>
      </c>
      <c r="N68" s="2" t="s">
        <v>3719</v>
      </c>
      <c r="O68" s="2" t="s">
        <v>3718</v>
      </c>
      <c r="P68">
        <f t="shared" si="4"/>
        <v>2</v>
      </c>
      <c r="Q68" t="s">
        <v>1374</v>
      </c>
      <c r="R68" t="s">
        <v>1375</v>
      </c>
      <c r="S68" t="s">
        <v>1380</v>
      </c>
      <c r="T68" t="s">
        <v>1381</v>
      </c>
      <c r="U68">
        <v>419</v>
      </c>
      <c r="V68">
        <v>3152</v>
      </c>
      <c r="W68" s="47" t="str">
        <f t="shared" si="5"/>
        <v>https://github.com/kelly-marshall/DriftDiffusionAdaptation/blob/main/Pictures/instbias_list2_pre/katepigsandpapermodright2_context.png?raw=true</v>
      </c>
      <c r="X68" s="47" t="str">
        <f t="shared" si="6"/>
        <v>https://github.com/kelly-marshall/DriftDiffusionAdaptation/blob/main/Pictures/instbias_list2_pre/katepigsandpaperinstleft2_context.png?raw=true</v>
      </c>
      <c r="Y68" s="47" t="str">
        <f t="shared" si="7"/>
        <v>https://github.com/kelly-marshall/DriftDiffusionAdaptation/blob/main/AudioFiles/instbias_list2_pre/katepigsandpaper_nopauses.mp3?raw=true</v>
      </c>
    </row>
    <row r="69" spans="1:25" x14ac:dyDescent="0.2">
      <c r="A69" t="s">
        <v>7</v>
      </c>
      <c r="B69">
        <v>68</v>
      </c>
      <c r="C69" t="s">
        <v>645</v>
      </c>
      <c r="D69" t="s">
        <v>238</v>
      </c>
      <c r="E69" t="s">
        <v>27</v>
      </c>
      <c r="F69" t="s">
        <v>616</v>
      </c>
      <c r="G69" s="46" t="s">
        <v>2647</v>
      </c>
      <c r="H69" t="s">
        <v>2</v>
      </c>
      <c r="I69">
        <v>2</v>
      </c>
      <c r="J69" t="s">
        <v>233</v>
      </c>
      <c r="K69" t="s">
        <v>2353</v>
      </c>
      <c r="L69" s="2" t="s">
        <v>3720</v>
      </c>
      <c r="M69" s="2" t="s">
        <v>3721</v>
      </c>
      <c r="N69" s="2" t="s">
        <v>3720</v>
      </c>
      <c r="O69" s="2" t="s">
        <v>3721</v>
      </c>
      <c r="P69">
        <f t="shared" si="4"/>
        <v>1</v>
      </c>
      <c r="Q69" t="s">
        <v>1375</v>
      </c>
      <c r="R69" t="s">
        <v>1374</v>
      </c>
      <c r="S69" t="s">
        <v>1381</v>
      </c>
      <c r="T69" t="s">
        <v>1380</v>
      </c>
      <c r="U69">
        <v>581</v>
      </c>
      <c r="V69">
        <v>3143</v>
      </c>
      <c r="W69" s="47" t="str">
        <f t="shared" si="5"/>
        <v>https://github.com/kelly-marshall/DriftDiffusionAdaptation/blob/main/Pictures/instbias_list2_pre/tomgirlsandpaperinstright2_context.png?raw=true</v>
      </c>
      <c r="X69" s="47" t="str">
        <f t="shared" si="6"/>
        <v>https://github.com/kelly-marshall/DriftDiffusionAdaptation/blob/main/Pictures/instbias_list2_pre/tomgirlsandpapermodleft2_context.png?raw=true</v>
      </c>
      <c r="Y69" s="47" t="str">
        <f t="shared" si="7"/>
        <v>https://github.com/kelly-marshall/DriftDiffusionAdaptation/blob/main/AudioFiles/instbias_list2_pre/tomgirlsandpaper_nopauses.mp3?raw=true</v>
      </c>
    </row>
    <row r="70" spans="1:25" x14ac:dyDescent="0.2">
      <c r="A70" t="s">
        <v>7</v>
      </c>
      <c r="B70">
        <v>69</v>
      </c>
      <c r="C70" t="s">
        <v>986</v>
      </c>
      <c r="D70" t="s">
        <v>238</v>
      </c>
      <c r="E70" t="s">
        <v>28</v>
      </c>
      <c r="F70" t="s">
        <v>616</v>
      </c>
      <c r="G70" s="46" t="s">
        <v>2648</v>
      </c>
      <c r="H70" t="s">
        <v>2</v>
      </c>
      <c r="I70">
        <v>2</v>
      </c>
      <c r="J70" t="s">
        <v>233</v>
      </c>
      <c r="K70" t="s">
        <v>2354</v>
      </c>
      <c r="L70" s="2" t="s">
        <v>3722</v>
      </c>
      <c r="M70" s="2" t="s">
        <v>3723</v>
      </c>
      <c r="N70" s="2" t="s">
        <v>3723</v>
      </c>
      <c r="O70" s="2" t="s">
        <v>3722</v>
      </c>
      <c r="P70">
        <f t="shared" si="4"/>
        <v>2</v>
      </c>
      <c r="Q70" t="s">
        <v>1374</v>
      </c>
      <c r="R70" t="s">
        <v>1375</v>
      </c>
      <c r="S70" t="s">
        <v>1380</v>
      </c>
      <c r="T70" t="s">
        <v>1381</v>
      </c>
      <c r="U70">
        <v>391</v>
      </c>
      <c r="V70">
        <v>3102</v>
      </c>
      <c r="W70" s="47" t="str">
        <f t="shared" si="5"/>
        <v>https://github.com/kelly-marshall/DriftDiffusionAdaptation/blob/main/Pictures/instbias_list2_pre/katewhalesandpapermodright2_context.png?raw=true</v>
      </c>
      <c r="X70" s="47" t="str">
        <f t="shared" si="6"/>
        <v>https://github.com/kelly-marshall/DriftDiffusionAdaptation/blob/main/Pictures/instbias_list2_pre/katewhalesandpaperinstleft2_context.png?raw=true</v>
      </c>
      <c r="Y70" s="47" t="str">
        <f t="shared" si="7"/>
        <v>https://github.com/kelly-marshall/DriftDiffusionAdaptation/blob/main/AudioFiles/instbias_list2_pre/katewhalesandpaper_nopauses.mp3?raw=true</v>
      </c>
    </row>
    <row r="71" spans="1:25" x14ac:dyDescent="0.2">
      <c r="A71" t="s">
        <v>7</v>
      </c>
      <c r="B71">
        <v>70</v>
      </c>
      <c r="C71" t="s">
        <v>646</v>
      </c>
      <c r="D71" t="s">
        <v>238</v>
      </c>
      <c r="E71" t="s">
        <v>29</v>
      </c>
      <c r="F71" t="s">
        <v>616</v>
      </c>
      <c r="G71" s="46" t="s">
        <v>2649</v>
      </c>
      <c r="H71" t="s">
        <v>2</v>
      </c>
      <c r="I71">
        <v>2</v>
      </c>
      <c r="J71" t="s">
        <v>233</v>
      </c>
      <c r="K71" t="s">
        <v>2355</v>
      </c>
      <c r="L71" s="2" t="s">
        <v>3724</v>
      </c>
      <c r="M71" s="2" t="s">
        <v>3725</v>
      </c>
      <c r="N71" s="2" t="s">
        <v>3724</v>
      </c>
      <c r="O71" s="2" t="s">
        <v>3725</v>
      </c>
      <c r="P71">
        <f t="shared" si="4"/>
        <v>1</v>
      </c>
      <c r="Q71" t="s">
        <v>1375</v>
      </c>
      <c r="R71" t="s">
        <v>1374</v>
      </c>
      <c r="S71" t="s">
        <v>1381</v>
      </c>
      <c r="T71" t="s">
        <v>1380</v>
      </c>
      <c r="U71">
        <v>568</v>
      </c>
      <c r="V71">
        <v>3376</v>
      </c>
      <c r="W71" s="47" t="str">
        <f t="shared" si="5"/>
        <v>https://github.com/kelly-marshall/DriftDiffusionAdaptation/blob/main/Pictures/instbias_list2_pre/tomgorillasandpaperinstright2_context.png?raw=true</v>
      </c>
      <c r="X71" s="47" t="str">
        <f t="shared" si="6"/>
        <v>https://github.com/kelly-marshall/DriftDiffusionAdaptation/blob/main/Pictures/instbias_list2_pre/tomgorillasandpapermodleft2_context.png?raw=true</v>
      </c>
      <c r="Y71" s="47" t="str">
        <f t="shared" si="7"/>
        <v>https://github.com/kelly-marshall/DriftDiffusionAdaptation/blob/main/AudioFiles/instbias_list2_pre/tomgorillasandpaper_nopauses.mp3?raw=true</v>
      </c>
    </row>
    <row r="72" spans="1:25" x14ac:dyDescent="0.2">
      <c r="A72" t="s">
        <v>7</v>
      </c>
      <c r="B72">
        <v>71</v>
      </c>
      <c r="C72" t="s">
        <v>987</v>
      </c>
      <c r="D72" t="s">
        <v>238</v>
      </c>
      <c r="E72" t="s">
        <v>30</v>
      </c>
      <c r="F72" t="s">
        <v>616</v>
      </c>
      <c r="G72" s="46" t="s">
        <v>2650</v>
      </c>
      <c r="H72" t="s">
        <v>2</v>
      </c>
      <c r="I72">
        <v>2</v>
      </c>
      <c r="J72" t="s">
        <v>233</v>
      </c>
      <c r="K72" t="s">
        <v>2356</v>
      </c>
      <c r="L72" s="2" t="s">
        <v>3726</v>
      </c>
      <c r="M72" s="2" t="s">
        <v>3727</v>
      </c>
      <c r="N72" s="2" t="s">
        <v>3727</v>
      </c>
      <c r="O72" s="2" t="s">
        <v>3726</v>
      </c>
      <c r="P72">
        <f t="shared" si="4"/>
        <v>2</v>
      </c>
      <c r="Q72" t="s">
        <v>1374</v>
      </c>
      <c r="R72" t="s">
        <v>1375</v>
      </c>
      <c r="S72" t="s">
        <v>1380</v>
      </c>
      <c r="T72" t="s">
        <v>1381</v>
      </c>
      <c r="U72">
        <v>389</v>
      </c>
      <c r="V72">
        <v>3310</v>
      </c>
      <c r="W72" s="47" t="str">
        <f t="shared" si="5"/>
        <v>https://github.com/kelly-marshall/DriftDiffusionAdaptation/blob/main/Pictures/instbias_list2_pre/katebuffalosandpapermodright2_context.png?raw=true</v>
      </c>
      <c r="X72" s="47" t="str">
        <f t="shared" si="6"/>
        <v>https://github.com/kelly-marshall/DriftDiffusionAdaptation/blob/main/Pictures/instbias_list2_pre/katebuffalosandpaperinstleft2_context.png?raw=true</v>
      </c>
      <c r="Y72" s="47" t="str">
        <f t="shared" si="7"/>
        <v>https://github.com/kelly-marshall/DriftDiffusionAdaptation/blob/main/AudioFiles/instbias_list2_pre/katebuffalosandpaper_nopauses.mp3?raw=true</v>
      </c>
    </row>
    <row r="73" spans="1:25" x14ac:dyDescent="0.2">
      <c r="A73" t="s">
        <v>7</v>
      </c>
      <c r="B73">
        <v>72</v>
      </c>
      <c r="C73" t="s">
        <v>647</v>
      </c>
      <c r="D73" t="s">
        <v>238</v>
      </c>
      <c r="E73" t="s">
        <v>31</v>
      </c>
      <c r="F73" t="s">
        <v>616</v>
      </c>
      <c r="G73" s="46" t="s">
        <v>2651</v>
      </c>
      <c r="H73" t="s">
        <v>2</v>
      </c>
      <c r="I73">
        <v>2</v>
      </c>
      <c r="J73" t="s">
        <v>233</v>
      </c>
      <c r="K73" t="s">
        <v>2357</v>
      </c>
      <c r="L73" s="2" t="s">
        <v>3728</v>
      </c>
      <c r="M73" s="2" t="s">
        <v>3729</v>
      </c>
      <c r="N73" s="2" t="s">
        <v>3728</v>
      </c>
      <c r="O73" s="2" t="s">
        <v>3729</v>
      </c>
      <c r="P73">
        <f t="shared" si="4"/>
        <v>1</v>
      </c>
      <c r="Q73" t="s">
        <v>1375</v>
      </c>
      <c r="R73" t="s">
        <v>1374</v>
      </c>
      <c r="S73" t="s">
        <v>1381</v>
      </c>
      <c r="T73" t="s">
        <v>1380</v>
      </c>
      <c r="U73">
        <v>579</v>
      </c>
      <c r="V73">
        <v>3086</v>
      </c>
      <c r="W73" s="47" t="str">
        <f t="shared" si="5"/>
        <v>https://github.com/kelly-marshall/DriftDiffusionAdaptation/blob/main/Pictures/instbias_list2_pre/tomhawksandpaperinstright2_context.png?raw=true</v>
      </c>
      <c r="X73" s="47" t="str">
        <f t="shared" si="6"/>
        <v>https://github.com/kelly-marshall/DriftDiffusionAdaptation/blob/main/Pictures/instbias_list2_pre/tomhawksandpapermodleft2_context.png?raw=true</v>
      </c>
      <c r="Y73" s="47" t="str">
        <f t="shared" si="7"/>
        <v>https://github.com/kelly-marshall/DriftDiffusionAdaptation/blob/main/AudioFiles/instbias_list2_pre/tomhawksandpaper_nopauses.mp3?raw=true</v>
      </c>
    </row>
    <row r="74" spans="1:25" x14ac:dyDescent="0.2">
      <c r="A74" t="s">
        <v>7</v>
      </c>
      <c r="B74">
        <v>73</v>
      </c>
      <c r="C74" t="s">
        <v>988</v>
      </c>
      <c r="D74" t="s">
        <v>239</v>
      </c>
      <c r="E74" t="s">
        <v>18</v>
      </c>
      <c r="F74" t="s">
        <v>620</v>
      </c>
      <c r="G74" s="46" t="s">
        <v>2473</v>
      </c>
      <c r="H74" t="s">
        <v>2</v>
      </c>
      <c r="I74">
        <v>2</v>
      </c>
      <c r="J74" t="s">
        <v>233</v>
      </c>
      <c r="K74" t="s">
        <v>4531</v>
      </c>
      <c r="L74" s="2" t="s">
        <v>3730</v>
      </c>
      <c r="M74" s="2" t="s">
        <v>3731</v>
      </c>
      <c r="N74" s="2" t="s">
        <v>3730</v>
      </c>
      <c r="O74" s="2" t="s">
        <v>3731</v>
      </c>
      <c r="P74">
        <f t="shared" si="4"/>
        <v>1</v>
      </c>
      <c r="Q74" t="s">
        <v>1375</v>
      </c>
      <c r="R74" t="s">
        <v>1374</v>
      </c>
      <c r="S74" t="s">
        <v>1381</v>
      </c>
      <c r="T74" t="s">
        <v>1380</v>
      </c>
      <c r="U74">
        <v>425</v>
      </c>
      <c r="V74">
        <v>3499</v>
      </c>
      <c r="W74" s="47" t="str">
        <f t="shared" si="5"/>
        <v>https://github.com/kelly-marshall/DriftDiffusionAdaptation/blob/main/Pictures/instbias_list2_pre/katedolphinceleryinstright2_context.png?raw=true</v>
      </c>
      <c r="X74" s="47" t="str">
        <f t="shared" si="6"/>
        <v>https://github.com/kelly-marshall/DriftDiffusionAdaptation/blob/main/Pictures/instbias_list2_pre/katedolphincelerymodleft2_context.png?raw=true</v>
      </c>
      <c r="Y74" s="47" t="str">
        <f t="shared" si="7"/>
        <v>https://github.com/kelly-marshall/DriftDiffusionAdaptation/blob/main/AudioFiles/instbias_list2_pre/katedolphincelery_nopauses.mp3?raw=true</v>
      </c>
    </row>
    <row r="75" spans="1:25" x14ac:dyDescent="0.2">
      <c r="A75" t="s">
        <v>7</v>
      </c>
      <c r="B75">
        <v>74</v>
      </c>
      <c r="C75" t="s">
        <v>648</v>
      </c>
      <c r="D75" t="s">
        <v>239</v>
      </c>
      <c r="E75" t="s">
        <v>21</v>
      </c>
      <c r="F75" t="s">
        <v>620</v>
      </c>
      <c r="G75" s="46" t="s">
        <v>2474</v>
      </c>
      <c r="H75" t="s">
        <v>2</v>
      </c>
      <c r="I75">
        <v>2</v>
      </c>
      <c r="J75" t="s">
        <v>233</v>
      </c>
      <c r="K75" t="s">
        <v>4532</v>
      </c>
      <c r="L75" s="2" t="s">
        <v>3732</v>
      </c>
      <c r="M75" s="2" t="s">
        <v>3733</v>
      </c>
      <c r="N75" s="2" t="s">
        <v>3733</v>
      </c>
      <c r="O75" s="2" t="s">
        <v>3732</v>
      </c>
      <c r="P75">
        <f t="shared" si="4"/>
        <v>2</v>
      </c>
      <c r="Q75" t="s">
        <v>1374</v>
      </c>
      <c r="R75" t="s">
        <v>1375</v>
      </c>
      <c r="S75" t="s">
        <v>1380</v>
      </c>
      <c r="T75" t="s">
        <v>1381</v>
      </c>
      <c r="U75">
        <v>656</v>
      </c>
      <c r="V75">
        <v>3744</v>
      </c>
      <c r="W75" s="47" t="str">
        <f t="shared" si="5"/>
        <v>https://github.com/kelly-marshall/DriftDiffusionAdaptation/blob/main/Pictures/instbias_list2_pre/tomcowcelerymodright2_context.png?raw=true</v>
      </c>
      <c r="X75" s="47" t="str">
        <f t="shared" si="6"/>
        <v>https://github.com/kelly-marshall/DriftDiffusionAdaptation/blob/main/Pictures/instbias_list2_pre/tomcowceleryinstleft2_context.png?raw=true</v>
      </c>
      <c r="Y75" s="47" t="str">
        <f t="shared" si="7"/>
        <v>https://github.com/kelly-marshall/DriftDiffusionAdaptation/blob/main/AudioFiles/instbias_list2_pre/tomcowcelery_nopauses.mp3?raw=true</v>
      </c>
    </row>
    <row r="76" spans="1:25" x14ac:dyDescent="0.2">
      <c r="A76" t="s">
        <v>7</v>
      </c>
      <c r="B76">
        <v>75</v>
      </c>
      <c r="C76" t="s">
        <v>989</v>
      </c>
      <c r="D76" t="s">
        <v>239</v>
      </c>
      <c r="E76" t="s">
        <v>22</v>
      </c>
      <c r="F76" t="s">
        <v>620</v>
      </c>
      <c r="G76" s="46" t="s">
        <v>2475</v>
      </c>
      <c r="H76" t="s">
        <v>2</v>
      </c>
      <c r="I76">
        <v>2</v>
      </c>
      <c r="J76" t="s">
        <v>233</v>
      </c>
      <c r="K76" t="s">
        <v>4533</v>
      </c>
      <c r="L76" s="2" t="s">
        <v>3734</v>
      </c>
      <c r="M76" s="2" t="s">
        <v>3735</v>
      </c>
      <c r="N76" s="2" t="s">
        <v>3734</v>
      </c>
      <c r="O76" s="2" t="s">
        <v>3735</v>
      </c>
      <c r="P76">
        <f t="shared" si="4"/>
        <v>1</v>
      </c>
      <c r="Q76" t="s">
        <v>1375</v>
      </c>
      <c r="R76" t="s">
        <v>1374</v>
      </c>
      <c r="S76" t="s">
        <v>1381</v>
      </c>
      <c r="T76" t="s">
        <v>1380</v>
      </c>
      <c r="U76">
        <v>354</v>
      </c>
      <c r="V76">
        <v>3370</v>
      </c>
      <c r="W76" s="47" t="str">
        <f t="shared" si="5"/>
        <v>https://github.com/kelly-marshall/DriftDiffusionAdaptation/blob/main/Pictures/instbias_list2_pre/katefoxceleryinstright2_context.png?raw=true</v>
      </c>
      <c r="X76" s="47" t="str">
        <f t="shared" si="6"/>
        <v>https://github.com/kelly-marshall/DriftDiffusionAdaptation/blob/main/Pictures/instbias_list2_pre/katefoxcelerymodleft2_context.png?raw=true</v>
      </c>
      <c r="Y76" s="47" t="str">
        <f t="shared" si="7"/>
        <v>https://github.com/kelly-marshall/DriftDiffusionAdaptation/blob/main/AudioFiles/instbias_list2_pre/katefoxcelery_nopauses.mp3?raw=true</v>
      </c>
    </row>
    <row r="77" spans="1:25" x14ac:dyDescent="0.2">
      <c r="A77" t="s">
        <v>7</v>
      </c>
      <c r="B77">
        <v>76</v>
      </c>
      <c r="C77" t="s">
        <v>649</v>
      </c>
      <c r="D77" t="s">
        <v>239</v>
      </c>
      <c r="E77" t="s">
        <v>23</v>
      </c>
      <c r="F77" t="s">
        <v>620</v>
      </c>
      <c r="G77" s="46" t="s">
        <v>2476</v>
      </c>
      <c r="H77" t="s">
        <v>2</v>
      </c>
      <c r="I77">
        <v>2</v>
      </c>
      <c r="J77" t="s">
        <v>233</v>
      </c>
      <c r="K77" t="s">
        <v>4534</v>
      </c>
      <c r="L77" s="2" t="s">
        <v>3736</v>
      </c>
      <c r="M77" s="2" t="s">
        <v>3737</v>
      </c>
      <c r="N77" s="2" t="s">
        <v>3737</v>
      </c>
      <c r="O77" s="2" t="s">
        <v>3736</v>
      </c>
      <c r="P77">
        <f t="shared" si="4"/>
        <v>2</v>
      </c>
      <c r="Q77" t="s">
        <v>1374</v>
      </c>
      <c r="R77" t="s">
        <v>1375</v>
      </c>
      <c r="S77" t="s">
        <v>1380</v>
      </c>
      <c r="T77" t="s">
        <v>1381</v>
      </c>
      <c r="U77">
        <v>695</v>
      </c>
      <c r="V77">
        <v>3731</v>
      </c>
      <c r="W77" s="47" t="str">
        <f t="shared" si="5"/>
        <v>https://github.com/kelly-marshall/DriftDiffusionAdaptation/blob/main/Pictures/instbias_list2_pre/tomlioncelerymodright2_context.png?raw=true</v>
      </c>
      <c r="X77" s="47" t="str">
        <f t="shared" si="6"/>
        <v>https://github.com/kelly-marshall/DriftDiffusionAdaptation/blob/main/Pictures/instbias_list2_pre/tomlionceleryinstleft2_context.png?raw=true</v>
      </c>
      <c r="Y77" s="47" t="str">
        <f t="shared" si="7"/>
        <v>https://github.com/kelly-marshall/DriftDiffusionAdaptation/blob/main/AudioFiles/instbias_list2_pre/tomlioncelery_nopauses.mp3?raw=true</v>
      </c>
    </row>
    <row r="78" spans="1:25" x14ac:dyDescent="0.2">
      <c r="A78" t="s">
        <v>7</v>
      </c>
      <c r="B78">
        <v>77</v>
      </c>
      <c r="C78" t="s">
        <v>990</v>
      </c>
      <c r="D78" t="s">
        <v>239</v>
      </c>
      <c r="E78" t="s">
        <v>24</v>
      </c>
      <c r="F78" t="s">
        <v>620</v>
      </c>
      <c r="G78" s="46" t="s">
        <v>2477</v>
      </c>
      <c r="H78" t="s">
        <v>2</v>
      </c>
      <c r="I78">
        <v>2</v>
      </c>
      <c r="J78" t="s">
        <v>233</v>
      </c>
      <c r="K78" t="s">
        <v>4535</v>
      </c>
      <c r="L78" s="2" t="s">
        <v>3738</v>
      </c>
      <c r="M78" s="2" t="s">
        <v>3739</v>
      </c>
      <c r="N78" s="2" t="s">
        <v>3738</v>
      </c>
      <c r="O78" s="2" t="s">
        <v>3739</v>
      </c>
      <c r="P78">
        <f t="shared" si="4"/>
        <v>1</v>
      </c>
      <c r="Q78" t="s">
        <v>1375</v>
      </c>
      <c r="R78" t="s">
        <v>1374</v>
      </c>
      <c r="S78" t="s">
        <v>1381</v>
      </c>
      <c r="T78" t="s">
        <v>1380</v>
      </c>
      <c r="U78">
        <v>414</v>
      </c>
      <c r="V78">
        <v>3613</v>
      </c>
      <c r="W78" s="47" t="str">
        <f t="shared" si="5"/>
        <v>https://github.com/kelly-marshall/DriftDiffusionAdaptation/blob/main/Pictures/instbias_list2_pre/katefrogceleryinstright2_context.png?raw=true</v>
      </c>
      <c r="X78" s="47" t="str">
        <f t="shared" si="6"/>
        <v>https://github.com/kelly-marshall/DriftDiffusionAdaptation/blob/main/Pictures/instbias_list2_pre/katefrogcelerymodleft2_context.png?raw=true</v>
      </c>
      <c r="Y78" s="47" t="str">
        <f t="shared" si="7"/>
        <v>https://github.com/kelly-marshall/DriftDiffusionAdaptation/blob/main/AudioFiles/instbias_list2_pre/katefrogcelery_nopauses.mp3?raw=true</v>
      </c>
    </row>
    <row r="79" spans="1:25" x14ac:dyDescent="0.2">
      <c r="A79" t="s">
        <v>7</v>
      </c>
      <c r="B79">
        <v>78</v>
      </c>
      <c r="C79" t="s">
        <v>650</v>
      </c>
      <c r="D79" t="s">
        <v>239</v>
      </c>
      <c r="E79" t="s">
        <v>25</v>
      </c>
      <c r="F79" t="s">
        <v>620</v>
      </c>
      <c r="G79" s="46" t="s">
        <v>2478</v>
      </c>
      <c r="H79" t="s">
        <v>2</v>
      </c>
      <c r="I79">
        <v>2</v>
      </c>
      <c r="J79" t="s">
        <v>233</v>
      </c>
      <c r="K79" t="s">
        <v>4536</v>
      </c>
      <c r="L79" s="2" t="s">
        <v>3740</v>
      </c>
      <c r="M79" s="2" t="s">
        <v>3741</v>
      </c>
      <c r="N79" s="2" t="s">
        <v>3741</v>
      </c>
      <c r="O79" s="2" t="s">
        <v>3740</v>
      </c>
      <c r="P79">
        <f t="shared" si="4"/>
        <v>2</v>
      </c>
      <c r="Q79" t="s">
        <v>1374</v>
      </c>
      <c r="R79" t="s">
        <v>1375</v>
      </c>
      <c r="S79" t="s">
        <v>1380</v>
      </c>
      <c r="T79" t="s">
        <v>1381</v>
      </c>
      <c r="U79">
        <v>604</v>
      </c>
      <c r="V79">
        <v>3738</v>
      </c>
      <c r="W79" s="47" t="str">
        <f t="shared" si="5"/>
        <v>https://github.com/kelly-marshall/DriftDiffusionAdaptation/blob/main/Pictures/instbias_list2_pre/tomturtlecelerymodright2_context.png?raw=true</v>
      </c>
      <c r="X79" s="47" t="str">
        <f t="shared" si="6"/>
        <v>https://github.com/kelly-marshall/DriftDiffusionAdaptation/blob/main/Pictures/instbias_list2_pre/tomturtleceleryinstleft2_context.png?raw=true</v>
      </c>
      <c r="Y79" s="47" t="str">
        <f t="shared" si="7"/>
        <v>https://github.com/kelly-marshall/DriftDiffusionAdaptation/blob/main/AudioFiles/instbias_list2_pre/tomturtlecelery_nopauses.mp3?raw=true</v>
      </c>
    </row>
    <row r="80" spans="1:25" x14ac:dyDescent="0.2">
      <c r="A80" t="s">
        <v>7</v>
      </c>
      <c r="B80">
        <v>79</v>
      </c>
      <c r="C80" t="s">
        <v>991</v>
      </c>
      <c r="D80" t="s">
        <v>239</v>
      </c>
      <c r="E80" t="s">
        <v>26</v>
      </c>
      <c r="F80" t="s">
        <v>267</v>
      </c>
      <c r="G80" s="46" t="s">
        <v>2479</v>
      </c>
      <c r="H80" t="s">
        <v>2</v>
      </c>
      <c r="I80">
        <v>2</v>
      </c>
      <c r="J80" t="s">
        <v>233</v>
      </c>
      <c r="K80" t="s">
        <v>4537</v>
      </c>
      <c r="L80" s="2" t="s">
        <v>3742</v>
      </c>
      <c r="M80" s="2" t="s">
        <v>3743</v>
      </c>
      <c r="N80" s="2" t="s">
        <v>3742</v>
      </c>
      <c r="O80" s="2" t="s">
        <v>3743</v>
      </c>
      <c r="P80">
        <f t="shared" si="4"/>
        <v>1</v>
      </c>
      <c r="Q80" t="s">
        <v>1375</v>
      </c>
      <c r="R80" t="s">
        <v>1374</v>
      </c>
      <c r="S80" t="s">
        <v>1381</v>
      </c>
      <c r="T80" t="s">
        <v>1380</v>
      </c>
      <c r="U80">
        <v>394</v>
      </c>
      <c r="V80">
        <v>2843</v>
      </c>
      <c r="W80" s="47" t="str">
        <f t="shared" si="5"/>
        <v>https://github.com/kelly-marshall/DriftDiffusionAdaptation/blob/main/Pictures/instbias_list2_pre/katepigcarrotinstright2_context.png?raw=true</v>
      </c>
      <c r="X80" s="47" t="str">
        <f t="shared" si="6"/>
        <v>https://github.com/kelly-marshall/DriftDiffusionAdaptation/blob/main/Pictures/instbias_list2_pre/katepigcarrotmodleft2_context.png?raw=true</v>
      </c>
      <c r="Y80" s="47" t="str">
        <f t="shared" si="7"/>
        <v>https://github.com/kelly-marshall/DriftDiffusionAdaptation/blob/main/AudioFiles/instbias_list2_pre/katepigcarrot_nopauses.mp3?raw=true</v>
      </c>
    </row>
    <row r="81" spans="1:25" x14ac:dyDescent="0.2">
      <c r="A81" t="s">
        <v>7</v>
      </c>
      <c r="B81">
        <v>80</v>
      </c>
      <c r="C81" t="s">
        <v>321</v>
      </c>
      <c r="D81" t="s">
        <v>239</v>
      </c>
      <c r="E81" t="s">
        <v>27</v>
      </c>
      <c r="F81" t="s">
        <v>267</v>
      </c>
      <c r="G81" s="46" t="s">
        <v>2480</v>
      </c>
      <c r="H81" t="s">
        <v>2</v>
      </c>
      <c r="I81">
        <v>2</v>
      </c>
      <c r="J81" t="s">
        <v>233</v>
      </c>
      <c r="K81" t="s">
        <v>4538</v>
      </c>
      <c r="L81" s="2" t="s">
        <v>3744</v>
      </c>
      <c r="M81" s="2" t="s">
        <v>3745</v>
      </c>
      <c r="N81" s="2" t="s">
        <v>3745</v>
      </c>
      <c r="O81" s="2" t="s">
        <v>3744</v>
      </c>
      <c r="P81">
        <f t="shared" si="4"/>
        <v>2</v>
      </c>
      <c r="Q81" t="s">
        <v>1374</v>
      </c>
      <c r="R81" t="s">
        <v>1375</v>
      </c>
      <c r="S81" t="s">
        <v>1380</v>
      </c>
      <c r="T81" t="s">
        <v>1381</v>
      </c>
      <c r="U81">
        <v>650</v>
      </c>
      <c r="V81">
        <v>3121</v>
      </c>
      <c r="W81" s="47" t="str">
        <f t="shared" si="5"/>
        <v>https://github.com/kelly-marshall/DriftDiffusionAdaptation/blob/main/Pictures/instbias_list2_pre/tomgirlcarrotmodright2_context.png?raw=true</v>
      </c>
      <c r="X81" s="47" t="str">
        <f t="shared" si="6"/>
        <v>https://github.com/kelly-marshall/DriftDiffusionAdaptation/blob/main/Pictures/instbias_list2_pre/tomgirlcarrotinstleft2_context.png?raw=true</v>
      </c>
      <c r="Y81" s="47" t="str">
        <f t="shared" si="7"/>
        <v>https://github.com/kelly-marshall/DriftDiffusionAdaptation/blob/main/AudioFiles/instbias_list2_pre/tomgirlcarrot_nopauses.mp3?raw=true</v>
      </c>
    </row>
    <row r="82" spans="1:25" x14ac:dyDescent="0.2">
      <c r="A82" t="s">
        <v>7</v>
      </c>
      <c r="B82">
        <v>81</v>
      </c>
      <c r="C82" t="s">
        <v>992</v>
      </c>
      <c r="D82" t="s">
        <v>239</v>
      </c>
      <c r="E82" t="s">
        <v>28</v>
      </c>
      <c r="F82" t="s">
        <v>267</v>
      </c>
      <c r="G82" s="46" t="s">
        <v>2481</v>
      </c>
      <c r="H82" t="s">
        <v>2</v>
      </c>
      <c r="I82">
        <v>2</v>
      </c>
      <c r="J82" t="s">
        <v>233</v>
      </c>
      <c r="K82" t="s">
        <v>4539</v>
      </c>
      <c r="L82" s="2" t="s">
        <v>3746</v>
      </c>
      <c r="M82" s="2" t="s">
        <v>3747</v>
      </c>
      <c r="N82" s="2" t="s">
        <v>3746</v>
      </c>
      <c r="O82" s="2" t="s">
        <v>3747</v>
      </c>
      <c r="P82">
        <f t="shared" si="4"/>
        <v>1</v>
      </c>
      <c r="Q82" t="s">
        <v>1375</v>
      </c>
      <c r="R82" t="s">
        <v>1374</v>
      </c>
      <c r="S82" t="s">
        <v>1381</v>
      </c>
      <c r="T82" t="s">
        <v>1380</v>
      </c>
      <c r="U82">
        <v>342</v>
      </c>
      <c r="V82">
        <v>2796</v>
      </c>
      <c r="W82" s="47" t="str">
        <f t="shared" si="5"/>
        <v>https://github.com/kelly-marshall/DriftDiffusionAdaptation/blob/main/Pictures/instbias_list2_pre/katewhalecarrotinstright2_context.png?raw=true</v>
      </c>
      <c r="X82" s="47" t="str">
        <f t="shared" si="6"/>
        <v>https://github.com/kelly-marshall/DriftDiffusionAdaptation/blob/main/Pictures/instbias_list2_pre/katewhalecarrotmodleft2_context.png?raw=true</v>
      </c>
      <c r="Y82" s="47" t="str">
        <f t="shared" si="7"/>
        <v>https://github.com/kelly-marshall/DriftDiffusionAdaptation/blob/main/AudioFiles/instbias_list2_pre/katewhalecarrot_nopauses.mp3?raw=true</v>
      </c>
    </row>
    <row r="83" spans="1:25" x14ac:dyDescent="0.2">
      <c r="A83" t="s">
        <v>7</v>
      </c>
      <c r="B83">
        <v>82</v>
      </c>
      <c r="C83" t="s">
        <v>322</v>
      </c>
      <c r="D83" t="s">
        <v>239</v>
      </c>
      <c r="E83" t="s">
        <v>29</v>
      </c>
      <c r="F83" t="s">
        <v>267</v>
      </c>
      <c r="G83" s="46" t="s">
        <v>2482</v>
      </c>
      <c r="H83" t="s">
        <v>2</v>
      </c>
      <c r="I83">
        <v>2</v>
      </c>
      <c r="J83" t="s">
        <v>233</v>
      </c>
      <c r="K83" t="s">
        <v>4540</v>
      </c>
      <c r="L83" s="2" t="s">
        <v>3748</v>
      </c>
      <c r="M83" s="2" t="s">
        <v>3749</v>
      </c>
      <c r="N83" s="2" t="s">
        <v>3749</v>
      </c>
      <c r="O83" s="2" t="s">
        <v>3748</v>
      </c>
      <c r="P83">
        <f t="shared" si="4"/>
        <v>2</v>
      </c>
      <c r="Q83" t="s">
        <v>1374</v>
      </c>
      <c r="R83" t="s">
        <v>1375</v>
      </c>
      <c r="S83" t="s">
        <v>1380</v>
      </c>
      <c r="T83" t="s">
        <v>1381</v>
      </c>
      <c r="U83">
        <v>656</v>
      </c>
      <c r="V83">
        <v>3241</v>
      </c>
      <c r="W83" s="47" t="str">
        <f t="shared" si="5"/>
        <v>https://github.com/kelly-marshall/DriftDiffusionAdaptation/blob/main/Pictures/instbias_list2_pre/tomgorillacarrotmodright2_context.png?raw=true</v>
      </c>
      <c r="X83" s="47" t="str">
        <f t="shared" si="6"/>
        <v>https://github.com/kelly-marshall/DriftDiffusionAdaptation/blob/main/Pictures/instbias_list2_pre/tomgorillacarrotinstleft2_context.png?raw=true</v>
      </c>
      <c r="Y83" s="47" t="str">
        <f t="shared" si="7"/>
        <v>https://github.com/kelly-marshall/DriftDiffusionAdaptation/blob/main/AudioFiles/instbias_list2_pre/tomgorillacarrot_nopauses.mp3?raw=true</v>
      </c>
    </row>
    <row r="84" spans="1:25" x14ac:dyDescent="0.2">
      <c r="A84" t="s">
        <v>7</v>
      </c>
      <c r="B84">
        <v>83</v>
      </c>
      <c r="C84" t="s">
        <v>993</v>
      </c>
      <c r="D84" t="s">
        <v>239</v>
      </c>
      <c r="E84" t="s">
        <v>30</v>
      </c>
      <c r="F84" t="s">
        <v>267</v>
      </c>
      <c r="G84" s="46" t="s">
        <v>2483</v>
      </c>
      <c r="H84" t="s">
        <v>2</v>
      </c>
      <c r="I84">
        <v>2</v>
      </c>
      <c r="J84" t="s">
        <v>233</v>
      </c>
      <c r="K84" t="s">
        <v>4541</v>
      </c>
      <c r="L84" s="2" t="s">
        <v>3750</v>
      </c>
      <c r="M84" s="2" t="s">
        <v>3751</v>
      </c>
      <c r="N84" s="2" t="s">
        <v>3750</v>
      </c>
      <c r="O84" s="2" t="s">
        <v>3751</v>
      </c>
      <c r="P84">
        <f t="shared" si="4"/>
        <v>1</v>
      </c>
      <c r="Q84" t="s">
        <v>1375</v>
      </c>
      <c r="R84" t="s">
        <v>1374</v>
      </c>
      <c r="S84" t="s">
        <v>1381</v>
      </c>
      <c r="T84" t="s">
        <v>1380</v>
      </c>
      <c r="U84">
        <v>407</v>
      </c>
      <c r="V84">
        <v>3085</v>
      </c>
      <c r="W84" s="47" t="str">
        <f t="shared" si="5"/>
        <v>https://github.com/kelly-marshall/DriftDiffusionAdaptation/blob/main/Pictures/instbias_list2_pre/katebuffalocarrotinstright2_context.png?raw=true</v>
      </c>
      <c r="X84" s="47" t="str">
        <f t="shared" si="6"/>
        <v>https://github.com/kelly-marshall/DriftDiffusionAdaptation/blob/main/Pictures/instbias_list2_pre/katebuffalocarrotmodleft2_context.png?raw=true</v>
      </c>
      <c r="Y84" s="47" t="str">
        <f t="shared" si="7"/>
        <v>https://github.com/kelly-marshall/DriftDiffusionAdaptation/blob/main/AudioFiles/instbias_list2_pre/katebuffalocarrot_nopauses.mp3?raw=true</v>
      </c>
    </row>
    <row r="85" spans="1:25" x14ac:dyDescent="0.2">
      <c r="A85" t="s">
        <v>7</v>
      </c>
      <c r="B85">
        <v>84</v>
      </c>
      <c r="C85" t="s">
        <v>323</v>
      </c>
      <c r="D85" t="s">
        <v>239</v>
      </c>
      <c r="E85" t="s">
        <v>31</v>
      </c>
      <c r="F85" t="s">
        <v>267</v>
      </c>
      <c r="G85" s="46" t="s">
        <v>2484</v>
      </c>
      <c r="H85" t="s">
        <v>2</v>
      </c>
      <c r="I85">
        <v>2</v>
      </c>
      <c r="J85" t="s">
        <v>233</v>
      </c>
      <c r="K85" t="s">
        <v>4542</v>
      </c>
      <c r="L85" s="2" t="s">
        <v>3752</v>
      </c>
      <c r="M85" s="2" t="s">
        <v>3753</v>
      </c>
      <c r="N85" s="2" t="s">
        <v>3753</v>
      </c>
      <c r="O85" s="2" t="s">
        <v>3752</v>
      </c>
      <c r="P85">
        <f t="shared" si="4"/>
        <v>2</v>
      </c>
      <c r="Q85" t="s">
        <v>1374</v>
      </c>
      <c r="R85" t="s">
        <v>1375</v>
      </c>
      <c r="S85" t="s">
        <v>1380</v>
      </c>
      <c r="T85" t="s">
        <v>1381</v>
      </c>
      <c r="U85">
        <v>661</v>
      </c>
      <c r="V85">
        <v>2945</v>
      </c>
      <c r="W85" s="47" t="str">
        <f t="shared" si="5"/>
        <v>https://github.com/kelly-marshall/DriftDiffusionAdaptation/blob/main/Pictures/instbias_list2_pre/tomhawkcarrotmodright2_context.png?raw=true</v>
      </c>
      <c r="X85" s="47" t="str">
        <f t="shared" si="6"/>
        <v>https://github.com/kelly-marshall/DriftDiffusionAdaptation/blob/main/Pictures/instbias_list2_pre/tomhawkcarrotinstleft2_context.png?raw=true</v>
      </c>
      <c r="Y85" s="47" t="str">
        <f t="shared" si="7"/>
        <v>https://github.com/kelly-marshall/DriftDiffusionAdaptation/blob/main/AudioFiles/instbias_list2_pre/tomhawkcarrot_nopauses.mp3?raw=true</v>
      </c>
    </row>
    <row r="86" spans="1:25" x14ac:dyDescent="0.2">
      <c r="A86" t="s">
        <v>7</v>
      </c>
      <c r="B86">
        <v>85</v>
      </c>
      <c r="C86" t="s">
        <v>994</v>
      </c>
      <c r="D86" t="s">
        <v>240</v>
      </c>
      <c r="E86" t="s">
        <v>18</v>
      </c>
      <c r="F86" t="s">
        <v>624</v>
      </c>
      <c r="G86" s="46" t="s">
        <v>2485</v>
      </c>
      <c r="H86" t="s">
        <v>2</v>
      </c>
      <c r="I86">
        <v>2</v>
      </c>
      <c r="J86" t="s">
        <v>233</v>
      </c>
      <c r="K86" t="s">
        <v>4543</v>
      </c>
      <c r="L86" t="s">
        <v>3754</v>
      </c>
      <c r="M86" t="s">
        <v>3755</v>
      </c>
      <c r="N86" t="s">
        <v>3755</v>
      </c>
      <c r="O86" t="s">
        <v>3754</v>
      </c>
      <c r="P86">
        <f t="shared" si="4"/>
        <v>2</v>
      </c>
      <c r="Q86" t="s">
        <v>1374</v>
      </c>
      <c r="R86" t="s">
        <v>1375</v>
      </c>
      <c r="S86" t="s">
        <v>1380</v>
      </c>
      <c r="T86" t="s">
        <v>1381</v>
      </c>
      <c r="U86">
        <v>333</v>
      </c>
      <c r="V86">
        <v>2484</v>
      </c>
      <c r="W86" s="47" t="str">
        <f t="shared" si="5"/>
        <v>https://github.com/kelly-marshall/DriftDiffusionAdaptation/blob/main/Pictures/instbias_list2_pre/katedolphinsoapmodright2_context.png?raw=true</v>
      </c>
      <c r="X86" s="47" t="str">
        <f t="shared" si="6"/>
        <v>https://github.com/kelly-marshall/DriftDiffusionAdaptation/blob/main/Pictures/instbias_list2_pre/katedolphinsoapinstleft2_context.png?raw=true</v>
      </c>
      <c r="Y86" s="47" t="str">
        <f t="shared" si="7"/>
        <v>https://github.com/kelly-marshall/DriftDiffusionAdaptation/blob/main/AudioFiles/instbias_list2_pre/katedolphinsoap_nopauses.mp3?raw=true</v>
      </c>
    </row>
    <row r="87" spans="1:25" x14ac:dyDescent="0.2">
      <c r="A87" t="s">
        <v>7</v>
      </c>
      <c r="B87">
        <v>86</v>
      </c>
      <c r="C87" t="s">
        <v>651</v>
      </c>
      <c r="D87" t="s">
        <v>240</v>
      </c>
      <c r="E87" t="s">
        <v>21</v>
      </c>
      <c r="F87" t="s">
        <v>624</v>
      </c>
      <c r="G87" s="46" t="s">
        <v>2486</v>
      </c>
      <c r="H87" t="s">
        <v>2</v>
      </c>
      <c r="I87">
        <v>2</v>
      </c>
      <c r="J87" t="s">
        <v>233</v>
      </c>
      <c r="K87" t="s">
        <v>4544</v>
      </c>
      <c r="L87" t="s">
        <v>3756</v>
      </c>
      <c r="M87" t="s">
        <v>3757</v>
      </c>
      <c r="N87" t="s">
        <v>3756</v>
      </c>
      <c r="O87" t="s">
        <v>3757</v>
      </c>
      <c r="P87">
        <f t="shared" si="4"/>
        <v>1</v>
      </c>
      <c r="Q87" t="s">
        <v>1375</v>
      </c>
      <c r="R87" t="s">
        <v>1374</v>
      </c>
      <c r="S87" t="s">
        <v>1381</v>
      </c>
      <c r="T87" t="s">
        <v>1380</v>
      </c>
      <c r="U87">
        <v>488</v>
      </c>
      <c r="V87">
        <v>2762</v>
      </c>
      <c r="W87" s="47" t="str">
        <f t="shared" si="5"/>
        <v>https://github.com/kelly-marshall/DriftDiffusionAdaptation/blob/main/Pictures/instbias_list2_pre/tomcowsoapinstright2_context.png?raw=true</v>
      </c>
      <c r="X87" s="47" t="str">
        <f t="shared" si="6"/>
        <v>https://github.com/kelly-marshall/DriftDiffusionAdaptation/blob/main/Pictures/instbias_list2_pre/tomcowsoapmodleft2_context.png?raw=true</v>
      </c>
      <c r="Y87" s="47" t="str">
        <f t="shared" si="7"/>
        <v>https://github.com/kelly-marshall/DriftDiffusionAdaptation/blob/main/AudioFiles/instbias_list2_pre/tomcowsoap_nopauses.mp3?raw=true</v>
      </c>
    </row>
    <row r="88" spans="1:25" x14ac:dyDescent="0.2">
      <c r="A88" t="s">
        <v>7</v>
      </c>
      <c r="B88">
        <v>87</v>
      </c>
      <c r="C88" t="s">
        <v>995</v>
      </c>
      <c r="D88" t="s">
        <v>240</v>
      </c>
      <c r="E88" t="s">
        <v>22</v>
      </c>
      <c r="F88" t="s">
        <v>624</v>
      </c>
      <c r="G88" s="46" t="s">
        <v>2487</v>
      </c>
      <c r="H88" t="s">
        <v>2</v>
      </c>
      <c r="I88">
        <v>2</v>
      </c>
      <c r="J88" t="s">
        <v>233</v>
      </c>
      <c r="K88" t="s">
        <v>4545</v>
      </c>
      <c r="L88" t="s">
        <v>3758</v>
      </c>
      <c r="M88" t="s">
        <v>3759</v>
      </c>
      <c r="N88" t="s">
        <v>3759</v>
      </c>
      <c r="O88" t="s">
        <v>3758</v>
      </c>
      <c r="P88">
        <f t="shared" si="4"/>
        <v>2</v>
      </c>
      <c r="Q88" t="s">
        <v>1374</v>
      </c>
      <c r="R88" t="s">
        <v>1375</v>
      </c>
      <c r="S88" t="s">
        <v>1380</v>
      </c>
      <c r="T88" t="s">
        <v>1381</v>
      </c>
      <c r="U88">
        <v>375</v>
      </c>
      <c r="V88">
        <v>2591</v>
      </c>
      <c r="W88" s="47" t="str">
        <f t="shared" si="5"/>
        <v>https://github.com/kelly-marshall/DriftDiffusionAdaptation/blob/main/Pictures/instbias_list2_pre/katefoxsoapmodright2_context.png?raw=true</v>
      </c>
      <c r="X88" s="47" t="str">
        <f t="shared" si="6"/>
        <v>https://github.com/kelly-marshall/DriftDiffusionAdaptation/blob/main/Pictures/instbias_list2_pre/katefoxsoapinstleft2_context.png?raw=true</v>
      </c>
      <c r="Y88" s="47" t="str">
        <f t="shared" si="7"/>
        <v>https://github.com/kelly-marshall/DriftDiffusionAdaptation/blob/main/AudioFiles/instbias_list2_pre/katefoxsoap_nopauses.mp3?raw=true</v>
      </c>
    </row>
    <row r="89" spans="1:25" x14ac:dyDescent="0.2">
      <c r="A89" t="s">
        <v>7</v>
      </c>
      <c r="B89">
        <v>88</v>
      </c>
      <c r="C89" t="s">
        <v>652</v>
      </c>
      <c r="D89" t="s">
        <v>240</v>
      </c>
      <c r="E89" t="s">
        <v>23</v>
      </c>
      <c r="F89" t="s">
        <v>624</v>
      </c>
      <c r="G89" s="46" t="s">
        <v>2488</v>
      </c>
      <c r="H89" t="s">
        <v>2</v>
      </c>
      <c r="I89">
        <v>2</v>
      </c>
      <c r="J89" t="s">
        <v>233</v>
      </c>
      <c r="K89" t="s">
        <v>4546</v>
      </c>
      <c r="L89" t="s">
        <v>3760</v>
      </c>
      <c r="M89" t="s">
        <v>3761</v>
      </c>
      <c r="N89" t="s">
        <v>3760</v>
      </c>
      <c r="O89" t="s">
        <v>3761</v>
      </c>
      <c r="P89">
        <f t="shared" si="4"/>
        <v>1</v>
      </c>
      <c r="Q89" t="s">
        <v>1375</v>
      </c>
      <c r="R89" t="s">
        <v>1374</v>
      </c>
      <c r="S89" t="s">
        <v>1381</v>
      </c>
      <c r="T89" t="s">
        <v>1380</v>
      </c>
      <c r="U89">
        <v>547</v>
      </c>
      <c r="V89">
        <v>2835</v>
      </c>
      <c r="W89" s="47" t="str">
        <f t="shared" si="5"/>
        <v>https://github.com/kelly-marshall/DriftDiffusionAdaptation/blob/main/Pictures/instbias_list2_pre/tomlionsoapinstright2_context.png?raw=true</v>
      </c>
      <c r="X89" s="47" t="str">
        <f t="shared" si="6"/>
        <v>https://github.com/kelly-marshall/DriftDiffusionAdaptation/blob/main/Pictures/instbias_list2_pre/tomlionsoapmodleft2_context.png?raw=true</v>
      </c>
      <c r="Y89" s="47" t="str">
        <f t="shared" si="7"/>
        <v>https://github.com/kelly-marshall/DriftDiffusionAdaptation/blob/main/AudioFiles/instbias_list2_pre/tomlionsoap_nopauses.mp3?raw=true</v>
      </c>
    </row>
    <row r="90" spans="1:25" x14ac:dyDescent="0.2">
      <c r="A90" t="s">
        <v>7</v>
      </c>
      <c r="B90">
        <v>89</v>
      </c>
      <c r="C90" t="s">
        <v>996</v>
      </c>
      <c r="D90" t="s">
        <v>240</v>
      </c>
      <c r="E90" t="s">
        <v>24</v>
      </c>
      <c r="F90" t="s">
        <v>624</v>
      </c>
      <c r="G90" s="46" t="s">
        <v>2489</v>
      </c>
      <c r="H90" t="s">
        <v>2</v>
      </c>
      <c r="I90">
        <v>2</v>
      </c>
      <c r="J90" t="s">
        <v>233</v>
      </c>
      <c r="K90" t="s">
        <v>4547</v>
      </c>
      <c r="L90" t="s">
        <v>3762</v>
      </c>
      <c r="M90" t="s">
        <v>3763</v>
      </c>
      <c r="N90" t="s">
        <v>3763</v>
      </c>
      <c r="O90" t="s">
        <v>3762</v>
      </c>
      <c r="P90">
        <f t="shared" si="4"/>
        <v>2</v>
      </c>
      <c r="Q90" t="s">
        <v>1374</v>
      </c>
      <c r="R90" t="s">
        <v>1375</v>
      </c>
      <c r="S90" t="s">
        <v>1380</v>
      </c>
      <c r="T90" t="s">
        <v>1381</v>
      </c>
      <c r="U90">
        <v>370</v>
      </c>
      <c r="V90">
        <v>2593</v>
      </c>
      <c r="W90" s="47" t="str">
        <f t="shared" si="5"/>
        <v>https://github.com/kelly-marshall/DriftDiffusionAdaptation/blob/main/Pictures/instbias_list2_pre/katefrogsoapmodright2_context.png?raw=true</v>
      </c>
      <c r="X90" s="47" t="str">
        <f t="shared" si="6"/>
        <v>https://github.com/kelly-marshall/DriftDiffusionAdaptation/blob/main/Pictures/instbias_list2_pre/katefrogsoapinstleft2_context.png?raw=true</v>
      </c>
      <c r="Y90" s="47" t="str">
        <f t="shared" si="7"/>
        <v>https://github.com/kelly-marshall/DriftDiffusionAdaptation/blob/main/AudioFiles/instbias_list2_pre/katefrogsoap_nopauses.mp3?raw=true</v>
      </c>
    </row>
    <row r="91" spans="1:25" x14ac:dyDescent="0.2">
      <c r="A91" t="s">
        <v>7</v>
      </c>
      <c r="B91">
        <v>90</v>
      </c>
      <c r="C91" t="s">
        <v>653</v>
      </c>
      <c r="D91" t="s">
        <v>240</v>
      </c>
      <c r="E91" t="s">
        <v>25</v>
      </c>
      <c r="F91" t="s">
        <v>624</v>
      </c>
      <c r="G91" s="46" t="s">
        <v>2490</v>
      </c>
      <c r="H91" t="s">
        <v>2</v>
      </c>
      <c r="I91">
        <v>2</v>
      </c>
      <c r="J91" t="s">
        <v>233</v>
      </c>
      <c r="K91" t="s">
        <v>4548</v>
      </c>
      <c r="L91" t="s">
        <v>3764</v>
      </c>
      <c r="M91" t="s">
        <v>3765</v>
      </c>
      <c r="N91" t="s">
        <v>3764</v>
      </c>
      <c r="O91" t="s">
        <v>3765</v>
      </c>
      <c r="P91">
        <f t="shared" si="4"/>
        <v>1</v>
      </c>
      <c r="Q91" t="s">
        <v>1375</v>
      </c>
      <c r="R91" t="s">
        <v>1374</v>
      </c>
      <c r="S91" t="s">
        <v>1381</v>
      </c>
      <c r="T91" t="s">
        <v>1380</v>
      </c>
      <c r="U91">
        <v>549</v>
      </c>
      <c r="V91">
        <v>2835</v>
      </c>
      <c r="W91" s="47" t="str">
        <f t="shared" si="5"/>
        <v>https://github.com/kelly-marshall/DriftDiffusionAdaptation/blob/main/Pictures/instbias_list2_pre/tomturtlesoapinstright2_context.png?raw=true</v>
      </c>
      <c r="X91" s="47" t="str">
        <f t="shared" si="6"/>
        <v>https://github.com/kelly-marshall/DriftDiffusionAdaptation/blob/main/Pictures/instbias_list2_pre/tomturtlesoapmodleft2_context.png?raw=true</v>
      </c>
      <c r="Y91" s="47" t="str">
        <f t="shared" si="7"/>
        <v>https://github.com/kelly-marshall/DriftDiffusionAdaptation/blob/main/AudioFiles/instbias_list2_pre/tomturtlesoap_nopauses.mp3?raw=true</v>
      </c>
    </row>
    <row r="92" spans="1:25" x14ac:dyDescent="0.2">
      <c r="A92" t="s">
        <v>7</v>
      </c>
      <c r="B92">
        <v>91</v>
      </c>
      <c r="C92" t="s">
        <v>997</v>
      </c>
      <c r="D92" t="s">
        <v>240</v>
      </c>
      <c r="E92" t="s">
        <v>26</v>
      </c>
      <c r="F92" t="s">
        <v>271</v>
      </c>
      <c r="G92" s="46" t="s">
        <v>2646</v>
      </c>
      <c r="H92" t="s">
        <v>2</v>
      </c>
      <c r="I92">
        <v>2</v>
      </c>
      <c r="J92" t="s">
        <v>233</v>
      </c>
      <c r="K92" t="s">
        <v>4549</v>
      </c>
      <c r="L92" t="s">
        <v>3766</v>
      </c>
      <c r="M92" t="s">
        <v>3767</v>
      </c>
      <c r="N92" t="s">
        <v>3767</v>
      </c>
      <c r="O92" t="s">
        <v>3766</v>
      </c>
      <c r="P92">
        <f t="shared" si="4"/>
        <v>2</v>
      </c>
      <c r="Q92" t="s">
        <v>1374</v>
      </c>
      <c r="R92" t="s">
        <v>1375</v>
      </c>
      <c r="S92" t="s">
        <v>1380</v>
      </c>
      <c r="T92" t="s">
        <v>1381</v>
      </c>
      <c r="U92">
        <v>382</v>
      </c>
      <c r="V92">
        <v>2889</v>
      </c>
      <c r="W92" s="47" t="str">
        <f t="shared" si="5"/>
        <v>https://github.com/kelly-marshall/DriftDiffusionAdaptation/blob/main/Pictures/instbias_list2_pre/katepigerasermodright2_context.png?raw=true</v>
      </c>
      <c r="X92" s="47" t="str">
        <f t="shared" si="6"/>
        <v>https://github.com/kelly-marshall/DriftDiffusionAdaptation/blob/main/Pictures/instbias_list2_pre/katepigeraserinstleft2_context.png?raw=true</v>
      </c>
      <c r="Y92" s="47" t="str">
        <f t="shared" si="7"/>
        <v>https://github.com/kelly-marshall/DriftDiffusionAdaptation/blob/main/AudioFiles/instbias_list2_pre/katepigeraser_nopauses.mp3?raw=true</v>
      </c>
    </row>
    <row r="93" spans="1:25" x14ac:dyDescent="0.2">
      <c r="A93" t="s">
        <v>7</v>
      </c>
      <c r="B93">
        <v>92</v>
      </c>
      <c r="C93" t="s">
        <v>324</v>
      </c>
      <c r="D93" t="s">
        <v>240</v>
      </c>
      <c r="E93" t="s">
        <v>27</v>
      </c>
      <c r="F93" t="s">
        <v>271</v>
      </c>
      <c r="G93" s="46" t="s">
        <v>2647</v>
      </c>
      <c r="H93" t="s">
        <v>2</v>
      </c>
      <c r="I93">
        <v>2</v>
      </c>
      <c r="J93" t="s">
        <v>233</v>
      </c>
      <c r="K93" t="s">
        <v>4550</v>
      </c>
      <c r="L93" t="s">
        <v>3768</v>
      </c>
      <c r="M93" t="s">
        <v>3769</v>
      </c>
      <c r="N93" t="s">
        <v>3768</v>
      </c>
      <c r="O93" t="s">
        <v>3769</v>
      </c>
      <c r="P93">
        <f t="shared" si="4"/>
        <v>1</v>
      </c>
      <c r="Q93" t="s">
        <v>1375</v>
      </c>
      <c r="R93" t="s">
        <v>1374</v>
      </c>
      <c r="S93" t="s">
        <v>1381</v>
      </c>
      <c r="T93" t="s">
        <v>1380</v>
      </c>
      <c r="U93">
        <v>569</v>
      </c>
      <c r="V93">
        <v>3262</v>
      </c>
      <c r="W93" s="47" t="str">
        <f t="shared" si="5"/>
        <v>https://github.com/kelly-marshall/DriftDiffusionAdaptation/blob/main/Pictures/instbias_list2_pre/tomgirleraserinstright2_context.png?raw=true</v>
      </c>
      <c r="X93" s="47" t="str">
        <f t="shared" si="6"/>
        <v>https://github.com/kelly-marshall/DriftDiffusionAdaptation/blob/main/Pictures/instbias_list2_pre/tomgirlerasermodleft2_context.png?raw=true</v>
      </c>
      <c r="Y93" s="47" t="str">
        <f t="shared" si="7"/>
        <v>https://github.com/kelly-marshall/DriftDiffusionAdaptation/blob/main/AudioFiles/instbias_list2_pre/tomgirleraser_nopauses.mp3?raw=true</v>
      </c>
    </row>
    <row r="94" spans="1:25" x14ac:dyDescent="0.2">
      <c r="A94" t="s">
        <v>7</v>
      </c>
      <c r="B94">
        <v>93</v>
      </c>
      <c r="C94" t="s">
        <v>998</v>
      </c>
      <c r="D94" t="s">
        <v>240</v>
      </c>
      <c r="E94" t="s">
        <v>28</v>
      </c>
      <c r="F94" t="s">
        <v>271</v>
      </c>
      <c r="G94" s="46" t="s">
        <v>2648</v>
      </c>
      <c r="H94" t="s">
        <v>2</v>
      </c>
      <c r="I94">
        <v>2</v>
      </c>
      <c r="J94" t="s">
        <v>233</v>
      </c>
      <c r="K94" t="s">
        <v>4551</v>
      </c>
      <c r="L94" t="s">
        <v>3770</v>
      </c>
      <c r="M94" t="s">
        <v>3771</v>
      </c>
      <c r="N94" t="s">
        <v>3771</v>
      </c>
      <c r="O94" t="s">
        <v>3770</v>
      </c>
      <c r="P94">
        <f t="shared" si="4"/>
        <v>2</v>
      </c>
      <c r="Q94" t="s">
        <v>1374</v>
      </c>
      <c r="R94" t="s">
        <v>1375</v>
      </c>
      <c r="S94" t="s">
        <v>1380</v>
      </c>
      <c r="T94" t="s">
        <v>1381</v>
      </c>
      <c r="U94">
        <v>391</v>
      </c>
      <c r="V94">
        <v>2930</v>
      </c>
      <c r="W94" s="47" t="str">
        <f t="shared" si="5"/>
        <v>https://github.com/kelly-marshall/DriftDiffusionAdaptation/blob/main/Pictures/instbias_list2_pre/katewhaleerasermodright2_context.png?raw=true</v>
      </c>
      <c r="X94" s="47" t="str">
        <f t="shared" si="6"/>
        <v>https://github.com/kelly-marshall/DriftDiffusionAdaptation/blob/main/Pictures/instbias_list2_pre/katewhaleeraserinstleft2_context.png?raw=true</v>
      </c>
      <c r="Y94" s="47" t="str">
        <f t="shared" si="7"/>
        <v>https://github.com/kelly-marshall/DriftDiffusionAdaptation/blob/main/AudioFiles/instbias_list2_pre/katewhaleeraser_nopauses.mp3?raw=true</v>
      </c>
    </row>
    <row r="95" spans="1:25" x14ac:dyDescent="0.2">
      <c r="A95" t="s">
        <v>7</v>
      </c>
      <c r="B95">
        <v>94</v>
      </c>
      <c r="C95" t="s">
        <v>325</v>
      </c>
      <c r="D95" t="s">
        <v>240</v>
      </c>
      <c r="E95" t="s">
        <v>29</v>
      </c>
      <c r="F95" t="s">
        <v>271</v>
      </c>
      <c r="G95" s="46" t="s">
        <v>2649</v>
      </c>
      <c r="H95" t="s">
        <v>2</v>
      </c>
      <c r="I95">
        <v>2</v>
      </c>
      <c r="J95" t="s">
        <v>233</v>
      </c>
      <c r="K95" t="s">
        <v>4552</v>
      </c>
      <c r="L95" t="s">
        <v>3772</v>
      </c>
      <c r="M95" t="s">
        <v>3773</v>
      </c>
      <c r="N95" t="s">
        <v>3772</v>
      </c>
      <c r="O95" t="s">
        <v>3773</v>
      </c>
      <c r="P95">
        <f t="shared" si="4"/>
        <v>1</v>
      </c>
      <c r="Q95" t="s">
        <v>1375</v>
      </c>
      <c r="R95" t="s">
        <v>1374</v>
      </c>
      <c r="S95" t="s">
        <v>1381</v>
      </c>
      <c r="T95" t="s">
        <v>1380</v>
      </c>
      <c r="U95">
        <v>609</v>
      </c>
      <c r="V95">
        <v>3219</v>
      </c>
      <c r="W95" s="47" t="str">
        <f t="shared" si="5"/>
        <v>https://github.com/kelly-marshall/DriftDiffusionAdaptation/blob/main/Pictures/instbias_list2_pre/tomgorillaeraserinstright2_context.png?raw=true</v>
      </c>
      <c r="X95" s="47" t="str">
        <f t="shared" si="6"/>
        <v>https://github.com/kelly-marshall/DriftDiffusionAdaptation/blob/main/Pictures/instbias_list2_pre/tomgorillaerasermodleft2_context.png?raw=true</v>
      </c>
      <c r="Y95" s="47" t="str">
        <f t="shared" si="7"/>
        <v>https://github.com/kelly-marshall/DriftDiffusionAdaptation/blob/main/AudioFiles/instbias_list2_pre/tomgorillaeraser_nopauses.mp3?raw=true</v>
      </c>
    </row>
    <row r="96" spans="1:25" x14ac:dyDescent="0.2">
      <c r="A96" t="s">
        <v>7</v>
      </c>
      <c r="B96">
        <v>95</v>
      </c>
      <c r="C96" t="s">
        <v>999</v>
      </c>
      <c r="D96" t="s">
        <v>240</v>
      </c>
      <c r="E96" t="s">
        <v>30</v>
      </c>
      <c r="F96" t="s">
        <v>271</v>
      </c>
      <c r="G96" s="46" t="s">
        <v>2650</v>
      </c>
      <c r="H96" t="s">
        <v>2</v>
      </c>
      <c r="I96">
        <v>2</v>
      </c>
      <c r="J96" t="s">
        <v>233</v>
      </c>
      <c r="K96" t="s">
        <v>4553</v>
      </c>
      <c r="L96" t="s">
        <v>3774</v>
      </c>
      <c r="M96" t="s">
        <v>3775</v>
      </c>
      <c r="N96" t="s">
        <v>3775</v>
      </c>
      <c r="O96" t="s">
        <v>3774</v>
      </c>
      <c r="P96">
        <f t="shared" si="4"/>
        <v>2</v>
      </c>
      <c r="Q96" t="s">
        <v>1374</v>
      </c>
      <c r="R96" t="s">
        <v>1375</v>
      </c>
      <c r="S96" t="s">
        <v>1380</v>
      </c>
      <c r="T96" t="s">
        <v>1381</v>
      </c>
      <c r="U96">
        <v>393</v>
      </c>
      <c r="V96">
        <v>3261</v>
      </c>
      <c r="W96" s="47" t="str">
        <f t="shared" si="5"/>
        <v>https://github.com/kelly-marshall/DriftDiffusionAdaptation/blob/main/Pictures/instbias_list2_pre/katebuffaloerasermodright2_context.png?raw=true</v>
      </c>
      <c r="X96" s="47" t="str">
        <f t="shared" si="6"/>
        <v>https://github.com/kelly-marshall/DriftDiffusionAdaptation/blob/main/Pictures/instbias_list2_pre/katebuffaloeraserinstleft2_context.png?raw=true</v>
      </c>
      <c r="Y96" s="47" t="str">
        <f t="shared" si="7"/>
        <v>https://github.com/kelly-marshall/DriftDiffusionAdaptation/blob/main/AudioFiles/instbias_list2_pre/katebuffaloeraser_nopauses.mp3?raw=true</v>
      </c>
    </row>
    <row r="97" spans="1:25" x14ac:dyDescent="0.2">
      <c r="A97" t="s">
        <v>7</v>
      </c>
      <c r="B97">
        <v>96</v>
      </c>
      <c r="C97" t="s">
        <v>326</v>
      </c>
      <c r="D97" t="s">
        <v>240</v>
      </c>
      <c r="E97" t="s">
        <v>31</v>
      </c>
      <c r="F97" t="s">
        <v>271</v>
      </c>
      <c r="G97" s="46" t="s">
        <v>2651</v>
      </c>
      <c r="H97" t="s">
        <v>2</v>
      </c>
      <c r="I97">
        <v>2</v>
      </c>
      <c r="J97" t="s">
        <v>233</v>
      </c>
      <c r="K97" t="s">
        <v>4554</v>
      </c>
      <c r="L97" t="s">
        <v>3776</v>
      </c>
      <c r="M97" t="s">
        <v>3777</v>
      </c>
      <c r="N97" t="s">
        <v>3776</v>
      </c>
      <c r="O97" t="s">
        <v>3777</v>
      </c>
      <c r="P97">
        <f t="shared" si="4"/>
        <v>1</v>
      </c>
      <c r="Q97" t="s">
        <v>1375</v>
      </c>
      <c r="R97" t="s">
        <v>1374</v>
      </c>
      <c r="S97" t="s">
        <v>1381</v>
      </c>
      <c r="T97" t="s">
        <v>1380</v>
      </c>
      <c r="U97">
        <v>648</v>
      </c>
      <c r="V97">
        <v>3040</v>
      </c>
      <c r="W97" s="47" t="str">
        <f t="shared" si="5"/>
        <v>https://github.com/kelly-marshall/DriftDiffusionAdaptation/blob/main/Pictures/instbias_list2_pre/tomhawkeraserinstright2_context.png?raw=true</v>
      </c>
      <c r="X97" s="47" t="str">
        <f t="shared" si="6"/>
        <v>https://github.com/kelly-marshall/DriftDiffusionAdaptation/blob/main/Pictures/instbias_list2_pre/tomhawkerasermodleft2_context.png?raw=true</v>
      </c>
      <c r="Y97" s="47" t="str">
        <f t="shared" si="7"/>
        <v>https://github.com/kelly-marshall/DriftDiffusionAdaptation/blob/main/AudioFiles/instbias_list2_pre/tomhawkeraser_nopauses.mp3?raw=true</v>
      </c>
    </row>
    <row r="98" spans="1:25" x14ac:dyDescent="0.2">
      <c r="A98" t="s">
        <v>7</v>
      </c>
      <c r="B98">
        <v>97</v>
      </c>
      <c r="C98" t="s">
        <v>1000</v>
      </c>
      <c r="D98" t="s">
        <v>241</v>
      </c>
      <c r="E98" t="s">
        <v>18</v>
      </c>
      <c r="F98" t="s">
        <v>279</v>
      </c>
      <c r="G98" s="46" t="s">
        <v>2473</v>
      </c>
      <c r="H98" t="s">
        <v>2</v>
      </c>
      <c r="I98">
        <v>2</v>
      </c>
      <c r="J98" t="s">
        <v>233</v>
      </c>
      <c r="K98" t="s">
        <v>4555</v>
      </c>
      <c r="L98" t="s">
        <v>3778</v>
      </c>
      <c r="M98" t="s">
        <v>3779</v>
      </c>
      <c r="N98" t="s">
        <v>3778</v>
      </c>
      <c r="O98" t="s">
        <v>3779</v>
      </c>
      <c r="P98">
        <f t="shared" si="4"/>
        <v>1</v>
      </c>
      <c r="Q98" t="s">
        <v>1375</v>
      </c>
      <c r="R98" t="s">
        <v>1374</v>
      </c>
      <c r="S98" t="s">
        <v>1381</v>
      </c>
      <c r="T98" t="s">
        <v>1380</v>
      </c>
      <c r="U98">
        <v>428</v>
      </c>
      <c r="V98">
        <v>2951</v>
      </c>
      <c r="W98" s="47" t="str">
        <f t="shared" si="5"/>
        <v>https://github.com/kelly-marshall/DriftDiffusionAdaptation/blob/main/Pictures/instbias_list2_pre/katedolphinflowerinstright2_context.png?raw=true</v>
      </c>
      <c r="X98" s="47" t="str">
        <f t="shared" si="6"/>
        <v>https://github.com/kelly-marshall/DriftDiffusionAdaptation/blob/main/Pictures/instbias_list2_pre/katedolphinflowermodleft2_context.png?raw=true</v>
      </c>
      <c r="Y98" s="47" t="str">
        <f t="shared" si="7"/>
        <v>https://github.com/kelly-marshall/DriftDiffusionAdaptation/blob/main/AudioFiles/instbias_list2_pre/katedolphinflower_nopauses.mp3?raw=true</v>
      </c>
    </row>
    <row r="99" spans="1:25" x14ac:dyDescent="0.2">
      <c r="A99" t="s">
        <v>7</v>
      </c>
      <c r="B99">
        <v>98</v>
      </c>
      <c r="C99" t="s">
        <v>327</v>
      </c>
      <c r="D99" t="s">
        <v>241</v>
      </c>
      <c r="E99" t="s">
        <v>21</v>
      </c>
      <c r="F99" t="s">
        <v>279</v>
      </c>
      <c r="G99" s="46" t="s">
        <v>2474</v>
      </c>
      <c r="H99" t="s">
        <v>2</v>
      </c>
      <c r="I99">
        <v>2</v>
      </c>
      <c r="J99" t="s">
        <v>233</v>
      </c>
      <c r="K99" t="s">
        <v>4556</v>
      </c>
      <c r="L99" t="s">
        <v>3780</v>
      </c>
      <c r="M99" t="s">
        <v>3781</v>
      </c>
      <c r="N99" t="s">
        <v>3781</v>
      </c>
      <c r="O99" t="s">
        <v>3780</v>
      </c>
      <c r="P99">
        <f t="shared" si="4"/>
        <v>2</v>
      </c>
      <c r="Q99" t="s">
        <v>1374</v>
      </c>
      <c r="R99" t="s">
        <v>1375</v>
      </c>
      <c r="S99" t="s">
        <v>1380</v>
      </c>
      <c r="T99" t="s">
        <v>1381</v>
      </c>
      <c r="U99">
        <v>576</v>
      </c>
      <c r="V99">
        <v>2878</v>
      </c>
      <c r="W99" s="47" t="str">
        <f t="shared" si="5"/>
        <v>https://github.com/kelly-marshall/DriftDiffusionAdaptation/blob/main/Pictures/instbias_list2_pre/tomcowflowermodright2_context.png?raw=true</v>
      </c>
      <c r="X99" s="47" t="str">
        <f t="shared" si="6"/>
        <v>https://github.com/kelly-marshall/DriftDiffusionAdaptation/blob/main/Pictures/instbias_list2_pre/tomcowflowerinstleft2_context.png?raw=true</v>
      </c>
      <c r="Y99" s="47" t="str">
        <f t="shared" si="7"/>
        <v>https://github.com/kelly-marshall/DriftDiffusionAdaptation/blob/main/AudioFiles/instbias_list2_pre/tomcowflower_nopauses.mp3?raw=true</v>
      </c>
    </row>
    <row r="100" spans="1:25" x14ac:dyDescent="0.2">
      <c r="A100" t="s">
        <v>7</v>
      </c>
      <c r="B100">
        <v>99</v>
      </c>
      <c r="C100" t="s">
        <v>1001</v>
      </c>
      <c r="D100" t="s">
        <v>241</v>
      </c>
      <c r="E100" t="s">
        <v>22</v>
      </c>
      <c r="F100" t="s">
        <v>279</v>
      </c>
      <c r="G100" s="46" t="s">
        <v>2475</v>
      </c>
      <c r="H100" t="s">
        <v>2</v>
      </c>
      <c r="I100">
        <v>2</v>
      </c>
      <c r="J100" t="s">
        <v>233</v>
      </c>
      <c r="K100" t="s">
        <v>4557</v>
      </c>
      <c r="L100" t="s">
        <v>3782</v>
      </c>
      <c r="M100" t="s">
        <v>3783</v>
      </c>
      <c r="N100" t="s">
        <v>3782</v>
      </c>
      <c r="O100" t="s">
        <v>3783</v>
      </c>
      <c r="P100">
        <f t="shared" si="4"/>
        <v>1</v>
      </c>
      <c r="Q100" t="s">
        <v>1375</v>
      </c>
      <c r="R100" t="s">
        <v>1374</v>
      </c>
      <c r="S100" t="s">
        <v>1381</v>
      </c>
      <c r="T100" t="s">
        <v>1380</v>
      </c>
      <c r="U100">
        <v>386</v>
      </c>
      <c r="V100">
        <v>2721</v>
      </c>
      <c r="W100" s="47" t="str">
        <f t="shared" si="5"/>
        <v>https://github.com/kelly-marshall/DriftDiffusionAdaptation/blob/main/Pictures/instbias_list2_pre/katefoxflowerinstright2_context.png?raw=true</v>
      </c>
      <c r="X100" s="47" t="str">
        <f t="shared" si="6"/>
        <v>https://github.com/kelly-marshall/DriftDiffusionAdaptation/blob/main/Pictures/instbias_list2_pre/katefoxflowermodleft2_context.png?raw=true</v>
      </c>
      <c r="Y100" s="47" t="str">
        <f t="shared" si="7"/>
        <v>https://github.com/kelly-marshall/DriftDiffusionAdaptation/blob/main/AudioFiles/instbias_list2_pre/katefoxflower_nopauses.mp3?raw=true</v>
      </c>
    </row>
    <row r="101" spans="1:25" x14ac:dyDescent="0.2">
      <c r="A101" t="s">
        <v>7</v>
      </c>
      <c r="B101">
        <v>100</v>
      </c>
      <c r="C101" t="s">
        <v>328</v>
      </c>
      <c r="D101" t="s">
        <v>241</v>
      </c>
      <c r="E101" t="s">
        <v>23</v>
      </c>
      <c r="F101" t="s">
        <v>279</v>
      </c>
      <c r="G101" s="46" t="s">
        <v>2476</v>
      </c>
      <c r="H101" t="s">
        <v>2</v>
      </c>
      <c r="I101">
        <v>2</v>
      </c>
      <c r="J101" t="s">
        <v>233</v>
      </c>
      <c r="K101" t="s">
        <v>4558</v>
      </c>
      <c r="L101" t="s">
        <v>3784</v>
      </c>
      <c r="M101" t="s">
        <v>3785</v>
      </c>
      <c r="N101" t="s">
        <v>3785</v>
      </c>
      <c r="O101" t="s">
        <v>3784</v>
      </c>
      <c r="P101">
        <f t="shared" si="4"/>
        <v>2</v>
      </c>
      <c r="Q101" t="s">
        <v>1374</v>
      </c>
      <c r="R101" t="s">
        <v>1375</v>
      </c>
      <c r="S101" t="s">
        <v>1380</v>
      </c>
      <c r="T101" t="s">
        <v>1381</v>
      </c>
      <c r="U101">
        <v>556</v>
      </c>
      <c r="V101">
        <v>3015</v>
      </c>
      <c r="W101" s="47" t="str">
        <f t="shared" si="5"/>
        <v>https://github.com/kelly-marshall/DriftDiffusionAdaptation/blob/main/Pictures/instbias_list2_pre/tomlionflowermodright2_context.png?raw=true</v>
      </c>
      <c r="X101" s="47" t="str">
        <f t="shared" si="6"/>
        <v>https://github.com/kelly-marshall/DriftDiffusionAdaptation/blob/main/Pictures/instbias_list2_pre/tomlionflowerinstleft2_context.png?raw=true</v>
      </c>
      <c r="Y101" s="47" t="str">
        <f t="shared" si="7"/>
        <v>https://github.com/kelly-marshall/DriftDiffusionAdaptation/blob/main/AudioFiles/instbias_list2_pre/tomlionflower_nopauses.mp3?raw=true</v>
      </c>
    </row>
    <row r="102" spans="1:25" x14ac:dyDescent="0.2">
      <c r="A102" t="s">
        <v>7</v>
      </c>
      <c r="B102">
        <v>101</v>
      </c>
      <c r="C102" t="s">
        <v>1002</v>
      </c>
      <c r="D102" t="s">
        <v>241</v>
      </c>
      <c r="E102" t="s">
        <v>24</v>
      </c>
      <c r="F102" t="s">
        <v>279</v>
      </c>
      <c r="G102" s="46" t="s">
        <v>2477</v>
      </c>
      <c r="H102" t="s">
        <v>2</v>
      </c>
      <c r="I102">
        <v>2</v>
      </c>
      <c r="J102" t="s">
        <v>233</v>
      </c>
      <c r="K102" t="s">
        <v>4559</v>
      </c>
      <c r="L102" t="s">
        <v>3786</v>
      </c>
      <c r="M102" t="s">
        <v>3787</v>
      </c>
      <c r="N102" t="s">
        <v>3786</v>
      </c>
      <c r="O102" t="s">
        <v>3787</v>
      </c>
      <c r="P102">
        <f t="shared" si="4"/>
        <v>1</v>
      </c>
      <c r="Q102" t="s">
        <v>1375</v>
      </c>
      <c r="R102" t="s">
        <v>1374</v>
      </c>
      <c r="S102" t="s">
        <v>1381</v>
      </c>
      <c r="T102" t="s">
        <v>1380</v>
      </c>
      <c r="U102">
        <v>367</v>
      </c>
      <c r="V102">
        <v>2918</v>
      </c>
      <c r="W102" s="47" t="str">
        <f t="shared" si="5"/>
        <v>https://github.com/kelly-marshall/DriftDiffusionAdaptation/blob/main/Pictures/instbias_list2_pre/katefrogflowerinstright2_context.png?raw=true</v>
      </c>
      <c r="X102" s="47" t="str">
        <f t="shared" si="6"/>
        <v>https://github.com/kelly-marshall/DriftDiffusionAdaptation/blob/main/Pictures/instbias_list2_pre/katefrogflowermodleft2_context.png?raw=true</v>
      </c>
      <c r="Y102" s="47" t="str">
        <f t="shared" si="7"/>
        <v>https://github.com/kelly-marshall/DriftDiffusionAdaptation/blob/main/AudioFiles/instbias_list2_pre/katefrogflower_nopauses.mp3?raw=true</v>
      </c>
    </row>
    <row r="103" spans="1:25" x14ac:dyDescent="0.2">
      <c r="A103" t="s">
        <v>7</v>
      </c>
      <c r="B103">
        <v>102</v>
      </c>
      <c r="C103" t="s">
        <v>329</v>
      </c>
      <c r="D103" t="s">
        <v>241</v>
      </c>
      <c r="E103" t="s">
        <v>25</v>
      </c>
      <c r="F103" t="s">
        <v>279</v>
      </c>
      <c r="G103" s="46" t="s">
        <v>2478</v>
      </c>
      <c r="H103" t="s">
        <v>2</v>
      </c>
      <c r="I103">
        <v>2</v>
      </c>
      <c r="J103" t="s">
        <v>233</v>
      </c>
      <c r="K103" t="s">
        <v>4560</v>
      </c>
      <c r="L103" t="s">
        <v>3788</v>
      </c>
      <c r="M103" t="s">
        <v>3789</v>
      </c>
      <c r="N103" t="s">
        <v>3789</v>
      </c>
      <c r="O103" t="s">
        <v>3788</v>
      </c>
      <c r="P103">
        <f t="shared" si="4"/>
        <v>2</v>
      </c>
      <c r="Q103" t="s">
        <v>1374</v>
      </c>
      <c r="R103" t="s">
        <v>1375</v>
      </c>
      <c r="S103" t="s">
        <v>1380</v>
      </c>
      <c r="T103" t="s">
        <v>1381</v>
      </c>
      <c r="U103">
        <v>558</v>
      </c>
      <c r="V103">
        <v>2885</v>
      </c>
      <c r="W103" s="47" t="str">
        <f t="shared" si="5"/>
        <v>https://github.com/kelly-marshall/DriftDiffusionAdaptation/blob/main/Pictures/instbias_list2_pre/tomturtleflowermodright2_context.png?raw=true</v>
      </c>
      <c r="X103" s="47" t="str">
        <f t="shared" si="6"/>
        <v>https://github.com/kelly-marshall/DriftDiffusionAdaptation/blob/main/Pictures/instbias_list2_pre/tomturtleflowerinstleft2_context.png?raw=true</v>
      </c>
      <c r="Y103" s="47" t="str">
        <f t="shared" si="7"/>
        <v>https://github.com/kelly-marshall/DriftDiffusionAdaptation/blob/main/AudioFiles/instbias_list2_pre/tomturtleflower_nopauses.mp3?raw=true</v>
      </c>
    </row>
    <row r="104" spans="1:25" x14ac:dyDescent="0.2">
      <c r="A104" t="s">
        <v>7</v>
      </c>
      <c r="B104">
        <v>103</v>
      </c>
      <c r="C104" t="s">
        <v>1003</v>
      </c>
      <c r="D104" t="s">
        <v>241</v>
      </c>
      <c r="E104" t="s">
        <v>26</v>
      </c>
      <c r="F104" t="s">
        <v>275</v>
      </c>
      <c r="G104" s="46" t="s">
        <v>2479</v>
      </c>
      <c r="H104" t="s">
        <v>2</v>
      </c>
      <c r="I104">
        <v>2</v>
      </c>
      <c r="J104" t="s">
        <v>233</v>
      </c>
      <c r="K104" t="s">
        <v>4561</v>
      </c>
      <c r="L104" t="s">
        <v>3790</v>
      </c>
      <c r="M104" t="s">
        <v>3791</v>
      </c>
      <c r="N104" t="s">
        <v>3790</v>
      </c>
      <c r="O104" t="s">
        <v>3791</v>
      </c>
      <c r="P104">
        <f t="shared" si="4"/>
        <v>1</v>
      </c>
      <c r="Q104" t="s">
        <v>1375</v>
      </c>
      <c r="R104" t="s">
        <v>1374</v>
      </c>
      <c r="S104" t="s">
        <v>1381</v>
      </c>
      <c r="T104" t="s">
        <v>1380</v>
      </c>
      <c r="U104">
        <v>361</v>
      </c>
      <c r="V104">
        <v>2471</v>
      </c>
      <c r="W104" s="47" t="str">
        <f t="shared" si="5"/>
        <v>https://github.com/kelly-marshall/DriftDiffusionAdaptation/blob/main/Pictures/instbias_list2_pre/katepigpearinstright2_context.png?raw=true</v>
      </c>
      <c r="X104" s="47" t="str">
        <f t="shared" si="6"/>
        <v>https://github.com/kelly-marshall/DriftDiffusionAdaptation/blob/main/Pictures/instbias_list2_pre/katepigpearmodleft2_context.png?raw=true</v>
      </c>
      <c r="Y104" s="47" t="str">
        <f t="shared" si="7"/>
        <v>https://github.com/kelly-marshall/DriftDiffusionAdaptation/blob/main/AudioFiles/instbias_list2_pre/katepigpear_nopauses.mp3?raw=true</v>
      </c>
    </row>
    <row r="105" spans="1:25" x14ac:dyDescent="0.2">
      <c r="A105" t="s">
        <v>7</v>
      </c>
      <c r="B105">
        <v>104</v>
      </c>
      <c r="C105" t="s">
        <v>330</v>
      </c>
      <c r="D105" t="s">
        <v>241</v>
      </c>
      <c r="E105" t="s">
        <v>27</v>
      </c>
      <c r="F105" t="s">
        <v>275</v>
      </c>
      <c r="G105" s="46" t="s">
        <v>2480</v>
      </c>
      <c r="H105" t="s">
        <v>2</v>
      </c>
      <c r="I105">
        <v>2</v>
      </c>
      <c r="J105" t="s">
        <v>233</v>
      </c>
      <c r="K105" t="s">
        <v>4562</v>
      </c>
      <c r="L105" t="s">
        <v>3792</v>
      </c>
      <c r="M105" t="s">
        <v>3793</v>
      </c>
      <c r="N105" t="s">
        <v>3793</v>
      </c>
      <c r="O105" t="s">
        <v>3792</v>
      </c>
      <c r="P105">
        <f t="shared" si="4"/>
        <v>2</v>
      </c>
      <c r="Q105" t="s">
        <v>1374</v>
      </c>
      <c r="R105" t="s">
        <v>1375</v>
      </c>
      <c r="S105" t="s">
        <v>1380</v>
      </c>
      <c r="T105" t="s">
        <v>1381</v>
      </c>
      <c r="U105">
        <v>574</v>
      </c>
      <c r="V105">
        <v>2878</v>
      </c>
      <c r="W105" s="47" t="str">
        <f t="shared" si="5"/>
        <v>https://github.com/kelly-marshall/DriftDiffusionAdaptation/blob/main/Pictures/instbias_list2_pre/tomgirlpearmodright2_context.png?raw=true</v>
      </c>
      <c r="X105" s="47" t="str">
        <f t="shared" si="6"/>
        <v>https://github.com/kelly-marshall/DriftDiffusionAdaptation/blob/main/Pictures/instbias_list2_pre/tomgirlpearinstleft2_context.png?raw=true</v>
      </c>
      <c r="Y105" s="47" t="str">
        <f t="shared" si="7"/>
        <v>https://github.com/kelly-marshall/DriftDiffusionAdaptation/blob/main/AudioFiles/instbias_list2_pre/tomgirlpear_nopauses.mp3?raw=true</v>
      </c>
    </row>
    <row r="106" spans="1:25" x14ac:dyDescent="0.2">
      <c r="A106" t="s">
        <v>7</v>
      </c>
      <c r="B106">
        <v>105</v>
      </c>
      <c r="C106" t="s">
        <v>1004</v>
      </c>
      <c r="D106" t="s">
        <v>241</v>
      </c>
      <c r="E106" t="s">
        <v>28</v>
      </c>
      <c r="F106" t="s">
        <v>275</v>
      </c>
      <c r="G106" s="46" t="s">
        <v>2481</v>
      </c>
      <c r="H106" t="s">
        <v>2</v>
      </c>
      <c r="I106">
        <v>2</v>
      </c>
      <c r="J106" t="s">
        <v>233</v>
      </c>
      <c r="K106" t="s">
        <v>4563</v>
      </c>
      <c r="L106" t="s">
        <v>3794</v>
      </c>
      <c r="M106" t="s">
        <v>3795</v>
      </c>
      <c r="N106" t="s">
        <v>3794</v>
      </c>
      <c r="O106" t="s">
        <v>3795</v>
      </c>
      <c r="P106">
        <f t="shared" si="4"/>
        <v>1</v>
      </c>
      <c r="Q106" t="s">
        <v>1375</v>
      </c>
      <c r="R106" t="s">
        <v>1374</v>
      </c>
      <c r="S106" t="s">
        <v>1381</v>
      </c>
      <c r="T106" t="s">
        <v>1380</v>
      </c>
      <c r="U106">
        <v>342</v>
      </c>
      <c r="V106">
        <v>2648</v>
      </c>
      <c r="W106" s="47" t="str">
        <f t="shared" si="5"/>
        <v>https://github.com/kelly-marshall/DriftDiffusionAdaptation/blob/main/Pictures/instbias_list2_pre/katewhalepearinstright2_context.png?raw=true</v>
      </c>
      <c r="X106" s="47" t="str">
        <f t="shared" si="6"/>
        <v>https://github.com/kelly-marshall/DriftDiffusionAdaptation/blob/main/Pictures/instbias_list2_pre/katewhalepearmodleft2_context.png?raw=true</v>
      </c>
      <c r="Y106" s="47" t="str">
        <f t="shared" si="7"/>
        <v>https://github.com/kelly-marshall/DriftDiffusionAdaptation/blob/main/AudioFiles/instbias_list2_pre/katewhalepear_nopauses.mp3?raw=true</v>
      </c>
    </row>
    <row r="107" spans="1:25" x14ac:dyDescent="0.2">
      <c r="A107" t="s">
        <v>7</v>
      </c>
      <c r="B107">
        <v>106</v>
      </c>
      <c r="C107" t="s">
        <v>331</v>
      </c>
      <c r="D107" t="s">
        <v>241</v>
      </c>
      <c r="E107" t="s">
        <v>29</v>
      </c>
      <c r="F107" t="s">
        <v>275</v>
      </c>
      <c r="G107" s="46" t="s">
        <v>2482</v>
      </c>
      <c r="H107" t="s">
        <v>2</v>
      </c>
      <c r="I107">
        <v>2</v>
      </c>
      <c r="J107" t="s">
        <v>233</v>
      </c>
      <c r="K107" t="s">
        <v>4564</v>
      </c>
      <c r="L107" t="s">
        <v>3796</v>
      </c>
      <c r="M107" t="s">
        <v>3797</v>
      </c>
      <c r="N107" t="s">
        <v>3797</v>
      </c>
      <c r="O107" t="s">
        <v>3796</v>
      </c>
      <c r="P107">
        <f t="shared" si="4"/>
        <v>2</v>
      </c>
      <c r="Q107" t="s">
        <v>1374</v>
      </c>
      <c r="R107" t="s">
        <v>1375</v>
      </c>
      <c r="S107" t="s">
        <v>1380</v>
      </c>
      <c r="T107" t="s">
        <v>1381</v>
      </c>
      <c r="U107">
        <v>553</v>
      </c>
      <c r="V107">
        <v>2843</v>
      </c>
      <c r="W107" s="47" t="str">
        <f t="shared" si="5"/>
        <v>https://github.com/kelly-marshall/DriftDiffusionAdaptation/blob/main/Pictures/instbias_list2_pre/tomgorillapearmodright2_context.png?raw=true</v>
      </c>
      <c r="X107" s="47" t="str">
        <f t="shared" si="6"/>
        <v>https://github.com/kelly-marshall/DriftDiffusionAdaptation/blob/main/Pictures/instbias_list2_pre/tomgorillapearinstleft2_context.png?raw=true</v>
      </c>
      <c r="Y107" s="47" t="str">
        <f t="shared" si="7"/>
        <v>https://github.com/kelly-marshall/DriftDiffusionAdaptation/blob/main/AudioFiles/instbias_list2_pre/tomgorillapear_nopauses.mp3?raw=true</v>
      </c>
    </row>
    <row r="108" spans="1:25" x14ac:dyDescent="0.2">
      <c r="A108" t="s">
        <v>7</v>
      </c>
      <c r="B108">
        <v>107</v>
      </c>
      <c r="C108" t="s">
        <v>1005</v>
      </c>
      <c r="D108" t="s">
        <v>241</v>
      </c>
      <c r="E108" t="s">
        <v>30</v>
      </c>
      <c r="F108" t="s">
        <v>275</v>
      </c>
      <c r="G108" s="46" t="s">
        <v>2483</v>
      </c>
      <c r="H108" t="s">
        <v>2</v>
      </c>
      <c r="I108">
        <v>2</v>
      </c>
      <c r="J108" t="s">
        <v>233</v>
      </c>
      <c r="K108" t="s">
        <v>4565</v>
      </c>
      <c r="L108" t="s">
        <v>3798</v>
      </c>
      <c r="M108" t="s">
        <v>3799</v>
      </c>
      <c r="N108" t="s">
        <v>3798</v>
      </c>
      <c r="O108" t="s">
        <v>3799</v>
      </c>
      <c r="P108">
        <f t="shared" si="4"/>
        <v>1</v>
      </c>
      <c r="Q108" t="s">
        <v>1375</v>
      </c>
      <c r="R108" t="s">
        <v>1374</v>
      </c>
      <c r="S108" t="s">
        <v>1381</v>
      </c>
      <c r="T108" t="s">
        <v>1380</v>
      </c>
      <c r="U108">
        <v>376</v>
      </c>
      <c r="V108">
        <v>2767</v>
      </c>
      <c r="W108" s="47" t="str">
        <f t="shared" si="5"/>
        <v>https://github.com/kelly-marshall/DriftDiffusionAdaptation/blob/main/Pictures/instbias_list2_pre/katebuffalopearinstright2_context.png?raw=true</v>
      </c>
      <c r="X108" s="47" t="str">
        <f t="shared" si="6"/>
        <v>https://github.com/kelly-marshall/DriftDiffusionAdaptation/blob/main/Pictures/instbias_list2_pre/katebuffalopearmodleft2_context.png?raw=true</v>
      </c>
      <c r="Y108" s="47" t="str">
        <f t="shared" si="7"/>
        <v>https://github.com/kelly-marshall/DriftDiffusionAdaptation/blob/main/AudioFiles/instbias_list2_pre/katebuffalopear_nopauses.mp3?raw=true</v>
      </c>
    </row>
    <row r="109" spans="1:25" x14ac:dyDescent="0.2">
      <c r="A109" t="s">
        <v>7</v>
      </c>
      <c r="B109">
        <v>108</v>
      </c>
      <c r="C109" t="s">
        <v>332</v>
      </c>
      <c r="D109" t="s">
        <v>241</v>
      </c>
      <c r="E109" t="s">
        <v>31</v>
      </c>
      <c r="F109" t="s">
        <v>275</v>
      </c>
      <c r="G109" s="46" t="s">
        <v>2484</v>
      </c>
      <c r="H109" t="s">
        <v>2</v>
      </c>
      <c r="I109">
        <v>2</v>
      </c>
      <c r="J109" t="s">
        <v>233</v>
      </c>
      <c r="K109" t="s">
        <v>4566</v>
      </c>
      <c r="L109" t="s">
        <v>3800</v>
      </c>
      <c r="M109" t="s">
        <v>3801</v>
      </c>
      <c r="N109" t="s">
        <v>3801</v>
      </c>
      <c r="O109" t="s">
        <v>3800</v>
      </c>
      <c r="P109">
        <f t="shared" si="4"/>
        <v>2</v>
      </c>
      <c r="Q109" t="s">
        <v>1374</v>
      </c>
      <c r="R109" t="s">
        <v>1375</v>
      </c>
      <c r="S109" t="s">
        <v>1380</v>
      </c>
      <c r="T109" t="s">
        <v>1381</v>
      </c>
      <c r="U109">
        <v>558</v>
      </c>
      <c r="V109">
        <v>2668</v>
      </c>
      <c r="W109" s="47" t="str">
        <f t="shared" si="5"/>
        <v>https://github.com/kelly-marshall/DriftDiffusionAdaptation/blob/main/Pictures/instbias_list2_pre/tomhawkpearmodright2_context.png?raw=true</v>
      </c>
      <c r="X109" s="47" t="str">
        <f t="shared" si="6"/>
        <v>https://github.com/kelly-marshall/DriftDiffusionAdaptation/blob/main/Pictures/instbias_list2_pre/tomhawkpearinstleft2_context.png?raw=true</v>
      </c>
      <c r="Y109" s="47" t="str">
        <f t="shared" si="7"/>
        <v>https://github.com/kelly-marshall/DriftDiffusionAdaptation/blob/main/AudioFiles/instbias_list2_pre/tomhawkpear_nopauses.mp3?raw=true</v>
      </c>
    </row>
    <row r="110" spans="1:25" x14ac:dyDescent="0.2">
      <c r="A110" t="s">
        <v>7</v>
      </c>
      <c r="B110">
        <v>109</v>
      </c>
      <c r="C110" t="s">
        <v>1006</v>
      </c>
      <c r="D110" t="s">
        <v>242</v>
      </c>
      <c r="E110" t="s">
        <v>18</v>
      </c>
      <c r="F110" t="s">
        <v>287</v>
      </c>
      <c r="G110" s="46" t="s">
        <v>2485</v>
      </c>
      <c r="H110" t="s">
        <v>2</v>
      </c>
      <c r="I110">
        <v>2</v>
      </c>
      <c r="J110" t="s">
        <v>233</v>
      </c>
      <c r="K110" t="s">
        <v>4567</v>
      </c>
      <c r="L110" t="s">
        <v>3802</v>
      </c>
      <c r="M110" t="s">
        <v>3803</v>
      </c>
      <c r="N110" t="s">
        <v>3803</v>
      </c>
      <c r="O110" t="s">
        <v>3802</v>
      </c>
      <c r="P110">
        <f t="shared" si="4"/>
        <v>2</v>
      </c>
      <c r="Q110" t="s">
        <v>1374</v>
      </c>
      <c r="R110" t="s">
        <v>1375</v>
      </c>
      <c r="S110" t="s">
        <v>1380</v>
      </c>
      <c r="T110" t="s">
        <v>1381</v>
      </c>
      <c r="U110">
        <v>369</v>
      </c>
      <c r="V110">
        <v>3244</v>
      </c>
      <c r="W110" s="47" t="str">
        <f t="shared" si="5"/>
        <v>https://github.com/kelly-marshall/DriftDiffusionAdaptation/blob/main/Pictures/instbias_list2_pre/katedolphinlightningboltmodright2_context.png?raw=true</v>
      </c>
      <c r="X110" s="47" t="str">
        <f t="shared" si="6"/>
        <v>https://github.com/kelly-marshall/DriftDiffusionAdaptation/blob/main/Pictures/instbias_list2_pre/katedolphinlightningboltinstleft2_context.png?raw=true</v>
      </c>
      <c r="Y110" s="47" t="str">
        <f t="shared" si="7"/>
        <v>https://github.com/kelly-marshall/DriftDiffusionAdaptation/blob/main/AudioFiles/instbias_list2_pre/katedolphinlightningbolt_nopauses.mp3?raw=true</v>
      </c>
    </row>
    <row r="111" spans="1:25" x14ac:dyDescent="0.2">
      <c r="A111" t="s">
        <v>7</v>
      </c>
      <c r="B111">
        <v>110</v>
      </c>
      <c r="C111" t="s">
        <v>333</v>
      </c>
      <c r="D111" t="s">
        <v>242</v>
      </c>
      <c r="E111" t="s">
        <v>21</v>
      </c>
      <c r="F111" t="s">
        <v>287</v>
      </c>
      <c r="G111" s="46" t="s">
        <v>2486</v>
      </c>
      <c r="H111" t="s">
        <v>2</v>
      </c>
      <c r="I111">
        <v>2</v>
      </c>
      <c r="J111" t="s">
        <v>233</v>
      </c>
      <c r="K111" t="s">
        <v>4568</v>
      </c>
      <c r="L111" t="s">
        <v>3804</v>
      </c>
      <c r="M111" t="s">
        <v>3805</v>
      </c>
      <c r="N111" t="s">
        <v>3804</v>
      </c>
      <c r="O111" t="s">
        <v>3805</v>
      </c>
      <c r="P111">
        <f t="shared" si="4"/>
        <v>1</v>
      </c>
      <c r="Q111" t="s">
        <v>1375</v>
      </c>
      <c r="R111" t="s">
        <v>1374</v>
      </c>
      <c r="S111" t="s">
        <v>1381</v>
      </c>
      <c r="T111" t="s">
        <v>1380</v>
      </c>
      <c r="U111">
        <v>576</v>
      </c>
      <c r="V111">
        <v>3056</v>
      </c>
      <c r="W111" s="47" t="str">
        <f t="shared" si="5"/>
        <v>https://github.com/kelly-marshall/DriftDiffusionAdaptation/blob/main/Pictures/instbias_list2_pre/tomcowlightningboltinstright2_context.png?raw=true</v>
      </c>
      <c r="X111" s="47" t="str">
        <f t="shared" si="6"/>
        <v>https://github.com/kelly-marshall/DriftDiffusionAdaptation/blob/main/Pictures/instbias_list2_pre/tomcowlightningboltmodleft2_context.png?raw=true</v>
      </c>
      <c r="Y111" s="47" t="str">
        <f t="shared" si="7"/>
        <v>https://github.com/kelly-marshall/DriftDiffusionAdaptation/blob/main/AudioFiles/instbias_list2_pre/tomcowlightningbolt_nopauses.mp3?raw=true</v>
      </c>
    </row>
    <row r="112" spans="1:25" x14ac:dyDescent="0.2">
      <c r="A112" t="s">
        <v>7</v>
      </c>
      <c r="B112">
        <v>111</v>
      </c>
      <c r="C112" t="s">
        <v>1007</v>
      </c>
      <c r="D112" t="s">
        <v>242</v>
      </c>
      <c r="E112" t="s">
        <v>22</v>
      </c>
      <c r="F112" t="s">
        <v>287</v>
      </c>
      <c r="G112" s="46" t="s">
        <v>2487</v>
      </c>
      <c r="H112" t="s">
        <v>2</v>
      </c>
      <c r="I112">
        <v>2</v>
      </c>
      <c r="J112" t="s">
        <v>233</v>
      </c>
      <c r="K112" t="s">
        <v>4569</v>
      </c>
      <c r="L112" t="s">
        <v>3806</v>
      </c>
      <c r="M112" t="s">
        <v>3807</v>
      </c>
      <c r="N112" t="s">
        <v>3807</v>
      </c>
      <c r="O112" t="s">
        <v>3806</v>
      </c>
      <c r="P112">
        <f t="shared" si="4"/>
        <v>2</v>
      </c>
      <c r="Q112" t="s">
        <v>1374</v>
      </c>
      <c r="R112" t="s">
        <v>1375</v>
      </c>
      <c r="S112" t="s">
        <v>1380</v>
      </c>
      <c r="T112" t="s">
        <v>1381</v>
      </c>
      <c r="U112">
        <v>376</v>
      </c>
      <c r="V112">
        <v>3210</v>
      </c>
      <c r="W112" s="47" t="str">
        <f t="shared" si="5"/>
        <v>https://github.com/kelly-marshall/DriftDiffusionAdaptation/blob/main/Pictures/instbias_list2_pre/katefoxlightningboltmodright2_context.png?raw=true</v>
      </c>
      <c r="X112" s="47" t="str">
        <f t="shared" si="6"/>
        <v>https://github.com/kelly-marshall/DriftDiffusionAdaptation/blob/main/Pictures/instbias_list2_pre/katefoxlightningboltinstleft2_context.png?raw=true</v>
      </c>
      <c r="Y112" s="47" t="str">
        <f t="shared" si="7"/>
        <v>https://github.com/kelly-marshall/DriftDiffusionAdaptation/blob/main/AudioFiles/instbias_list2_pre/katefoxlightningbolt_nopauses.mp3?raw=true</v>
      </c>
    </row>
    <row r="113" spans="1:25" x14ac:dyDescent="0.2">
      <c r="A113" t="s">
        <v>7</v>
      </c>
      <c r="B113">
        <v>112</v>
      </c>
      <c r="C113" t="s">
        <v>334</v>
      </c>
      <c r="D113" t="s">
        <v>242</v>
      </c>
      <c r="E113" t="s">
        <v>23</v>
      </c>
      <c r="F113" t="s">
        <v>287</v>
      </c>
      <c r="G113" s="46" t="s">
        <v>2488</v>
      </c>
      <c r="H113" t="s">
        <v>2</v>
      </c>
      <c r="I113">
        <v>2</v>
      </c>
      <c r="J113" t="s">
        <v>233</v>
      </c>
      <c r="K113" t="s">
        <v>4570</v>
      </c>
      <c r="L113" t="s">
        <v>3808</v>
      </c>
      <c r="M113" t="s">
        <v>3809</v>
      </c>
      <c r="N113" t="s">
        <v>3808</v>
      </c>
      <c r="O113" t="s">
        <v>3809</v>
      </c>
      <c r="P113">
        <f t="shared" si="4"/>
        <v>1</v>
      </c>
      <c r="Q113" t="s">
        <v>1375</v>
      </c>
      <c r="R113" t="s">
        <v>1374</v>
      </c>
      <c r="S113" t="s">
        <v>1381</v>
      </c>
      <c r="T113" t="s">
        <v>1380</v>
      </c>
      <c r="U113">
        <v>547</v>
      </c>
      <c r="V113">
        <v>3230</v>
      </c>
      <c r="W113" s="47" t="str">
        <f t="shared" si="5"/>
        <v>https://github.com/kelly-marshall/DriftDiffusionAdaptation/blob/main/Pictures/instbias_list2_pre/tomlionlightningboltinstright2_context.png?raw=true</v>
      </c>
      <c r="X113" s="47" t="str">
        <f t="shared" si="6"/>
        <v>https://github.com/kelly-marshall/DriftDiffusionAdaptation/blob/main/Pictures/instbias_list2_pre/tomlionlightningboltmodleft2_context.png?raw=true</v>
      </c>
      <c r="Y113" s="47" t="str">
        <f t="shared" si="7"/>
        <v>https://github.com/kelly-marshall/DriftDiffusionAdaptation/blob/main/AudioFiles/instbias_list2_pre/tomlionlightningbolt_nopauses.mp3?raw=true</v>
      </c>
    </row>
    <row r="114" spans="1:25" x14ac:dyDescent="0.2">
      <c r="A114" t="s">
        <v>7</v>
      </c>
      <c r="B114">
        <v>113</v>
      </c>
      <c r="C114" t="s">
        <v>1008</v>
      </c>
      <c r="D114" t="s">
        <v>242</v>
      </c>
      <c r="E114" t="s">
        <v>24</v>
      </c>
      <c r="F114" t="s">
        <v>287</v>
      </c>
      <c r="G114" s="46" t="s">
        <v>2489</v>
      </c>
      <c r="H114" t="s">
        <v>2</v>
      </c>
      <c r="I114">
        <v>2</v>
      </c>
      <c r="J114" t="s">
        <v>233</v>
      </c>
      <c r="K114" t="s">
        <v>4571</v>
      </c>
      <c r="L114" t="s">
        <v>3810</v>
      </c>
      <c r="M114" t="s">
        <v>3811</v>
      </c>
      <c r="N114" t="s">
        <v>3811</v>
      </c>
      <c r="O114" t="s">
        <v>3810</v>
      </c>
      <c r="P114">
        <f t="shared" si="4"/>
        <v>2</v>
      </c>
      <c r="Q114" t="s">
        <v>1374</v>
      </c>
      <c r="R114" t="s">
        <v>1375</v>
      </c>
      <c r="S114" t="s">
        <v>1380</v>
      </c>
      <c r="T114" t="s">
        <v>1381</v>
      </c>
      <c r="U114">
        <v>337</v>
      </c>
      <c r="V114">
        <v>3089</v>
      </c>
      <c r="W114" s="47" t="str">
        <f t="shared" si="5"/>
        <v>https://github.com/kelly-marshall/DriftDiffusionAdaptation/blob/main/Pictures/instbias_list2_pre/katefroglightningboltmodright2_context.png?raw=true</v>
      </c>
      <c r="X114" s="47" t="str">
        <f t="shared" si="6"/>
        <v>https://github.com/kelly-marshall/DriftDiffusionAdaptation/blob/main/Pictures/instbias_list2_pre/katefroglightningboltinstleft2_context.png?raw=true</v>
      </c>
      <c r="Y114" s="47" t="str">
        <f t="shared" si="7"/>
        <v>https://github.com/kelly-marshall/DriftDiffusionAdaptation/blob/main/AudioFiles/instbias_list2_pre/katefroglightningbolt_nopauses.mp3?raw=true</v>
      </c>
    </row>
    <row r="115" spans="1:25" x14ac:dyDescent="0.2">
      <c r="A115" t="s">
        <v>7</v>
      </c>
      <c r="B115">
        <v>114</v>
      </c>
      <c r="C115" t="s">
        <v>335</v>
      </c>
      <c r="D115" t="s">
        <v>242</v>
      </c>
      <c r="E115" t="s">
        <v>25</v>
      </c>
      <c r="F115" t="s">
        <v>287</v>
      </c>
      <c r="G115" s="46" t="s">
        <v>2490</v>
      </c>
      <c r="H115" t="s">
        <v>2</v>
      </c>
      <c r="I115">
        <v>2</v>
      </c>
      <c r="J115" t="s">
        <v>233</v>
      </c>
      <c r="K115" t="s">
        <v>4572</v>
      </c>
      <c r="L115" t="s">
        <v>3812</v>
      </c>
      <c r="M115" t="s">
        <v>3813</v>
      </c>
      <c r="N115" t="s">
        <v>3812</v>
      </c>
      <c r="O115" t="s">
        <v>3813</v>
      </c>
      <c r="P115">
        <f t="shared" si="4"/>
        <v>1</v>
      </c>
      <c r="Q115" t="s">
        <v>1375</v>
      </c>
      <c r="R115" t="s">
        <v>1374</v>
      </c>
      <c r="S115" t="s">
        <v>1381</v>
      </c>
      <c r="T115" t="s">
        <v>1380</v>
      </c>
      <c r="U115">
        <v>557</v>
      </c>
      <c r="V115">
        <v>3232</v>
      </c>
      <c r="W115" s="47" t="str">
        <f t="shared" si="5"/>
        <v>https://github.com/kelly-marshall/DriftDiffusionAdaptation/blob/main/Pictures/instbias_list2_pre/tomturtlelightningboltinstright2_context.png?raw=true</v>
      </c>
      <c r="X115" s="47" t="str">
        <f t="shared" si="6"/>
        <v>https://github.com/kelly-marshall/DriftDiffusionAdaptation/blob/main/Pictures/instbias_list2_pre/tomturtlelightningboltmodleft2_context.png?raw=true</v>
      </c>
      <c r="Y115" s="47" t="str">
        <f t="shared" si="7"/>
        <v>https://github.com/kelly-marshall/DriftDiffusionAdaptation/blob/main/AudioFiles/instbias_list2_pre/tomturtlelightningbolt_nopauses.mp3?raw=true</v>
      </c>
    </row>
    <row r="116" spans="1:25" x14ac:dyDescent="0.2">
      <c r="A116" t="s">
        <v>7</v>
      </c>
      <c r="B116">
        <v>115</v>
      </c>
      <c r="C116" t="s">
        <v>1009</v>
      </c>
      <c r="D116" t="s">
        <v>242</v>
      </c>
      <c r="E116" t="s">
        <v>26</v>
      </c>
      <c r="F116" t="s">
        <v>283</v>
      </c>
      <c r="G116" s="46" t="s">
        <v>2646</v>
      </c>
      <c r="H116" t="s">
        <v>2</v>
      </c>
      <c r="I116">
        <v>2</v>
      </c>
      <c r="J116" t="s">
        <v>233</v>
      </c>
      <c r="K116" t="s">
        <v>4573</v>
      </c>
      <c r="L116" t="s">
        <v>3814</v>
      </c>
      <c r="M116" t="s">
        <v>3815</v>
      </c>
      <c r="N116" t="s">
        <v>3815</v>
      </c>
      <c r="O116" t="s">
        <v>3814</v>
      </c>
      <c r="P116">
        <f t="shared" si="4"/>
        <v>2</v>
      </c>
      <c r="Q116" t="s">
        <v>1374</v>
      </c>
      <c r="R116" t="s">
        <v>1375</v>
      </c>
      <c r="S116" t="s">
        <v>1380</v>
      </c>
      <c r="T116" t="s">
        <v>1381</v>
      </c>
      <c r="U116">
        <v>368</v>
      </c>
      <c r="V116">
        <v>2660</v>
      </c>
      <c r="W116" s="47" t="str">
        <f t="shared" si="5"/>
        <v>https://github.com/kelly-marshall/DriftDiffusionAdaptation/blob/main/Pictures/instbias_list2_pre/katepigcactusmodright2_context.png?raw=true</v>
      </c>
      <c r="X116" s="47" t="str">
        <f t="shared" si="6"/>
        <v>https://github.com/kelly-marshall/DriftDiffusionAdaptation/blob/main/Pictures/instbias_list2_pre/katepigcactusinstleft2_context.png?raw=true</v>
      </c>
      <c r="Y116" s="47" t="str">
        <f t="shared" si="7"/>
        <v>https://github.com/kelly-marshall/DriftDiffusionAdaptation/blob/main/AudioFiles/instbias_list2_pre/katepigcactus_nopauses.mp3?raw=true</v>
      </c>
    </row>
    <row r="117" spans="1:25" x14ac:dyDescent="0.2">
      <c r="A117" t="s">
        <v>7</v>
      </c>
      <c r="B117">
        <v>116</v>
      </c>
      <c r="C117" t="s">
        <v>336</v>
      </c>
      <c r="D117" t="s">
        <v>242</v>
      </c>
      <c r="E117" t="s">
        <v>27</v>
      </c>
      <c r="F117" t="s">
        <v>283</v>
      </c>
      <c r="G117" s="46" t="s">
        <v>2647</v>
      </c>
      <c r="H117" t="s">
        <v>2</v>
      </c>
      <c r="I117">
        <v>2</v>
      </c>
      <c r="J117" t="s">
        <v>233</v>
      </c>
      <c r="K117" t="s">
        <v>4574</v>
      </c>
      <c r="L117" t="s">
        <v>3816</v>
      </c>
      <c r="M117" t="s">
        <v>3817</v>
      </c>
      <c r="N117" t="s">
        <v>3816</v>
      </c>
      <c r="O117" t="s">
        <v>3817</v>
      </c>
      <c r="P117">
        <f t="shared" si="4"/>
        <v>1</v>
      </c>
      <c r="Q117" t="s">
        <v>1375</v>
      </c>
      <c r="R117" t="s">
        <v>1374</v>
      </c>
      <c r="S117" t="s">
        <v>1381</v>
      </c>
      <c r="T117" t="s">
        <v>1380</v>
      </c>
      <c r="U117">
        <v>591</v>
      </c>
      <c r="V117">
        <v>3261</v>
      </c>
      <c r="W117" s="47" t="str">
        <f t="shared" si="5"/>
        <v>https://github.com/kelly-marshall/DriftDiffusionAdaptation/blob/main/Pictures/instbias_list2_pre/tomgirlcactusinstright2_context.png?raw=true</v>
      </c>
      <c r="X117" s="47" t="str">
        <f t="shared" si="6"/>
        <v>https://github.com/kelly-marshall/DriftDiffusionAdaptation/blob/main/Pictures/instbias_list2_pre/tomgirlcactusmodleft2_context.png?raw=true</v>
      </c>
      <c r="Y117" s="47" t="str">
        <f t="shared" si="7"/>
        <v>https://github.com/kelly-marshall/DriftDiffusionAdaptation/blob/main/AudioFiles/instbias_list2_pre/tomgirlcactus_nopauses.mp3?raw=true</v>
      </c>
    </row>
    <row r="118" spans="1:25" x14ac:dyDescent="0.2">
      <c r="A118" t="s">
        <v>7</v>
      </c>
      <c r="B118">
        <v>117</v>
      </c>
      <c r="C118" t="s">
        <v>1010</v>
      </c>
      <c r="D118" t="s">
        <v>242</v>
      </c>
      <c r="E118" t="s">
        <v>28</v>
      </c>
      <c r="F118" t="s">
        <v>283</v>
      </c>
      <c r="G118" s="46" t="s">
        <v>2648</v>
      </c>
      <c r="H118" t="s">
        <v>2</v>
      </c>
      <c r="I118">
        <v>2</v>
      </c>
      <c r="J118" t="s">
        <v>233</v>
      </c>
      <c r="K118" t="s">
        <v>4575</v>
      </c>
      <c r="L118" t="s">
        <v>3818</v>
      </c>
      <c r="M118" t="s">
        <v>3819</v>
      </c>
      <c r="N118" t="s">
        <v>3819</v>
      </c>
      <c r="O118" t="s">
        <v>3818</v>
      </c>
      <c r="P118">
        <f t="shared" si="4"/>
        <v>2</v>
      </c>
      <c r="Q118" t="s">
        <v>1374</v>
      </c>
      <c r="R118" t="s">
        <v>1375</v>
      </c>
      <c r="S118" t="s">
        <v>1380</v>
      </c>
      <c r="T118" t="s">
        <v>1381</v>
      </c>
      <c r="U118">
        <v>303</v>
      </c>
      <c r="V118">
        <v>2996</v>
      </c>
      <c r="W118" s="47" t="str">
        <f t="shared" si="5"/>
        <v>https://github.com/kelly-marshall/DriftDiffusionAdaptation/blob/main/Pictures/instbias_list2_pre/katewhalecactusmodright2_context.png?raw=true</v>
      </c>
      <c r="X118" s="47" t="str">
        <f t="shared" si="6"/>
        <v>https://github.com/kelly-marshall/DriftDiffusionAdaptation/blob/main/Pictures/instbias_list2_pre/katewhalecactusinstleft2_context.png?raw=true</v>
      </c>
      <c r="Y118" s="47" t="str">
        <f t="shared" si="7"/>
        <v>https://github.com/kelly-marshall/DriftDiffusionAdaptation/blob/main/AudioFiles/instbias_list2_pre/katewhalecactus_nopauses.mp3?raw=true</v>
      </c>
    </row>
    <row r="119" spans="1:25" x14ac:dyDescent="0.2">
      <c r="A119" t="s">
        <v>7</v>
      </c>
      <c r="B119">
        <v>118</v>
      </c>
      <c r="C119" t="s">
        <v>337</v>
      </c>
      <c r="D119" t="s">
        <v>242</v>
      </c>
      <c r="E119" t="s">
        <v>29</v>
      </c>
      <c r="F119" t="s">
        <v>283</v>
      </c>
      <c r="G119" s="46" t="s">
        <v>2649</v>
      </c>
      <c r="H119" t="s">
        <v>2</v>
      </c>
      <c r="I119">
        <v>2</v>
      </c>
      <c r="J119" t="s">
        <v>233</v>
      </c>
      <c r="K119" t="s">
        <v>4576</v>
      </c>
      <c r="L119" t="s">
        <v>3820</v>
      </c>
      <c r="M119" t="s">
        <v>3821</v>
      </c>
      <c r="N119" t="s">
        <v>3820</v>
      </c>
      <c r="O119" t="s">
        <v>3821</v>
      </c>
      <c r="P119">
        <f t="shared" si="4"/>
        <v>1</v>
      </c>
      <c r="Q119" t="s">
        <v>1375</v>
      </c>
      <c r="R119" t="s">
        <v>1374</v>
      </c>
      <c r="S119" t="s">
        <v>1381</v>
      </c>
      <c r="T119" t="s">
        <v>1380</v>
      </c>
      <c r="U119">
        <v>587</v>
      </c>
      <c r="V119">
        <v>3309</v>
      </c>
      <c r="W119" s="47" t="str">
        <f t="shared" si="5"/>
        <v>https://github.com/kelly-marshall/DriftDiffusionAdaptation/blob/main/Pictures/instbias_list2_pre/tomgorillacactusinstright2_context.png?raw=true</v>
      </c>
      <c r="X119" s="47" t="str">
        <f t="shared" si="6"/>
        <v>https://github.com/kelly-marshall/DriftDiffusionAdaptation/blob/main/Pictures/instbias_list2_pre/tomgorillacactusmodleft2_context.png?raw=true</v>
      </c>
      <c r="Y119" s="47" t="str">
        <f t="shared" si="7"/>
        <v>https://github.com/kelly-marshall/DriftDiffusionAdaptation/blob/main/AudioFiles/instbias_list2_pre/tomgorillacactus_nopauses.mp3?raw=true</v>
      </c>
    </row>
    <row r="120" spans="1:25" x14ac:dyDescent="0.2">
      <c r="A120" t="s">
        <v>7</v>
      </c>
      <c r="B120">
        <v>119</v>
      </c>
      <c r="C120" t="s">
        <v>1011</v>
      </c>
      <c r="D120" t="s">
        <v>242</v>
      </c>
      <c r="E120" t="s">
        <v>30</v>
      </c>
      <c r="F120" t="s">
        <v>283</v>
      </c>
      <c r="G120" s="46" t="s">
        <v>2650</v>
      </c>
      <c r="H120" t="s">
        <v>2</v>
      </c>
      <c r="I120">
        <v>2</v>
      </c>
      <c r="J120" t="s">
        <v>233</v>
      </c>
      <c r="K120" t="s">
        <v>4577</v>
      </c>
      <c r="L120" t="s">
        <v>3822</v>
      </c>
      <c r="M120" t="s">
        <v>3823</v>
      </c>
      <c r="N120" t="s">
        <v>3823</v>
      </c>
      <c r="O120" t="s">
        <v>3822</v>
      </c>
      <c r="P120">
        <f t="shared" si="4"/>
        <v>2</v>
      </c>
      <c r="Q120" t="s">
        <v>1374</v>
      </c>
      <c r="R120" t="s">
        <v>1375</v>
      </c>
      <c r="S120" t="s">
        <v>1380</v>
      </c>
      <c r="T120" t="s">
        <v>1381</v>
      </c>
      <c r="U120">
        <v>335</v>
      </c>
      <c r="V120">
        <v>3187</v>
      </c>
      <c r="W120" s="47" t="str">
        <f t="shared" si="5"/>
        <v>https://github.com/kelly-marshall/DriftDiffusionAdaptation/blob/main/Pictures/instbias_list2_pre/katebuffalocactusmodright2_context.png?raw=true</v>
      </c>
      <c r="X120" s="47" t="str">
        <f t="shared" si="6"/>
        <v>https://github.com/kelly-marshall/DriftDiffusionAdaptation/blob/main/Pictures/instbias_list2_pre/katebuffalocactusinstleft2_context.png?raw=true</v>
      </c>
      <c r="Y120" s="47" t="str">
        <f t="shared" si="7"/>
        <v>https://github.com/kelly-marshall/DriftDiffusionAdaptation/blob/main/AudioFiles/instbias_list2_pre/katebuffalocactus_nopauses.mp3?raw=true</v>
      </c>
    </row>
    <row r="121" spans="1:25" x14ac:dyDescent="0.2">
      <c r="A121" t="s">
        <v>7</v>
      </c>
      <c r="B121">
        <v>120</v>
      </c>
      <c r="C121" t="s">
        <v>338</v>
      </c>
      <c r="D121" t="s">
        <v>242</v>
      </c>
      <c r="E121" t="s">
        <v>31</v>
      </c>
      <c r="F121" t="s">
        <v>283</v>
      </c>
      <c r="G121" s="46" t="s">
        <v>2651</v>
      </c>
      <c r="H121" t="s">
        <v>2</v>
      </c>
      <c r="I121">
        <v>2</v>
      </c>
      <c r="J121" t="s">
        <v>233</v>
      </c>
      <c r="K121" t="s">
        <v>4578</v>
      </c>
      <c r="L121" t="s">
        <v>3824</v>
      </c>
      <c r="M121" t="s">
        <v>3825</v>
      </c>
      <c r="N121" t="s">
        <v>3824</v>
      </c>
      <c r="O121" t="s">
        <v>3825</v>
      </c>
      <c r="P121">
        <f t="shared" si="4"/>
        <v>1</v>
      </c>
      <c r="Q121" t="s">
        <v>1375</v>
      </c>
      <c r="R121" t="s">
        <v>1374</v>
      </c>
      <c r="S121" t="s">
        <v>1381</v>
      </c>
      <c r="T121" t="s">
        <v>1380</v>
      </c>
      <c r="U121">
        <v>625</v>
      </c>
      <c r="V121">
        <v>3169</v>
      </c>
      <c r="W121" s="47" t="str">
        <f t="shared" si="5"/>
        <v>https://github.com/kelly-marshall/DriftDiffusionAdaptation/blob/main/Pictures/instbias_list2_pre/tomhawkcactusinstright2_context.png?raw=true</v>
      </c>
      <c r="X121" s="47" t="str">
        <f t="shared" si="6"/>
        <v>https://github.com/kelly-marshall/DriftDiffusionAdaptation/blob/main/Pictures/instbias_list2_pre/tomhawkcactusmodleft2_context.png?raw=true</v>
      </c>
      <c r="Y121" s="47" t="str">
        <f t="shared" si="7"/>
        <v>https://github.com/kelly-marshall/DriftDiffusionAdaptation/blob/main/AudioFiles/instbias_list2_pre/tomhawkcactus_nopauses.mp3?raw=true</v>
      </c>
    </row>
    <row r="122" spans="1:25" x14ac:dyDescent="0.2">
      <c r="A122" t="s">
        <v>7</v>
      </c>
      <c r="B122">
        <v>121</v>
      </c>
      <c r="C122" t="s">
        <v>1012</v>
      </c>
      <c r="D122" t="s">
        <v>243</v>
      </c>
      <c r="E122" t="s">
        <v>18</v>
      </c>
      <c r="F122" t="s">
        <v>295</v>
      </c>
      <c r="G122" s="46" t="s">
        <v>2473</v>
      </c>
      <c r="H122" t="s">
        <v>2</v>
      </c>
      <c r="I122">
        <v>2</v>
      </c>
      <c r="J122" t="s">
        <v>233</v>
      </c>
      <c r="K122" t="s">
        <v>4579</v>
      </c>
      <c r="L122" t="s">
        <v>3826</v>
      </c>
      <c r="M122" t="s">
        <v>3827</v>
      </c>
      <c r="N122" t="s">
        <v>3826</v>
      </c>
      <c r="O122" t="s">
        <v>3827</v>
      </c>
      <c r="P122">
        <f t="shared" si="4"/>
        <v>1</v>
      </c>
      <c r="Q122" t="s">
        <v>1375</v>
      </c>
      <c r="R122" t="s">
        <v>1374</v>
      </c>
      <c r="S122" t="s">
        <v>1381</v>
      </c>
      <c r="T122" t="s">
        <v>1380</v>
      </c>
      <c r="U122">
        <v>390</v>
      </c>
      <c r="V122">
        <v>2770</v>
      </c>
      <c r="W122" s="47" t="str">
        <f t="shared" si="5"/>
        <v>https://github.com/kelly-marshall/DriftDiffusionAdaptation/blob/main/Pictures/instbias_list2_pre/katedolphinnetinstright2_context.png?raw=true</v>
      </c>
      <c r="X122" s="47" t="str">
        <f t="shared" si="6"/>
        <v>https://github.com/kelly-marshall/DriftDiffusionAdaptation/blob/main/Pictures/instbias_list2_pre/katedolphinnetmodleft2_context.png?raw=true</v>
      </c>
      <c r="Y122" s="47" t="str">
        <f t="shared" si="7"/>
        <v>https://github.com/kelly-marshall/DriftDiffusionAdaptation/blob/main/AudioFiles/instbias_list2_pre/katedolphinnet_nopauses.mp3?raw=true</v>
      </c>
    </row>
    <row r="123" spans="1:25" x14ac:dyDescent="0.2">
      <c r="A123" t="s">
        <v>7</v>
      </c>
      <c r="B123">
        <v>122</v>
      </c>
      <c r="C123" t="s">
        <v>339</v>
      </c>
      <c r="D123" t="s">
        <v>243</v>
      </c>
      <c r="E123" t="s">
        <v>21</v>
      </c>
      <c r="F123" t="s">
        <v>295</v>
      </c>
      <c r="G123" s="46" t="s">
        <v>2474</v>
      </c>
      <c r="H123" t="s">
        <v>2</v>
      </c>
      <c r="I123">
        <v>2</v>
      </c>
      <c r="J123" t="s">
        <v>233</v>
      </c>
      <c r="K123" t="s">
        <v>4580</v>
      </c>
      <c r="L123" t="s">
        <v>3828</v>
      </c>
      <c r="M123" t="s">
        <v>3829</v>
      </c>
      <c r="N123" t="s">
        <v>3829</v>
      </c>
      <c r="O123" t="s">
        <v>3828</v>
      </c>
      <c r="P123">
        <f t="shared" si="4"/>
        <v>2</v>
      </c>
      <c r="Q123" t="s">
        <v>1374</v>
      </c>
      <c r="R123" t="s">
        <v>1375</v>
      </c>
      <c r="S123" t="s">
        <v>1380</v>
      </c>
      <c r="T123" t="s">
        <v>1381</v>
      </c>
      <c r="U123">
        <v>619</v>
      </c>
      <c r="V123">
        <v>3061</v>
      </c>
      <c r="W123" s="47" t="str">
        <f t="shared" si="5"/>
        <v>https://github.com/kelly-marshall/DriftDiffusionAdaptation/blob/main/Pictures/instbias_list2_pre/tomcownetmodright2_context.png?raw=true</v>
      </c>
      <c r="X123" s="47" t="str">
        <f t="shared" si="6"/>
        <v>https://github.com/kelly-marshall/DriftDiffusionAdaptation/blob/main/Pictures/instbias_list2_pre/tomcownetinstleft2_context.png?raw=true</v>
      </c>
      <c r="Y123" s="47" t="str">
        <f t="shared" si="7"/>
        <v>https://github.com/kelly-marshall/DriftDiffusionAdaptation/blob/main/AudioFiles/instbias_list2_pre/tomcownet_nopauses.mp3?raw=true</v>
      </c>
    </row>
    <row r="124" spans="1:25" x14ac:dyDescent="0.2">
      <c r="A124" t="s">
        <v>7</v>
      </c>
      <c r="B124">
        <v>123</v>
      </c>
      <c r="C124" t="s">
        <v>1013</v>
      </c>
      <c r="D124" t="s">
        <v>243</v>
      </c>
      <c r="E124" t="s">
        <v>22</v>
      </c>
      <c r="F124" t="s">
        <v>295</v>
      </c>
      <c r="G124" s="46" t="s">
        <v>2475</v>
      </c>
      <c r="H124" t="s">
        <v>2</v>
      </c>
      <c r="I124">
        <v>2</v>
      </c>
      <c r="J124" t="s">
        <v>233</v>
      </c>
      <c r="K124" t="s">
        <v>4581</v>
      </c>
      <c r="L124" t="s">
        <v>3830</v>
      </c>
      <c r="M124" t="s">
        <v>3831</v>
      </c>
      <c r="N124" t="s">
        <v>3830</v>
      </c>
      <c r="O124" t="s">
        <v>3831</v>
      </c>
      <c r="P124">
        <f t="shared" si="4"/>
        <v>1</v>
      </c>
      <c r="Q124" t="s">
        <v>1375</v>
      </c>
      <c r="R124" t="s">
        <v>1374</v>
      </c>
      <c r="S124" t="s">
        <v>1381</v>
      </c>
      <c r="T124" t="s">
        <v>1380</v>
      </c>
      <c r="U124">
        <v>412</v>
      </c>
      <c r="V124">
        <v>2869</v>
      </c>
      <c r="W124" s="47" t="str">
        <f t="shared" si="5"/>
        <v>https://github.com/kelly-marshall/DriftDiffusionAdaptation/blob/main/Pictures/instbias_list2_pre/katefoxnetinstright2_context.png?raw=true</v>
      </c>
      <c r="X124" s="47" t="str">
        <f t="shared" si="6"/>
        <v>https://github.com/kelly-marshall/DriftDiffusionAdaptation/blob/main/Pictures/instbias_list2_pre/katefoxnetmodleft2_context.png?raw=true</v>
      </c>
      <c r="Y124" s="47" t="str">
        <f t="shared" si="7"/>
        <v>https://github.com/kelly-marshall/DriftDiffusionAdaptation/blob/main/AudioFiles/instbias_list2_pre/katefoxnet_nopauses.mp3?raw=true</v>
      </c>
    </row>
    <row r="125" spans="1:25" x14ac:dyDescent="0.2">
      <c r="A125" t="s">
        <v>7</v>
      </c>
      <c r="B125">
        <v>124</v>
      </c>
      <c r="C125" t="s">
        <v>340</v>
      </c>
      <c r="D125" t="s">
        <v>243</v>
      </c>
      <c r="E125" t="s">
        <v>23</v>
      </c>
      <c r="F125" t="s">
        <v>295</v>
      </c>
      <c r="G125" s="46" t="s">
        <v>2476</v>
      </c>
      <c r="H125" t="s">
        <v>2</v>
      </c>
      <c r="I125">
        <v>2</v>
      </c>
      <c r="J125" t="s">
        <v>233</v>
      </c>
      <c r="K125" t="s">
        <v>4582</v>
      </c>
      <c r="L125" t="s">
        <v>3832</v>
      </c>
      <c r="M125" t="s">
        <v>3833</v>
      </c>
      <c r="N125" t="s">
        <v>3833</v>
      </c>
      <c r="O125" t="s">
        <v>3832</v>
      </c>
      <c r="P125">
        <f t="shared" si="4"/>
        <v>2</v>
      </c>
      <c r="Q125" t="s">
        <v>1374</v>
      </c>
      <c r="R125" t="s">
        <v>1375</v>
      </c>
      <c r="S125" t="s">
        <v>1380</v>
      </c>
      <c r="T125" t="s">
        <v>1381</v>
      </c>
      <c r="U125">
        <v>542</v>
      </c>
      <c r="V125">
        <v>3133</v>
      </c>
      <c r="W125" s="47" t="str">
        <f t="shared" si="5"/>
        <v>https://github.com/kelly-marshall/DriftDiffusionAdaptation/blob/main/Pictures/instbias_list2_pre/tomlionnetmodright2_context.png?raw=true</v>
      </c>
      <c r="X125" s="47" t="str">
        <f t="shared" si="6"/>
        <v>https://github.com/kelly-marshall/DriftDiffusionAdaptation/blob/main/Pictures/instbias_list2_pre/tomlionnetinstleft2_context.png?raw=true</v>
      </c>
      <c r="Y125" s="47" t="str">
        <f t="shared" si="7"/>
        <v>https://github.com/kelly-marshall/DriftDiffusionAdaptation/blob/main/AudioFiles/instbias_list2_pre/tomlionnet_nopauses.mp3?raw=true</v>
      </c>
    </row>
    <row r="126" spans="1:25" x14ac:dyDescent="0.2">
      <c r="A126" t="s">
        <v>7</v>
      </c>
      <c r="B126">
        <v>125</v>
      </c>
      <c r="C126" t="s">
        <v>1014</v>
      </c>
      <c r="D126" t="s">
        <v>243</v>
      </c>
      <c r="E126" t="s">
        <v>24</v>
      </c>
      <c r="F126" t="s">
        <v>295</v>
      </c>
      <c r="G126" s="46" t="s">
        <v>2477</v>
      </c>
      <c r="H126" t="s">
        <v>2</v>
      </c>
      <c r="I126">
        <v>2</v>
      </c>
      <c r="J126" t="s">
        <v>233</v>
      </c>
      <c r="K126" t="s">
        <v>4583</v>
      </c>
      <c r="L126" t="s">
        <v>3834</v>
      </c>
      <c r="M126" t="s">
        <v>3835</v>
      </c>
      <c r="N126" t="s">
        <v>3834</v>
      </c>
      <c r="O126" t="s">
        <v>3835</v>
      </c>
      <c r="P126">
        <f t="shared" si="4"/>
        <v>1</v>
      </c>
      <c r="Q126" t="s">
        <v>1375</v>
      </c>
      <c r="R126" t="s">
        <v>1374</v>
      </c>
      <c r="S126" t="s">
        <v>1381</v>
      </c>
      <c r="T126" t="s">
        <v>1380</v>
      </c>
      <c r="U126">
        <v>386</v>
      </c>
      <c r="V126">
        <v>2792</v>
      </c>
      <c r="W126" s="47" t="str">
        <f t="shared" si="5"/>
        <v>https://github.com/kelly-marshall/DriftDiffusionAdaptation/blob/main/Pictures/instbias_list2_pre/katefrognetinstright2_context.png?raw=true</v>
      </c>
      <c r="X126" s="47" t="str">
        <f t="shared" si="6"/>
        <v>https://github.com/kelly-marshall/DriftDiffusionAdaptation/blob/main/Pictures/instbias_list2_pre/katefrognetmodleft2_context.png?raw=true</v>
      </c>
      <c r="Y126" s="47" t="str">
        <f t="shared" si="7"/>
        <v>https://github.com/kelly-marshall/DriftDiffusionAdaptation/blob/main/AudioFiles/instbias_list2_pre/katefrognet_nopauses.mp3?raw=true</v>
      </c>
    </row>
    <row r="127" spans="1:25" x14ac:dyDescent="0.2">
      <c r="A127" t="s">
        <v>7</v>
      </c>
      <c r="B127">
        <v>126</v>
      </c>
      <c r="C127" t="s">
        <v>341</v>
      </c>
      <c r="D127" t="s">
        <v>243</v>
      </c>
      <c r="E127" t="s">
        <v>25</v>
      </c>
      <c r="F127" t="s">
        <v>295</v>
      </c>
      <c r="G127" s="46" t="s">
        <v>2478</v>
      </c>
      <c r="H127" t="s">
        <v>2</v>
      </c>
      <c r="I127">
        <v>2</v>
      </c>
      <c r="J127" t="s">
        <v>233</v>
      </c>
      <c r="K127" t="s">
        <v>4584</v>
      </c>
      <c r="L127" t="s">
        <v>3836</v>
      </c>
      <c r="M127" t="s">
        <v>3837</v>
      </c>
      <c r="N127" t="s">
        <v>3837</v>
      </c>
      <c r="O127" t="s">
        <v>3836</v>
      </c>
      <c r="P127">
        <f t="shared" si="4"/>
        <v>2</v>
      </c>
      <c r="Q127" t="s">
        <v>1374</v>
      </c>
      <c r="R127" t="s">
        <v>1375</v>
      </c>
      <c r="S127" t="s">
        <v>1380</v>
      </c>
      <c r="T127" t="s">
        <v>1381</v>
      </c>
      <c r="U127">
        <v>590</v>
      </c>
      <c r="V127">
        <v>2878</v>
      </c>
      <c r="W127" s="47" t="str">
        <f t="shared" si="5"/>
        <v>https://github.com/kelly-marshall/DriftDiffusionAdaptation/blob/main/Pictures/instbias_list2_pre/tomturtlenetmodright2_context.png?raw=true</v>
      </c>
      <c r="X127" s="47" t="str">
        <f t="shared" si="6"/>
        <v>https://github.com/kelly-marshall/DriftDiffusionAdaptation/blob/main/Pictures/instbias_list2_pre/tomturtlenetinstleft2_context.png?raw=true</v>
      </c>
      <c r="Y127" s="47" t="str">
        <f t="shared" si="7"/>
        <v>https://github.com/kelly-marshall/DriftDiffusionAdaptation/blob/main/AudioFiles/instbias_list2_pre/tomturtlenet_nopauses.mp3?raw=true</v>
      </c>
    </row>
    <row r="128" spans="1:25" x14ac:dyDescent="0.2">
      <c r="A128" t="s">
        <v>7</v>
      </c>
      <c r="B128">
        <v>127</v>
      </c>
      <c r="C128" t="s">
        <v>1015</v>
      </c>
      <c r="D128" t="s">
        <v>243</v>
      </c>
      <c r="E128" t="s">
        <v>26</v>
      </c>
      <c r="F128" t="s">
        <v>291</v>
      </c>
      <c r="G128" s="46" t="s">
        <v>2479</v>
      </c>
      <c r="H128" t="s">
        <v>2</v>
      </c>
      <c r="I128">
        <v>2</v>
      </c>
      <c r="J128" t="s">
        <v>233</v>
      </c>
      <c r="K128" t="s">
        <v>4585</v>
      </c>
      <c r="L128" t="s">
        <v>3838</v>
      </c>
      <c r="M128" t="s">
        <v>3839</v>
      </c>
      <c r="N128" t="s">
        <v>3838</v>
      </c>
      <c r="O128" t="s">
        <v>3839</v>
      </c>
      <c r="P128">
        <f t="shared" si="4"/>
        <v>1</v>
      </c>
      <c r="Q128" t="s">
        <v>1375</v>
      </c>
      <c r="R128" t="s">
        <v>1374</v>
      </c>
      <c r="S128" t="s">
        <v>1381</v>
      </c>
      <c r="T128" t="s">
        <v>1380</v>
      </c>
      <c r="U128">
        <v>397</v>
      </c>
      <c r="V128">
        <v>3027</v>
      </c>
      <c r="W128" s="47" t="str">
        <f t="shared" si="5"/>
        <v>https://github.com/kelly-marshall/DriftDiffusionAdaptation/blob/main/Pictures/instbias_list2_pre/katepignotebookinstright2_context.png?raw=true</v>
      </c>
      <c r="X128" s="47" t="str">
        <f t="shared" si="6"/>
        <v>https://github.com/kelly-marshall/DriftDiffusionAdaptation/blob/main/Pictures/instbias_list2_pre/katepignotebookmodleft2_context.png?raw=true</v>
      </c>
      <c r="Y128" s="47" t="str">
        <f t="shared" si="7"/>
        <v>https://github.com/kelly-marshall/DriftDiffusionAdaptation/blob/main/AudioFiles/instbias_list2_pre/katepignotebook_nopauses.mp3?raw=true</v>
      </c>
    </row>
    <row r="129" spans="1:25" x14ac:dyDescent="0.2">
      <c r="A129" t="s">
        <v>7</v>
      </c>
      <c r="B129">
        <v>128</v>
      </c>
      <c r="C129" t="s">
        <v>342</v>
      </c>
      <c r="D129" t="s">
        <v>243</v>
      </c>
      <c r="E129" t="s">
        <v>27</v>
      </c>
      <c r="F129" t="s">
        <v>291</v>
      </c>
      <c r="G129" s="46" t="s">
        <v>2480</v>
      </c>
      <c r="H129" t="s">
        <v>2</v>
      </c>
      <c r="I129">
        <v>2</v>
      </c>
      <c r="J129" t="s">
        <v>233</v>
      </c>
      <c r="K129" t="s">
        <v>4586</v>
      </c>
      <c r="L129" t="s">
        <v>3840</v>
      </c>
      <c r="M129" t="s">
        <v>3841</v>
      </c>
      <c r="N129" t="s">
        <v>3841</v>
      </c>
      <c r="O129" t="s">
        <v>3840</v>
      </c>
      <c r="P129">
        <f t="shared" si="4"/>
        <v>2</v>
      </c>
      <c r="Q129" t="s">
        <v>1374</v>
      </c>
      <c r="R129" t="s">
        <v>1375</v>
      </c>
      <c r="S129" t="s">
        <v>1380</v>
      </c>
      <c r="T129" t="s">
        <v>1381</v>
      </c>
      <c r="U129">
        <v>572</v>
      </c>
      <c r="V129">
        <v>3028</v>
      </c>
      <c r="W129" s="47" t="str">
        <f t="shared" si="5"/>
        <v>https://github.com/kelly-marshall/DriftDiffusionAdaptation/blob/main/Pictures/instbias_list2_pre/tomgirlnotebookmodright2_context.png?raw=true</v>
      </c>
      <c r="X129" s="47" t="str">
        <f t="shared" si="6"/>
        <v>https://github.com/kelly-marshall/DriftDiffusionAdaptation/blob/main/Pictures/instbias_list2_pre/tomgirlnotebookinstleft2_context.png?raw=true</v>
      </c>
      <c r="Y129" s="47" t="str">
        <f t="shared" si="7"/>
        <v>https://github.com/kelly-marshall/DriftDiffusionAdaptation/blob/main/AudioFiles/instbias_list2_pre/tomgirlnotebook_nopauses.mp3?raw=true</v>
      </c>
    </row>
    <row r="130" spans="1:25" x14ac:dyDescent="0.2">
      <c r="A130" t="s">
        <v>7</v>
      </c>
      <c r="B130">
        <v>129</v>
      </c>
      <c r="C130" t="s">
        <v>1016</v>
      </c>
      <c r="D130" t="s">
        <v>243</v>
      </c>
      <c r="E130" t="s">
        <v>28</v>
      </c>
      <c r="F130" t="s">
        <v>291</v>
      </c>
      <c r="G130" s="46" t="s">
        <v>2481</v>
      </c>
      <c r="H130" t="s">
        <v>2</v>
      </c>
      <c r="I130">
        <v>2</v>
      </c>
      <c r="J130" t="s">
        <v>233</v>
      </c>
      <c r="K130" t="s">
        <v>4587</v>
      </c>
      <c r="L130" t="s">
        <v>3842</v>
      </c>
      <c r="M130" t="s">
        <v>3843</v>
      </c>
      <c r="N130" t="s">
        <v>3842</v>
      </c>
      <c r="O130" t="s">
        <v>3843</v>
      </c>
      <c r="P130">
        <f t="shared" si="4"/>
        <v>1</v>
      </c>
      <c r="Q130" t="s">
        <v>1375</v>
      </c>
      <c r="R130" t="s">
        <v>1374</v>
      </c>
      <c r="S130" t="s">
        <v>1381</v>
      </c>
      <c r="T130" t="s">
        <v>1380</v>
      </c>
      <c r="U130">
        <v>387</v>
      </c>
      <c r="V130">
        <v>3017</v>
      </c>
      <c r="W130" s="47" t="str">
        <f t="shared" si="5"/>
        <v>https://github.com/kelly-marshall/DriftDiffusionAdaptation/blob/main/Pictures/instbias_list2_pre/katewhalenotebookinstright2_context.png?raw=true</v>
      </c>
      <c r="X130" s="47" t="str">
        <f t="shared" si="6"/>
        <v>https://github.com/kelly-marshall/DriftDiffusionAdaptation/blob/main/Pictures/instbias_list2_pre/katewhalenotebookmodleft2_context.png?raw=true</v>
      </c>
      <c r="Y130" s="47" t="str">
        <f t="shared" si="7"/>
        <v>https://github.com/kelly-marshall/DriftDiffusionAdaptation/blob/main/AudioFiles/instbias_list2_pre/katewhalenotebook_nopauses.mp3?raw=true</v>
      </c>
    </row>
    <row r="131" spans="1:25" x14ac:dyDescent="0.2">
      <c r="A131" t="s">
        <v>7</v>
      </c>
      <c r="B131">
        <v>130</v>
      </c>
      <c r="C131" t="s">
        <v>343</v>
      </c>
      <c r="D131" t="s">
        <v>243</v>
      </c>
      <c r="E131" t="s">
        <v>29</v>
      </c>
      <c r="F131" t="s">
        <v>291</v>
      </c>
      <c r="G131" s="46" t="s">
        <v>2482</v>
      </c>
      <c r="H131" t="s">
        <v>2</v>
      </c>
      <c r="I131">
        <v>2</v>
      </c>
      <c r="J131" t="s">
        <v>233</v>
      </c>
      <c r="K131" t="s">
        <v>4588</v>
      </c>
      <c r="L131" t="s">
        <v>3844</v>
      </c>
      <c r="M131" t="s">
        <v>3845</v>
      </c>
      <c r="N131" t="s">
        <v>3845</v>
      </c>
      <c r="O131" t="s">
        <v>3844</v>
      </c>
      <c r="P131">
        <f t="shared" ref="P131:P145" si="8">IF(Q131="inst",1,2)</f>
        <v>2</v>
      </c>
      <c r="Q131" t="s">
        <v>1374</v>
      </c>
      <c r="R131" t="s">
        <v>1375</v>
      </c>
      <c r="S131" t="s">
        <v>1380</v>
      </c>
      <c r="T131" t="s">
        <v>1381</v>
      </c>
      <c r="U131">
        <v>618</v>
      </c>
      <c r="V131">
        <v>3251</v>
      </c>
      <c r="W131" s="47" t="str">
        <f t="shared" ref="W131:W145" si="9">_xlfn.CONCAT("https://github.com/kelly-marshall/DriftDiffusionAdaptation/blob/main/Pictures/instbias_list2_pre/",N131,"?raw=true")</f>
        <v>https://github.com/kelly-marshall/DriftDiffusionAdaptation/blob/main/Pictures/instbias_list2_pre/tomgorillanotebookmodright2_context.png?raw=true</v>
      </c>
      <c r="X131" s="47" t="str">
        <f t="shared" ref="X131:X145" si="10">_xlfn.CONCAT("https://github.com/kelly-marshall/DriftDiffusionAdaptation/blob/main/Pictures/instbias_list2_pre/",O131,"?raw=true")</f>
        <v>https://github.com/kelly-marshall/DriftDiffusionAdaptation/blob/main/Pictures/instbias_list2_pre/tomgorillanotebookinstleft2_context.png?raw=true</v>
      </c>
      <c r="Y131" s="47" t="str">
        <f t="shared" ref="Y131:Y145" si="11">_xlfn.CONCAT("https://github.com/kelly-marshall/DriftDiffusionAdaptation/blob/main/AudioFiles/instbias_list2_pre/",K131,"?raw=true")</f>
        <v>https://github.com/kelly-marshall/DriftDiffusionAdaptation/blob/main/AudioFiles/instbias_list2_pre/tomgorillanotebook_nopauses.mp3?raw=true</v>
      </c>
    </row>
    <row r="132" spans="1:25" x14ac:dyDescent="0.2">
      <c r="A132" t="s">
        <v>7</v>
      </c>
      <c r="B132">
        <v>131</v>
      </c>
      <c r="C132" t="s">
        <v>1017</v>
      </c>
      <c r="D132" t="s">
        <v>243</v>
      </c>
      <c r="E132" t="s">
        <v>30</v>
      </c>
      <c r="F132" t="s">
        <v>291</v>
      </c>
      <c r="G132" s="46" t="s">
        <v>2483</v>
      </c>
      <c r="H132" t="s">
        <v>2</v>
      </c>
      <c r="I132">
        <v>2</v>
      </c>
      <c r="J132" t="s">
        <v>233</v>
      </c>
      <c r="K132" t="s">
        <v>4589</v>
      </c>
      <c r="L132" t="s">
        <v>3846</v>
      </c>
      <c r="M132" t="s">
        <v>3847</v>
      </c>
      <c r="N132" t="s">
        <v>3846</v>
      </c>
      <c r="O132" t="s">
        <v>3847</v>
      </c>
      <c r="P132">
        <f t="shared" si="8"/>
        <v>1</v>
      </c>
      <c r="Q132" t="s">
        <v>1375</v>
      </c>
      <c r="R132" t="s">
        <v>1374</v>
      </c>
      <c r="S132" t="s">
        <v>1381</v>
      </c>
      <c r="T132" t="s">
        <v>1380</v>
      </c>
      <c r="U132">
        <v>396</v>
      </c>
      <c r="V132">
        <v>2968</v>
      </c>
      <c r="W132" s="47" t="str">
        <f t="shared" si="9"/>
        <v>https://github.com/kelly-marshall/DriftDiffusionAdaptation/blob/main/Pictures/instbias_list2_pre/katebuffalonotebookinstright2_context.png?raw=true</v>
      </c>
      <c r="X132" s="47" t="str">
        <f t="shared" si="10"/>
        <v>https://github.com/kelly-marshall/DriftDiffusionAdaptation/blob/main/Pictures/instbias_list2_pre/katebuffalonotebookmodleft2_context.png?raw=true</v>
      </c>
      <c r="Y132" s="47" t="str">
        <f t="shared" si="11"/>
        <v>https://github.com/kelly-marshall/DriftDiffusionAdaptation/blob/main/AudioFiles/instbias_list2_pre/katebuffalonotebook_nopauses.mp3?raw=true</v>
      </c>
    </row>
    <row r="133" spans="1:25" x14ac:dyDescent="0.2">
      <c r="A133" t="s">
        <v>7</v>
      </c>
      <c r="B133">
        <v>132</v>
      </c>
      <c r="C133" t="s">
        <v>344</v>
      </c>
      <c r="D133" t="s">
        <v>243</v>
      </c>
      <c r="E133" t="s">
        <v>31</v>
      </c>
      <c r="F133" t="s">
        <v>291</v>
      </c>
      <c r="G133" s="46" t="s">
        <v>2484</v>
      </c>
      <c r="H133" t="s">
        <v>2</v>
      </c>
      <c r="I133">
        <v>2</v>
      </c>
      <c r="J133" t="s">
        <v>233</v>
      </c>
      <c r="K133" t="s">
        <v>4590</v>
      </c>
      <c r="L133" t="s">
        <v>3848</v>
      </c>
      <c r="M133" t="s">
        <v>3849</v>
      </c>
      <c r="N133" t="s">
        <v>3849</v>
      </c>
      <c r="O133" t="s">
        <v>3848</v>
      </c>
      <c r="P133">
        <f t="shared" si="8"/>
        <v>2</v>
      </c>
      <c r="Q133" t="s">
        <v>1374</v>
      </c>
      <c r="R133" t="s">
        <v>1375</v>
      </c>
      <c r="S133" t="s">
        <v>1380</v>
      </c>
      <c r="T133" t="s">
        <v>1381</v>
      </c>
      <c r="U133">
        <v>585</v>
      </c>
      <c r="V133">
        <v>2979</v>
      </c>
      <c r="W133" s="47" t="str">
        <f t="shared" si="9"/>
        <v>https://github.com/kelly-marshall/DriftDiffusionAdaptation/blob/main/Pictures/instbias_list2_pre/tomhawknotebookmodright2_context.png?raw=true</v>
      </c>
      <c r="X133" s="47" t="str">
        <f t="shared" si="10"/>
        <v>https://github.com/kelly-marshall/DriftDiffusionAdaptation/blob/main/Pictures/instbias_list2_pre/tomhawknotebookinstleft2_context.png?raw=true</v>
      </c>
      <c r="Y133" s="47" t="str">
        <f t="shared" si="11"/>
        <v>https://github.com/kelly-marshall/DriftDiffusionAdaptation/blob/main/AudioFiles/instbias_list2_pre/tomhawknotebook_nopauses.mp3?raw=true</v>
      </c>
    </row>
    <row r="134" spans="1:25" x14ac:dyDescent="0.2">
      <c r="A134" t="s">
        <v>7</v>
      </c>
      <c r="B134">
        <v>133</v>
      </c>
      <c r="C134" t="s">
        <v>1018</v>
      </c>
      <c r="D134" t="s">
        <v>244</v>
      </c>
      <c r="E134" t="s">
        <v>18</v>
      </c>
      <c r="F134" t="s">
        <v>303</v>
      </c>
      <c r="G134" s="46" t="s">
        <v>2485</v>
      </c>
      <c r="H134" t="s">
        <v>2</v>
      </c>
      <c r="I134">
        <v>2</v>
      </c>
      <c r="J134" t="s">
        <v>233</v>
      </c>
      <c r="K134" t="s">
        <v>4591</v>
      </c>
      <c r="L134" t="s">
        <v>3850</v>
      </c>
      <c r="M134" t="s">
        <v>3851</v>
      </c>
      <c r="N134" t="s">
        <v>3851</v>
      </c>
      <c r="O134" t="s">
        <v>3850</v>
      </c>
      <c r="P134">
        <f t="shared" si="8"/>
        <v>2</v>
      </c>
      <c r="Q134" t="s">
        <v>1374</v>
      </c>
      <c r="R134" t="s">
        <v>1375</v>
      </c>
      <c r="S134" t="s">
        <v>1380</v>
      </c>
      <c r="T134" t="s">
        <v>1381</v>
      </c>
      <c r="U134">
        <v>405</v>
      </c>
      <c r="V134">
        <v>2861</v>
      </c>
      <c r="W134" s="47" t="str">
        <f t="shared" si="9"/>
        <v>https://github.com/kelly-marshall/DriftDiffusionAdaptation/blob/main/Pictures/instbias_list2_pre/katedolphinbowlmodright2_context.png?raw=true</v>
      </c>
      <c r="X134" s="47" t="str">
        <f t="shared" si="10"/>
        <v>https://github.com/kelly-marshall/DriftDiffusionAdaptation/blob/main/Pictures/instbias_list2_pre/katedolphinbowlinstleft2_context.png?raw=true</v>
      </c>
      <c r="Y134" s="47" t="str">
        <f t="shared" si="11"/>
        <v>https://github.com/kelly-marshall/DriftDiffusionAdaptation/blob/main/AudioFiles/instbias_list2_pre/katedolphinbowl_nopauses.mp3?raw=true</v>
      </c>
    </row>
    <row r="135" spans="1:25" x14ac:dyDescent="0.2">
      <c r="A135" t="s">
        <v>7</v>
      </c>
      <c r="B135">
        <v>134</v>
      </c>
      <c r="C135" t="s">
        <v>345</v>
      </c>
      <c r="D135" t="s">
        <v>244</v>
      </c>
      <c r="E135" t="s">
        <v>21</v>
      </c>
      <c r="F135" t="s">
        <v>303</v>
      </c>
      <c r="G135" s="46" t="s">
        <v>2486</v>
      </c>
      <c r="H135" t="s">
        <v>2</v>
      </c>
      <c r="I135">
        <v>2</v>
      </c>
      <c r="J135" t="s">
        <v>233</v>
      </c>
      <c r="K135" t="s">
        <v>4592</v>
      </c>
      <c r="L135" t="s">
        <v>3852</v>
      </c>
      <c r="M135" t="s">
        <v>3853</v>
      </c>
      <c r="N135" t="s">
        <v>3852</v>
      </c>
      <c r="O135" t="s">
        <v>3853</v>
      </c>
      <c r="P135">
        <f t="shared" si="8"/>
        <v>1</v>
      </c>
      <c r="Q135" t="s">
        <v>1375</v>
      </c>
      <c r="R135" t="s">
        <v>1374</v>
      </c>
      <c r="S135" t="s">
        <v>1381</v>
      </c>
      <c r="T135" t="s">
        <v>1380</v>
      </c>
      <c r="U135">
        <v>636</v>
      </c>
      <c r="V135">
        <v>3132</v>
      </c>
      <c r="W135" s="47" t="str">
        <f t="shared" si="9"/>
        <v>https://github.com/kelly-marshall/DriftDiffusionAdaptation/blob/main/Pictures/instbias_list2_pre/tomcowbowlinstright2_context.png?raw=true</v>
      </c>
      <c r="X135" s="47" t="str">
        <f t="shared" si="10"/>
        <v>https://github.com/kelly-marshall/DriftDiffusionAdaptation/blob/main/Pictures/instbias_list2_pre/tomcowbowlmodleft2_context.png?raw=true</v>
      </c>
      <c r="Y135" s="47" t="str">
        <f t="shared" si="11"/>
        <v>https://github.com/kelly-marshall/DriftDiffusionAdaptation/blob/main/AudioFiles/instbias_list2_pre/tomcowbowl_nopauses.mp3?raw=true</v>
      </c>
    </row>
    <row r="136" spans="1:25" x14ac:dyDescent="0.2">
      <c r="A136" t="s">
        <v>7</v>
      </c>
      <c r="B136">
        <v>135</v>
      </c>
      <c r="C136" t="s">
        <v>1019</v>
      </c>
      <c r="D136" t="s">
        <v>244</v>
      </c>
      <c r="E136" t="s">
        <v>22</v>
      </c>
      <c r="F136" t="s">
        <v>303</v>
      </c>
      <c r="G136" s="46" t="s">
        <v>2487</v>
      </c>
      <c r="H136" t="s">
        <v>2</v>
      </c>
      <c r="I136">
        <v>2</v>
      </c>
      <c r="J136" t="s">
        <v>233</v>
      </c>
      <c r="K136" t="s">
        <v>4593</v>
      </c>
      <c r="L136" t="s">
        <v>3854</v>
      </c>
      <c r="M136" t="s">
        <v>3855</v>
      </c>
      <c r="N136" t="s">
        <v>3855</v>
      </c>
      <c r="O136" t="s">
        <v>3854</v>
      </c>
      <c r="P136">
        <f t="shared" si="8"/>
        <v>2</v>
      </c>
      <c r="Q136" t="s">
        <v>1374</v>
      </c>
      <c r="R136" t="s">
        <v>1375</v>
      </c>
      <c r="S136" t="s">
        <v>1380</v>
      </c>
      <c r="T136" t="s">
        <v>1381</v>
      </c>
      <c r="U136">
        <v>377</v>
      </c>
      <c r="V136">
        <v>2894</v>
      </c>
      <c r="W136" s="47" t="str">
        <f t="shared" si="9"/>
        <v>https://github.com/kelly-marshall/DriftDiffusionAdaptation/blob/main/Pictures/instbias_list2_pre/katefoxbowlmodright2_context.png?raw=true</v>
      </c>
      <c r="X136" s="47" t="str">
        <f t="shared" si="10"/>
        <v>https://github.com/kelly-marshall/DriftDiffusionAdaptation/blob/main/Pictures/instbias_list2_pre/katefoxbowlinstleft2_context.png?raw=true</v>
      </c>
      <c r="Y136" s="47" t="str">
        <f t="shared" si="11"/>
        <v>https://github.com/kelly-marshall/DriftDiffusionAdaptation/blob/main/AudioFiles/instbias_list2_pre/katefoxbowl_nopauses.mp3?raw=true</v>
      </c>
    </row>
    <row r="137" spans="1:25" x14ac:dyDescent="0.2">
      <c r="A137" t="s">
        <v>7</v>
      </c>
      <c r="B137">
        <v>136</v>
      </c>
      <c r="C137" t="s">
        <v>346</v>
      </c>
      <c r="D137" t="s">
        <v>244</v>
      </c>
      <c r="E137" t="s">
        <v>23</v>
      </c>
      <c r="F137" t="s">
        <v>303</v>
      </c>
      <c r="G137" s="46" t="s">
        <v>2488</v>
      </c>
      <c r="H137" t="s">
        <v>2</v>
      </c>
      <c r="I137">
        <v>2</v>
      </c>
      <c r="J137" t="s">
        <v>233</v>
      </c>
      <c r="K137" t="s">
        <v>4594</v>
      </c>
      <c r="L137" t="s">
        <v>3856</v>
      </c>
      <c r="M137" t="s">
        <v>3857</v>
      </c>
      <c r="N137" t="s">
        <v>3856</v>
      </c>
      <c r="O137" t="s">
        <v>3857</v>
      </c>
      <c r="P137">
        <f t="shared" si="8"/>
        <v>1</v>
      </c>
      <c r="Q137" t="s">
        <v>1375</v>
      </c>
      <c r="R137" t="s">
        <v>1374</v>
      </c>
      <c r="S137" t="s">
        <v>1381</v>
      </c>
      <c r="T137" t="s">
        <v>1380</v>
      </c>
      <c r="U137">
        <v>587</v>
      </c>
      <c r="V137">
        <v>3227</v>
      </c>
      <c r="W137" s="47" t="str">
        <f t="shared" si="9"/>
        <v>https://github.com/kelly-marshall/DriftDiffusionAdaptation/blob/main/Pictures/instbias_list2_pre/tomlionbowlinstright2_context.png?raw=true</v>
      </c>
      <c r="X137" s="47" t="str">
        <f t="shared" si="10"/>
        <v>https://github.com/kelly-marshall/DriftDiffusionAdaptation/blob/main/Pictures/instbias_list2_pre/tomlionbowlmodleft2_context.png?raw=true</v>
      </c>
      <c r="Y137" s="47" t="str">
        <f t="shared" si="11"/>
        <v>https://github.com/kelly-marshall/DriftDiffusionAdaptation/blob/main/AudioFiles/instbias_list2_pre/tomlionbowl_nopauses.mp3?raw=true</v>
      </c>
    </row>
    <row r="138" spans="1:25" x14ac:dyDescent="0.2">
      <c r="A138" t="s">
        <v>7</v>
      </c>
      <c r="B138">
        <v>137</v>
      </c>
      <c r="C138" t="s">
        <v>1020</v>
      </c>
      <c r="D138" t="s">
        <v>244</v>
      </c>
      <c r="E138" t="s">
        <v>24</v>
      </c>
      <c r="F138" t="s">
        <v>303</v>
      </c>
      <c r="G138" s="46" t="s">
        <v>2489</v>
      </c>
      <c r="H138" t="s">
        <v>2</v>
      </c>
      <c r="I138">
        <v>2</v>
      </c>
      <c r="J138" t="s">
        <v>233</v>
      </c>
      <c r="K138" t="s">
        <v>4595</v>
      </c>
      <c r="L138" t="s">
        <v>3858</v>
      </c>
      <c r="M138" t="s">
        <v>3859</v>
      </c>
      <c r="N138" t="s">
        <v>3859</v>
      </c>
      <c r="O138" t="s">
        <v>3858</v>
      </c>
      <c r="P138">
        <f t="shared" si="8"/>
        <v>2</v>
      </c>
      <c r="Q138" t="s">
        <v>1374</v>
      </c>
      <c r="R138" t="s">
        <v>1375</v>
      </c>
      <c r="S138" t="s">
        <v>1380</v>
      </c>
      <c r="T138" t="s">
        <v>1381</v>
      </c>
      <c r="U138">
        <v>430</v>
      </c>
      <c r="V138">
        <v>3181</v>
      </c>
      <c r="W138" s="47" t="str">
        <f t="shared" si="9"/>
        <v>https://github.com/kelly-marshall/DriftDiffusionAdaptation/blob/main/Pictures/instbias_list2_pre/katefrogbowlmodright2_context.png?raw=true</v>
      </c>
      <c r="X138" s="47" t="str">
        <f t="shared" si="10"/>
        <v>https://github.com/kelly-marshall/DriftDiffusionAdaptation/blob/main/Pictures/instbias_list2_pre/katefrogbowlinstleft2_context.png?raw=true</v>
      </c>
      <c r="Y138" s="47" t="str">
        <f t="shared" si="11"/>
        <v>https://github.com/kelly-marshall/DriftDiffusionAdaptation/blob/main/AudioFiles/instbias_list2_pre/katefrogbowl_nopauses.mp3?raw=true</v>
      </c>
    </row>
    <row r="139" spans="1:25" x14ac:dyDescent="0.2">
      <c r="A139" t="s">
        <v>7</v>
      </c>
      <c r="B139">
        <v>138</v>
      </c>
      <c r="C139" t="s">
        <v>347</v>
      </c>
      <c r="D139" t="s">
        <v>244</v>
      </c>
      <c r="E139" t="s">
        <v>25</v>
      </c>
      <c r="F139" t="s">
        <v>303</v>
      </c>
      <c r="G139" s="46" t="s">
        <v>2490</v>
      </c>
      <c r="H139" t="s">
        <v>2</v>
      </c>
      <c r="I139">
        <v>2</v>
      </c>
      <c r="J139" t="s">
        <v>233</v>
      </c>
      <c r="K139" t="s">
        <v>4596</v>
      </c>
      <c r="L139" t="s">
        <v>3860</v>
      </c>
      <c r="M139" t="s">
        <v>3861</v>
      </c>
      <c r="N139" t="s">
        <v>3860</v>
      </c>
      <c r="O139" t="s">
        <v>3861</v>
      </c>
      <c r="P139">
        <f t="shared" si="8"/>
        <v>1</v>
      </c>
      <c r="Q139" t="s">
        <v>1375</v>
      </c>
      <c r="R139" t="s">
        <v>1374</v>
      </c>
      <c r="S139" t="s">
        <v>1381</v>
      </c>
      <c r="T139" t="s">
        <v>1380</v>
      </c>
      <c r="U139">
        <v>540</v>
      </c>
      <c r="V139">
        <v>2891</v>
      </c>
      <c r="W139" s="47" t="str">
        <f t="shared" si="9"/>
        <v>https://github.com/kelly-marshall/DriftDiffusionAdaptation/blob/main/Pictures/instbias_list2_pre/tomturtlebowlinstright2_context.png?raw=true</v>
      </c>
      <c r="X139" s="47" t="str">
        <f t="shared" si="10"/>
        <v>https://github.com/kelly-marshall/DriftDiffusionAdaptation/blob/main/Pictures/instbias_list2_pre/tomturtlebowlmodleft2_context.png?raw=true</v>
      </c>
      <c r="Y139" s="47" t="str">
        <f t="shared" si="11"/>
        <v>https://github.com/kelly-marshall/DriftDiffusionAdaptation/blob/main/AudioFiles/instbias_list2_pre/tomturtlebowl_nopauses.mp3?raw=true</v>
      </c>
    </row>
    <row r="140" spans="1:25" x14ac:dyDescent="0.2">
      <c r="A140" t="s">
        <v>7</v>
      </c>
      <c r="B140">
        <v>139</v>
      </c>
      <c r="C140" t="s">
        <v>1021</v>
      </c>
      <c r="D140" t="s">
        <v>244</v>
      </c>
      <c r="E140" t="s">
        <v>26</v>
      </c>
      <c r="F140" t="s">
        <v>301</v>
      </c>
      <c r="G140" s="46" t="s">
        <v>2646</v>
      </c>
      <c r="H140" t="s">
        <v>2</v>
      </c>
      <c r="I140">
        <v>2</v>
      </c>
      <c r="J140" t="s">
        <v>233</v>
      </c>
      <c r="K140" t="s">
        <v>4597</v>
      </c>
      <c r="L140" t="s">
        <v>3862</v>
      </c>
      <c r="M140" t="s">
        <v>3863</v>
      </c>
      <c r="N140" t="s">
        <v>3863</v>
      </c>
      <c r="O140" t="s">
        <v>3862</v>
      </c>
      <c r="P140">
        <f t="shared" si="8"/>
        <v>2</v>
      </c>
      <c r="Q140" t="s">
        <v>1374</v>
      </c>
      <c r="R140" t="s">
        <v>1375</v>
      </c>
      <c r="S140" t="s">
        <v>1380</v>
      </c>
      <c r="T140" t="s">
        <v>1381</v>
      </c>
      <c r="U140">
        <v>389</v>
      </c>
      <c r="V140">
        <v>3262</v>
      </c>
      <c r="W140" s="47" t="str">
        <f t="shared" si="9"/>
        <v>https://github.com/kelly-marshall/DriftDiffusionAdaptation/blob/main/Pictures/instbias_list2_pre/katepigflowerpotmodright2_context.png?raw=true</v>
      </c>
      <c r="X140" s="47" t="str">
        <f t="shared" si="10"/>
        <v>https://github.com/kelly-marshall/DriftDiffusionAdaptation/blob/main/Pictures/instbias_list2_pre/katepigflowerpotinstleft2_context.png?raw=true</v>
      </c>
      <c r="Y140" s="47" t="str">
        <f t="shared" si="11"/>
        <v>https://github.com/kelly-marshall/DriftDiffusionAdaptation/blob/main/AudioFiles/instbias_list2_pre/katepigflowerpot_nopauses.mp3?raw=true</v>
      </c>
    </row>
    <row r="141" spans="1:25" x14ac:dyDescent="0.2">
      <c r="A141" t="s">
        <v>7</v>
      </c>
      <c r="B141">
        <v>140</v>
      </c>
      <c r="C141" t="s">
        <v>348</v>
      </c>
      <c r="D141" t="s">
        <v>244</v>
      </c>
      <c r="E141" t="s">
        <v>27</v>
      </c>
      <c r="F141" t="s">
        <v>301</v>
      </c>
      <c r="G141" s="46" t="s">
        <v>2647</v>
      </c>
      <c r="H141" t="s">
        <v>2</v>
      </c>
      <c r="I141">
        <v>2</v>
      </c>
      <c r="J141" t="s">
        <v>233</v>
      </c>
      <c r="K141" t="s">
        <v>4598</v>
      </c>
      <c r="L141" t="s">
        <v>3864</v>
      </c>
      <c r="M141" t="s">
        <v>3865</v>
      </c>
      <c r="N141" t="s">
        <v>3864</v>
      </c>
      <c r="O141" t="s">
        <v>3865</v>
      </c>
      <c r="P141">
        <f t="shared" si="8"/>
        <v>1</v>
      </c>
      <c r="Q141" t="s">
        <v>1375</v>
      </c>
      <c r="R141" t="s">
        <v>1374</v>
      </c>
      <c r="S141" t="s">
        <v>1381</v>
      </c>
      <c r="T141" t="s">
        <v>1380</v>
      </c>
      <c r="U141">
        <v>616</v>
      </c>
      <c r="V141">
        <v>3441</v>
      </c>
      <c r="W141" s="47" t="str">
        <f t="shared" si="9"/>
        <v>https://github.com/kelly-marshall/DriftDiffusionAdaptation/blob/main/Pictures/instbias_list2_pre/tomgirlflowerpotinstright2_context.png?raw=true</v>
      </c>
      <c r="X141" s="47" t="str">
        <f t="shared" si="10"/>
        <v>https://github.com/kelly-marshall/DriftDiffusionAdaptation/blob/main/Pictures/instbias_list2_pre/tomgirlflowerpotmodleft2_context.png?raw=true</v>
      </c>
      <c r="Y141" s="47" t="str">
        <f t="shared" si="11"/>
        <v>https://github.com/kelly-marshall/DriftDiffusionAdaptation/blob/main/AudioFiles/instbias_list2_pre/tomgirlflowerpot_nopauses.mp3?raw=true</v>
      </c>
    </row>
    <row r="142" spans="1:25" x14ac:dyDescent="0.2">
      <c r="A142" t="s">
        <v>7</v>
      </c>
      <c r="B142">
        <v>141</v>
      </c>
      <c r="C142" t="s">
        <v>1022</v>
      </c>
      <c r="D142" t="s">
        <v>244</v>
      </c>
      <c r="E142" t="s">
        <v>28</v>
      </c>
      <c r="F142" t="s">
        <v>301</v>
      </c>
      <c r="G142" s="46" t="s">
        <v>2648</v>
      </c>
      <c r="H142" t="s">
        <v>2</v>
      </c>
      <c r="I142">
        <v>2</v>
      </c>
      <c r="J142" t="s">
        <v>233</v>
      </c>
      <c r="K142" t="s">
        <v>4599</v>
      </c>
      <c r="L142" t="s">
        <v>3866</v>
      </c>
      <c r="M142" t="s">
        <v>3867</v>
      </c>
      <c r="N142" t="s">
        <v>3867</v>
      </c>
      <c r="O142" t="s">
        <v>3866</v>
      </c>
      <c r="P142">
        <f t="shared" si="8"/>
        <v>2</v>
      </c>
      <c r="Q142" t="s">
        <v>1374</v>
      </c>
      <c r="R142" t="s">
        <v>1375</v>
      </c>
      <c r="S142" t="s">
        <v>1380</v>
      </c>
      <c r="T142" t="s">
        <v>1381</v>
      </c>
      <c r="U142">
        <v>403</v>
      </c>
      <c r="V142">
        <v>3318</v>
      </c>
      <c r="W142" s="47" t="str">
        <f t="shared" si="9"/>
        <v>https://github.com/kelly-marshall/DriftDiffusionAdaptation/blob/main/Pictures/instbias_list2_pre/katewhaleflowerpotmodright2_context.png?raw=true</v>
      </c>
      <c r="X142" s="47" t="str">
        <f t="shared" si="10"/>
        <v>https://github.com/kelly-marshall/DriftDiffusionAdaptation/blob/main/Pictures/instbias_list2_pre/katewhaleflowerpotinstleft2_context.png?raw=true</v>
      </c>
      <c r="Y142" s="47" t="str">
        <f t="shared" si="11"/>
        <v>https://github.com/kelly-marshall/DriftDiffusionAdaptation/blob/main/AudioFiles/instbias_list2_pre/katewhaleflowerpot_nopauses.mp3?raw=true</v>
      </c>
    </row>
    <row r="143" spans="1:25" x14ac:dyDescent="0.2">
      <c r="A143" t="s">
        <v>7</v>
      </c>
      <c r="B143">
        <v>142</v>
      </c>
      <c r="C143" t="s">
        <v>349</v>
      </c>
      <c r="D143" t="s">
        <v>244</v>
      </c>
      <c r="E143" t="s">
        <v>29</v>
      </c>
      <c r="F143" t="s">
        <v>301</v>
      </c>
      <c r="G143" s="46" t="s">
        <v>2649</v>
      </c>
      <c r="H143" t="s">
        <v>2</v>
      </c>
      <c r="I143">
        <v>2</v>
      </c>
      <c r="J143" t="s">
        <v>233</v>
      </c>
      <c r="K143" t="s">
        <v>4600</v>
      </c>
      <c r="L143" t="s">
        <v>3868</v>
      </c>
      <c r="M143" t="s">
        <v>3869</v>
      </c>
      <c r="N143" t="s">
        <v>3868</v>
      </c>
      <c r="O143" t="s">
        <v>3869</v>
      </c>
      <c r="P143">
        <f t="shared" si="8"/>
        <v>1</v>
      </c>
      <c r="Q143" t="s">
        <v>1375</v>
      </c>
      <c r="R143" t="s">
        <v>1374</v>
      </c>
      <c r="S143" t="s">
        <v>1381</v>
      </c>
      <c r="T143" t="s">
        <v>1380</v>
      </c>
      <c r="U143">
        <v>601</v>
      </c>
      <c r="V143">
        <v>3499</v>
      </c>
      <c r="W143" s="47" t="str">
        <f t="shared" si="9"/>
        <v>https://github.com/kelly-marshall/DriftDiffusionAdaptation/blob/main/Pictures/instbias_list2_pre/tomgorillaflowerpotinstright2_context.png?raw=true</v>
      </c>
      <c r="X143" s="47" t="str">
        <f t="shared" si="10"/>
        <v>https://github.com/kelly-marshall/DriftDiffusionAdaptation/blob/main/Pictures/instbias_list2_pre/tomgorillaflowerpotmodleft2_context.png?raw=true</v>
      </c>
      <c r="Y143" s="47" t="str">
        <f t="shared" si="11"/>
        <v>https://github.com/kelly-marshall/DriftDiffusionAdaptation/blob/main/AudioFiles/instbias_list2_pre/tomgorillaflowerpot_nopauses.mp3?raw=true</v>
      </c>
    </row>
    <row r="144" spans="1:25" x14ac:dyDescent="0.2">
      <c r="A144" t="s">
        <v>7</v>
      </c>
      <c r="B144">
        <v>143</v>
      </c>
      <c r="C144" t="s">
        <v>1023</v>
      </c>
      <c r="D144" t="s">
        <v>244</v>
      </c>
      <c r="E144" t="s">
        <v>30</v>
      </c>
      <c r="F144" t="s">
        <v>301</v>
      </c>
      <c r="G144" s="46" t="s">
        <v>2650</v>
      </c>
      <c r="H144" t="s">
        <v>2</v>
      </c>
      <c r="I144">
        <v>2</v>
      </c>
      <c r="J144" t="s">
        <v>233</v>
      </c>
      <c r="K144" t="s">
        <v>4601</v>
      </c>
      <c r="L144" t="s">
        <v>3870</v>
      </c>
      <c r="M144" t="s">
        <v>3871</v>
      </c>
      <c r="N144" t="s">
        <v>3871</v>
      </c>
      <c r="O144" t="s">
        <v>3870</v>
      </c>
      <c r="P144">
        <f t="shared" si="8"/>
        <v>2</v>
      </c>
      <c r="Q144" t="s">
        <v>1374</v>
      </c>
      <c r="R144" t="s">
        <v>1375</v>
      </c>
      <c r="S144" t="s">
        <v>1380</v>
      </c>
      <c r="T144" t="s">
        <v>1381</v>
      </c>
      <c r="U144">
        <v>390</v>
      </c>
      <c r="V144">
        <v>3414</v>
      </c>
      <c r="W144" s="47" t="str">
        <f t="shared" si="9"/>
        <v>https://github.com/kelly-marshall/DriftDiffusionAdaptation/blob/main/Pictures/instbias_list2_pre/katebuffaloflowerpotmodright2_context.png?raw=true</v>
      </c>
      <c r="X144" s="47" t="str">
        <f t="shared" si="10"/>
        <v>https://github.com/kelly-marshall/DriftDiffusionAdaptation/blob/main/Pictures/instbias_list2_pre/katebuffaloflowerpotinstleft2_context.png?raw=true</v>
      </c>
      <c r="Y144" s="47" t="str">
        <f t="shared" si="11"/>
        <v>https://github.com/kelly-marshall/DriftDiffusionAdaptation/blob/main/AudioFiles/instbias_list2_pre/katebuffaloflowerpot_nopauses.mp3?raw=true</v>
      </c>
    </row>
    <row r="145" spans="1:25" x14ac:dyDescent="0.2">
      <c r="A145" t="s">
        <v>7</v>
      </c>
      <c r="B145">
        <v>144</v>
      </c>
      <c r="C145" t="s">
        <v>350</v>
      </c>
      <c r="D145" t="s">
        <v>244</v>
      </c>
      <c r="E145" t="s">
        <v>31</v>
      </c>
      <c r="F145" t="s">
        <v>301</v>
      </c>
      <c r="G145" s="46" t="s">
        <v>2651</v>
      </c>
      <c r="H145" t="s">
        <v>2</v>
      </c>
      <c r="I145">
        <v>2</v>
      </c>
      <c r="J145" t="s">
        <v>233</v>
      </c>
      <c r="K145" t="s">
        <v>4602</v>
      </c>
      <c r="L145" t="s">
        <v>3872</v>
      </c>
      <c r="M145" t="s">
        <v>3873</v>
      </c>
      <c r="N145" t="s">
        <v>3872</v>
      </c>
      <c r="O145" t="s">
        <v>3873</v>
      </c>
      <c r="P145">
        <f t="shared" si="8"/>
        <v>1</v>
      </c>
      <c r="Q145" t="s">
        <v>1375</v>
      </c>
      <c r="R145" t="s">
        <v>1374</v>
      </c>
      <c r="S145" t="s">
        <v>1381</v>
      </c>
      <c r="T145" t="s">
        <v>1380</v>
      </c>
      <c r="U145">
        <v>569</v>
      </c>
      <c r="V145">
        <v>3274</v>
      </c>
      <c r="W145" s="47" t="str">
        <f t="shared" si="9"/>
        <v>https://github.com/kelly-marshall/DriftDiffusionAdaptation/blob/main/Pictures/instbias_list2_pre/tomhawkflowerpotinstright2_context.png?raw=true</v>
      </c>
      <c r="X145" s="47" t="str">
        <f t="shared" si="10"/>
        <v>https://github.com/kelly-marshall/DriftDiffusionAdaptation/blob/main/Pictures/instbias_list2_pre/tomhawkflowerpotmodleft2_context.png?raw=true</v>
      </c>
      <c r="Y145" s="47" t="str">
        <f t="shared" si="11"/>
        <v>https://github.com/kelly-marshall/DriftDiffusionAdaptation/blob/main/AudioFiles/instbias_list2_pre/tomhawkflowerpot_nopauses.mp3?raw=true</v>
      </c>
    </row>
  </sheetData>
  <hyperlinks>
    <hyperlink ref="W2" r:id="rId1" display="https://github.com/kelly-marshall/DriftDiffusionAdaptation/blob/main/Pictures/Practice/tomsheepmalletinstright.png?raw=true" xr:uid="{19B72F52-C77B-A247-8382-A8413059B771}"/>
    <hyperlink ref="X2" r:id="rId2" display="https://github.com/kelly-marshall/DriftDiffusionAdaptation/blob/main/Pictures/Practice/tomsheepmalletinstright.png?raw=true" xr:uid="{52FC23B4-05E4-7D48-9AB3-3B34B7E23AF0}"/>
    <hyperlink ref="Y2" r:id="rId3" display="https://github.com/kelly-marshall/DriftDiffusionAdaptation/blob/main/Pictures/Practice/tomsheepmalletinstright.png?raw=true" xr:uid="{56F429EE-1DBD-2F49-B7C0-1F5124EA7B94}"/>
    <hyperlink ref="W3:W145" r:id="rId4" display="https://github.com/kelly-marshall/DriftDiffusionAdaptation/blob/main/Pictures/Practice/tomsheepmalletinstright.png?raw=true" xr:uid="{A65CEE65-180D-114F-97DD-E0513733A250}"/>
    <hyperlink ref="X3:X145" r:id="rId5" display="https://github.com/kelly-marshall/DriftDiffusionAdaptation/blob/main/Pictures/Practice/tomsheepmalletinstright.png?raw=true" xr:uid="{BA98578B-AD84-354A-ADBA-AF9DDA21FDDF}"/>
    <hyperlink ref="Y3:Y145" r:id="rId6" display="https://github.com/kelly-marshall/DriftDiffusionAdaptation/blob/main/Pictures/Practice/tomsheepmalletinstright.png?raw=true" xr:uid="{017BED73-4D8F-334B-AA67-3CB8A0D6A503}"/>
  </hyperlinks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19EF-DF66-D547-9BBA-E3EB99CE9859}">
  <dimension ref="A1:Z290"/>
  <sheetViews>
    <sheetView topLeftCell="D100" workbookViewId="0">
      <selection activeCell="P109" sqref="P109"/>
    </sheetView>
  </sheetViews>
  <sheetFormatPr baseColWidth="10" defaultRowHeight="16" x14ac:dyDescent="0.2"/>
  <cols>
    <col min="3" max="3" width="34.5" customWidth="1"/>
    <col min="7" max="7" width="16.33203125" customWidth="1"/>
    <col min="8" max="8" width="20.1640625" customWidth="1"/>
    <col min="9" max="9" width="8.83203125" customWidth="1"/>
    <col min="10" max="10" width="9" customWidth="1"/>
    <col min="12" max="12" width="26.33203125" customWidth="1"/>
    <col min="13" max="13" width="18" style="5" customWidth="1"/>
    <col min="14" max="14" width="18.33203125" style="5" customWidth="1"/>
    <col min="15" max="15" width="24" style="5" customWidth="1"/>
    <col min="16" max="16" width="25" style="5" customWidth="1"/>
    <col min="17" max="17" width="12.1640625" style="41" customWidth="1"/>
    <col min="20" max="20" width="13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1942</v>
      </c>
      <c r="L1" t="s">
        <v>6</v>
      </c>
      <c r="M1" s="5" t="s">
        <v>1188</v>
      </c>
      <c r="N1" s="5" t="s">
        <v>1189</v>
      </c>
      <c r="O1" s="5" t="s">
        <v>1385</v>
      </c>
      <c r="P1" s="5" t="s">
        <v>1386</v>
      </c>
      <c r="Q1" s="41" t="s">
        <v>1387</v>
      </c>
      <c r="R1" s="5" t="s">
        <v>1372</v>
      </c>
      <c r="S1" s="5" t="s">
        <v>1373</v>
      </c>
      <c r="T1" t="s">
        <v>1378</v>
      </c>
      <c r="U1" t="s">
        <v>1379</v>
      </c>
      <c r="V1" t="s">
        <v>1390</v>
      </c>
      <c r="W1" t="s">
        <v>1391</v>
      </c>
      <c r="X1" t="s">
        <v>2523</v>
      </c>
      <c r="Y1" t="s">
        <v>2524</v>
      </c>
      <c r="Z1" t="s">
        <v>2525</v>
      </c>
    </row>
    <row r="2" spans="1:26" s="7" customFormat="1" x14ac:dyDescent="0.2">
      <c r="A2" s="7" t="s">
        <v>126</v>
      </c>
      <c r="B2" s="7">
        <v>1</v>
      </c>
      <c r="C2" s="7" t="s">
        <v>1109</v>
      </c>
      <c r="D2" s="7" t="s">
        <v>234</v>
      </c>
      <c r="E2" s="7" t="s">
        <v>18</v>
      </c>
      <c r="F2" s="7" t="s">
        <v>506</v>
      </c>
      <c r="G2" s="46" t="s">
        <v>2473</v>
      </c>
      <c r="H2" s="7" t="s">
        <v>2</v>
      </c>
      <c r="I2" s="7">
        <v>2</v>
      </c>
      <c r="J2" s="7" t="s">
        <v>233</v>
      </c>
      <c r="K2" s="7">
        <v>1</v>
      </c>
      <c r="L2" s="7" t="s">
        <v>4687</v>
      </c>
      <c r="M2" s="8" t="s">
        <v>4138</v>
      </c>
      <c r="N2" s="8" t="s">
        <v>4139</v>
      </c>
      <c r="O2" s="8" t="s">
        <v>4138</v>
      </c>
      <c r="P2" s="8" t="s">
        <v>4139</v>
      </c>
      <c r="Q2" s="41">
        <f>IF(OR(R2="inst", R2="congruent"),1,2)</f>
        <v>1</v>
      </c>
      <c r="R2" s="8" t="s">
        <v>1375</v>
      </c>
      <c r="S2" s="8" t="s">
        <v>1374</v>
      </c>
      <c r="T2" s="9" t="s">
        <v>1381</v>
      </c>
      <c r="U2" s="7" t="s">
        <v>1380</v>
      </c>
      <c r="V2" s="7">
        <v>421</v>
      </c>
      <c r="W2" s="7">
        <v>2880</v>
      </c>
      <c r="X2" s="47" t="str">
        <f>_xlfn.CONCAT("https://github.com/kelly-marshall/DriftDiffusionAdaptation/blob/main/Pictures/instbias_list2_training/",O2,"?raw=true")</f>
        <v>https://github.com/kelly-marshall/DriftDiffusionAdaptation/blob/main/Pictures/instbias_list2_training/katedolphinfeatherinstright2_context.png?raw=true</v>
      </c>
      <c r="Y2" s="47" t="str">
        <f>_xlfn.CONCAT("https://github.com/kelly-marshall/DriftDiffusionAdaptation/blob/main/Pictures/instbias_list2_training/",P2,"?raw=true")</f>
        <v>https://github.com/kelly-marshall/DriftDiffusionAdaptation/blob/main/Pictures/instbias_list2_training/katedolphinfeathermodleft2_context.png?raw=true</v>
      </c>
      <c r="Z2" s="47" t="str">
        <f>_xlfn.CONCAT("https://github.com/kelly-marshall/DriftDiffusionAdaptation/blob/main/AudioFiles/instbias_list2_training/",L2,"?raw=true")</f>
        <v>https://github.com/kelly-marshall/DriftDiffusionAdaptation/blob/main/AudioFiles/instbias_list2_training/katedolphinfeather_nopauses.mp3?raw=true</v>
      </c>
    </row>
    <row r="3" spans="1:26" s="7" customFormat="1" x14ac:dyDescent="0.2">
      <c r="A3" s="7" t="s">
        <v>126</v>
      </c>
      <c r="B3" s="7">
        <v>1</v>
      </c>
      <c r="C3" s="7" t="s">
        <v>1025</v>
      </c>
      <c r="D3" s="7" t="s">
        <v>234</v>
      </c>
      <c r="E3" s="7" t="s">
        <v>196</v>
      </c>
      <c r="F3" s="7" t="s">
        <v>196</v>
      </c>
      <c r="G3" s="46" t="s">
        <v>196</v>
      </c>
      <c r="H3" s="7" t="s">
        <v>182</v>
      </c>
      <c r="I3" s="7">
        <v>2</v>
      </c>
      <c r="J3" s="7" t="s">
        <v>233</v>
      </c>
      <c r="L3" s="7" t="s">
        <v>2275</v>
      </c>
      <c r="M3" s="8" t="s">
        <v>1826</v>
      </c>
      <c r="N3" s="8" t="s">
        <v>1825</v>
      </c>
      <c r="O3" s="8" t="s">
        <v>1825</v>
      </c>
      <c r="P3" s="8" t="s">
        <v>1826</v>
      </c>
      <c r="Q3" s="41">
        <f t="shared" ref="Q3:Q66" si="0">IF(OR(R3="inst", R3="congruent"),1,2)</f>
        <v>2</v>
      </c>
      <c r="R3" s="8" t="s">
        <v>1383</v>
      </c>
      <c r="S3" s="8" t="s">
        <v>1382</v>
      </c>
      <c r="T3" s="9" t="s">
        <v>196</v>
      </c>
      <c r="U3" s="7" t="s">
        <v>196</v>
      </c>
      <c r="V3" s="7">
        <v>1</v>
      </c>
      <c r="W3" s="7">
        <v>2078</v>
      </c>
      <c r="X3" s="47" t="str">
        <f t="shared" ref="X3:X66" si="1">_xlfn.CONCAT("https://github.com/kelly-marshall/DriftDiffusionAdaptation/blob/main/Pictures/instbias_list2_training/",O3,"?raw=true")</f>
        <v>https://github.com/kelly-marshall/DriftDiffusionAdaptation/blob/main/Pictures/instbias_list2_training/dolphingrass.png?raw=true</v>
      </c>
      <c r="Y3" s="47" t="str">
        <f t="shared" ref="Y3:Y66" si="2">_xlfn.CONCAT("https://github.com/kelly-marshall/DriftDiffusionAdaptation/blob/main/Pictures/instbias_list2_training/",P3,"?raw=true")</f>
        <v>https://github.com/kelly-marshall/DriftDiffusionAdaptation/blob/main/Pictures/instbias_list2_training/dolphinfeather.png?raw=true</v>
      </c>
      <c r="Z3" s="47" t="str">
        <f t="shared" ref="Z3:Z66" si="3">_xlfn.CONCAT("https://github.com/kelly-marshall/DriftDiffusionAdaptation/blob/main/AudioFiles/instbias_list2_training/",L3,"?raw=true")</f>
        <v>https://github.com/kelly-marshall/DriftDiffusionAdaptation/blob/main/AudioFiles/instbias_list2_training/whichtoykatecover.mp3?raw=true</v>
      </c>
    </row>
    <row r="4" spans="1:26" s="7" customFormat="1" x14ac:dyDescent="0.2">
      <c r="A4" s="7" t="s">
        <v>126</v>
      </c>
      <c r="B4" s="7">
        <v>2</v>
      </c>
      <c r="C4" s="7" t="s">
        <v>567</v>
      </c>
      <c r="D4" s="7" t="s">
        <v>234</v>
      </c>
      <c r="E4" s="7" t="s">
        <v>21</v>
      </c>
      <c r="F4" s="7" t="s">
        <v>506</v>
      </c>
      <c r="G4" s="46" t="s">
        <v>2474</v>
      </c>
      <c r="H4" s="7" t="s">
        <v>2</v>
      </c>
      <c r="I4" s="7">
        <v>2</v>
      </c>
      <c r="J4" s="7" t="s">
        <v>233</v>
      </c>
      <c r="K4" s="7">
        <v>2</v>
      </c>
      <c r="L4" s="7" t="s">
        <v>4688</v>
      </c>
      <c r="M4" s="8" t="s">
        <v>4140</v>
      </c>
      <c r="N4" s="8" t="s">
        <v>4141</v>
      </c>
      <c r="O4" s="8" t="s">
        <v>4141</v>
      </c>
      <c r="P4" s="8" t="s">
        <v>4140</v>
      </c>
      <c r="Q4" s="41">
        <f t="shared" si="0"/>
        <v>2</v>
      </c>
      <c r="R4" s="8" t="s">
        <v>1374</v>
      </c>
      <c r="S4" s="8" t="s">
        <v>1375</v>
      </c>
      <c r="T4" s="9" t="s">
        <v>1380</v>
      </c>
      <c r="U4" s="7" t="s">
        <v>1381</v>
      </c>
      <c r="V4" s="7">
        <v>628</v>
      </c>
      <c r="W4" s="7">
        <v>2970</v>
      </c>
      <c r="X4" s="47" t="str">
        <f t="shared" si="1"/>
        <v>https://github.com/kelly-marshall/DriftDiffusionAdaptation/blob/main/Pictures/instbias_list2_training/tomcowfeathermodright2_context.png?raw=true</v>
      </c>
      <c r="Y4" s="47" t="str">
        <f t="shared" si="2"/>
        <v>https://github.com/kelly-marshall/DriftDiffusionAdaptation/blob/main/Pictures/instbias_list2_training/tomcowfeatherinstleft2_context.png?raw=true</v>
      </c>
      <c r="Z4" s="47" t="str">
        <f t="shared" si="3"/>
        <v>https://github.com/kelly-marshall/DriftDiffusionAdaptation/blob/main/AudioFiles/instbias_list2_training/tomcowfeather_nopauses.mp3?raw=true</v>
      </c>
    </row>
    <row r="5" spans="1:26" s="7" customFormat="1" x14ac:dyDescent="0.2">
      <c r="A5" s="7" t="s">
        <v>126</v>
      </c>
      <c r="B5" s="7">
        <v>2</v>
      </c>
      <c r="C5" s="7" t="s">
        <v>401</v>
      </c>
      <c r="D5" s="7" t="s">
        <v>234</v>
      </c>
      <c r="E5" s="7" t="s">
        <v>196</v>
      </c>
      <c r="F5" s="7" t="s">
        <v>196</v>
      </c>
      <c r="G5" s="46" t="s">
        <v>196</v>
      </c>
      <c r="H5" s="7" t="s">
        <v>182</v>
      </c>
      <c r="I5" s="7">
        <v>2</v>
      </c>
      <c r="J5" s="7" t="s">
        <v>233</v>
      </c>
      <c r="L5" s="7" t="s">
        <v>2274</v>
      </c>
      <c r="M5" s="8" t="s">
        <v>2101</v>
      </c>
      <c r="N5" s="8" t="s">
        <v>2100</v>
      </c>
      <c r="O5" s="8" t="s">
        <v>2100</v>
      </c>
      <c r="P5" s="8" t="s">
        <v>2101</v>
      </c>
      <c r="Q5" s="41">
        <f t="shared" si="0"/>
        <v>2</v>
      </c>
      <c r="R5" s="8" t="s">
        <v>1383</v>
      </c>
      <c r="S5" s="8" t="s">
        <v>1382</v>
      </c>
      <c r="T5" s="9" t="s">
        <v>196</v>
      </c>
      <c r="U5" s="7" t="s">
        <v>196</v>
      </c>
      <c r="V5" s="7">
        <v>1</v>
      </c>
      <c r="W5" s="7">
        <v>2241</v>
      </c>
      <c r="X5" s="47" t="str">
        <f t="shared" si="1"/>
        <v>https://github.com/kelly-marshall/DriftDiffusionAdaptation/blob/main/Pictures/instbias_list2_training/cowgrass.png?raw=true</v>
      </c>
      <c r="Y5" s="47" t="str">
        <f t="shared" si="2"/>
        <v>https://github.com/kelly-marshall/DriftDiffusionAdaptation/blob/main/Pictures/instbias_list2_training/cowfeather.png?raw=true</v>
      </c>
      <c r="Z5" s="47" t="str">
        <f t="shared" si="3"/>
        <v>https://github.com/kelly-marshall/DriftDiffusionAdaptation/blob/main/AudioFiles/instbias_list2_training/whichtoytomcover.mp3?raw=true</v>
      </c>
    </row>
    <row r="6" spans="1:26" x14ac:dyDescent="0.2">
      <c r="A6" t="s">
        <v>126</v>
      </c>
      <c r="B6">
        <v>3</v>
      </c>
      <c r="C6" t="s">
        <v>1110</v>
      </c>
      <c r="D6" t="s">
        <v>234</v>
      </c>
      <c r="E6" t="s">
        <v>22</v>
      </c>
      <c r="F6" t="s">
        <v>506</v>
      </c>
      <c r="G6" s="46" t="s">
        <v>2475</v>
      </c>
      <c r="H6" t="s">
        <v>2</v>
      </c>
      <c r="I6">
        <v>2</v>
      </c>
      <c r="J6" t="s">
        <v>233</v>
      </c>
      <c r="K6">
        <v>3</v>
      </c>
      <c r="L6" t="s">
        <v>4689</v>
      </c>
      <c r="M6" s="41" t="s">
        <v>4142</v>
      </c>
      <c r="N6" s="41" t="s">
        <v>4143</v>
      </c>
      <c r="O6" s="41" t="s">
        <v>4142</v>
      </c>
      <c r="P6" s="41" t="s">
        <v>4143</v>
      </c>
      <c r="Q6" s="41">
        <f t="shared" si="0"/>
        <v>1</v>
      </c>
      <c r="R6" s="5" t="s">
        <v>1375</v>
      </c>
      <c r="S6" s="5" t="s">
        <v>1374</v>
      </c>
      <c r="T6" s="2" t="s">
        <v>1381</v>
      </c>
      <c r="U6" t="s">
        <v>1380</v>
      </c>
      <c r="V6">
        <v>423</v>
      </c>
      <c r="W6">
        <v>2821</v>
      </c>
      <c r="X6" s="47" t="str">
        <f t="shared" si="1"/>
        <v>https://github.com/kelly-marshall/DriftDiffusionAdaptation/blob/main/Pictures/instbias_list2_training/katefoxfeatherinstright2_context.png?raw=true</v>
      </c>
      <c r="Y6" s="47" t="str">
        <f t="shared" si="2"/>
        <v>https://github.com/kelly-marshall/DriftDiffusionAdaptation/blob/main/Pictures/instbias_list2_training/katefoxfeathermodleft2_context.png?raw=true</v>
      </c>
      <c r="Z6" s="47" t="str">
        <f t="shared" si="3"/>
        <v>https://github.com/kelly-marshall/DriftDiffusionAdaptation/blob/main/AudioFiles/instbias_list2_training/katefoxfeather_nopauses.mp3?raw=true</v>
      </c>
    </row>
    <row r="7" spans="1:26" x14ac:dyDescent="0.2">
      <c r="A7" t="s">
        <v>126</v>
      </c>
      <c r="B7">
        <v>3</v>
      </c>
      <c r="C7" t="s">
        <v>1025</v>
      </c>
      <c r="D7" t="s">
        <v>234</v>
      </c>
      <c r="E7" t="s">
        <v>196</v>
      </c>
      <c r="F7" t="s">
        <v>196</v>
      </c>
      <c r="G7" s="46" t="s">
        <v>196</v>
      </c>
      <c r="H7" t="s">
        <v>182</v>
      </c>
      <c r="I7">
        <v>2</v>
      </c>
      <c r="J7" t="s">
        <v>233</v>
      </c>
      <c r="L7" t="s">
        <v>2275</v>
      </c>
      <c r="M7" t="s">
        <v>2103</v>
      </c>
      <c r="N7" s="41" t="s">
        <v>2102</v>
      </c>
      <c r="O7" t="s">
        <v>2103</v>
      </c>
      <c r="P7" s="41" t="s">
        <v>2102</v>
      </c>
      <c r="Q7" s="41">
        <f t="shared" si="0"/>
        <v>1</v>
      </c>
      <c r="R7" s="5" t="s">
        <v>1382</v>
      </c>
      <c r="S7" s="5" t="s">
        <v>1383</v>
      </c>
      <c r="T7" s="2" t="s">
        <v>196</v>
      </c>
      <c r="U7" t="s">
        <v>196</v>
      </c>
      <c r="V7" s="7">
        <v>1</v>
      </c>
      <c r="W7" s="7">
        <v>2078</v>
      </c>
      <c r="X7" s="47" t="str">
        <f t="shared" si="1"/>
        <v>https://github.com/kelly-marshall/DriftDiffusionAdaptation/blob/main/Pictures/instbias_list2_training/foxfeather.png?raw=true</v>
      </c>
      <c r="Y7" s="47" t="str">
        <f t="shared" si="2"/>
        <v>https://github.com/kelly-marshall/DriftDiffusionAdaptation/blob/main/Pictures/instbias_list2_training/foxgrass.png?raw=true</v>
      </c>
      <c r="Z7" s="47" t="str">
        <f t="shared" si="3"/>
        <v>https://github.com/kelly-marshall/DriftDiffusionAdaptation/blob/main/AudioFiles/instbias_list2_training/whichtoykatecover.mp3?raw=true</v>
      </c>
    </row>
    <row r="8" spans="1:26" x14ac:dyDescent="0.2">
      <c r="A8" t="s">
        <v>126</v>
      </c>
      <c r="B8">
        <v>4</v>
      </c>
      <c r="C8" t="s">
        <v>568</v>
      </c>
      <c r="D8" t="s">
        <v>234</v>
      </c>
      <c r="E8" t="s">
        <v>23</v>
      </c>
      <c r="F8" t="s">
        <v>506</v>
      </c>
      <c r="G8" s="46" t="s">
        <v>2476</v>
      </c>
      <c r="H8" t="s">
        <v>2</v>
      </c>
      <c r="I8">
        <v>2</v>
      </c>
      <c r="J8" t="s">
        <v>233</v>
      </c>
      <c r="K8">
        <v>4</v>
      </c>
      <c r="L8" t="s">
        <v>4690</v>
      </c>
      <c r="M8" s="41" t="s">
        <v>4144</v>
      </c>
      <c r="N8" s="41" t="s">
        <v>4145</v>
      </c>
      <c r="O8" s="41" t="s">
        <v>4145</v>
      </c>
      <c r="P8" s="41" t="s">
        <v>4144</v>
      </c>
      <c r="Q8" s="41">
        <f t="shared" si="0"/>
        <v>2</v>
      </c>
      <c r="R8" s="5" t="s">
        <v>1374</v>
      </c>
      <c r="S8" s="5" t="s">
        <v>1375</v>
      </c>
      <c r="T8" s="2" t="s">
        <v>1380</v>
      </c>
      <c r="U8" t="s">
        <v>1381</v>
      </c>
      <c r="V8">
        <v>630</v>
      </c>
      <c r="W8">
        <v>3073</v>
      </c>
      <c r="X8" s="47" t="str">
        <f t="shared" si="1"/>
        <v>https://github.com/kelly-marshall/DriftDiffusionAdaptation/blob/main/Pictures/instbias_list2_training/tomlionfeathermodright2_context.png?raw=true</v>
      </c>
      <c r="Y8" s="47" t="str">
        <f t="shared" si="2"/>
        <v>https://github.com/kelly-marshall/DriftDiffusionAdaptation/blob/main/Pictures/instbias_list2_training/tomlionfeatherinstleft2_context.png?raw=true</v>
      </c>
      <c r="Z8" s="47" t="str">
        <f t="shared" si="3"/>
        <v>https://github.com/kelly-marshall/DriftDiffusionAdaptation/blob/main/AudioFiles/instbias_list2_training/tomlionfeather_nopauses.mp3?raw=true</v>
      </c>
    </row>
    <row r="9" spans="1:26" x14ac:dyDescent="0.2">
      <c r="A9" t="s">
        <v>126</v>
      </c>
      <c r="B9">
        <v>4</v>
      </c>
      <c r="C9" t="s">
        <v>401</v>
      </c>
      <c r="D9" t="s">
        <v>234</v>
      </c>
      <c r="E9" t="s">
        <v>196</v>
      </c>
      <c r="F9" t="s">
        <v>196</v>
      </c>
      <c r="G9" s="46" t="s">
        <v>196</v>
      </c>
      <c r="H9" t="s">
        <v>182</v>
      </c>
      <c r="I9">
        <v>2</v>
      </c>
      <c r="J9" t="s">
        <v>233</v>
      </c>
      <c r="L9" t="s">
        <v>2274</v>
      </c>
      <c r="M9" s="41" t="s">
        <v>2105</v>
      </c>
      <c r="N9" s="41" t="s">
        <v>2104</v>
      </c>
      <c r="O9" s="41" t="s">
        <v>2105</v>
      </c>
      <c r="P9" s="41" t="s">
        <v>2104</v>
      </c>
      <c r="Q9" s="41">
        <f t="shared" si="0"/>
        <v>1</v>
      </c>
      <c r="R9" s="5" t="s">
        <v>1382</v>
      </c>
      <c r="S9" s="5" t="s">
        <v>1383</v>
      </c>
      <c r="T9" s="2" t="s">
        <v>196</v>
      </c>
      <c r="U9" t="s">
        <v>196</v>
      </c>
      <c r="V9" s="7">
        <v>1</v>
      </c>
      <c r="W9" s="7">
        <v>2241</v>
      </c>
      <c r="X9" s="47" t="str">
        <f t="shared" si="1"/>
        <v>https://github.com/kelly-marshall/DriftDiffusionAdaptation/blob/main/Pictures/instbias_list2_training/lionfeather.png?raw=true</v>
      </c>
      <c r="Y9" s="47" t="str">
        <f t="shared" si="2"/>
        <v>https://github.com/kelly-marshall/DriftDiffusionAdaptation/blob/main/Pictures/instbias_list2_training/liongrass.png?raw=true</v>
      </c>
      <c r="Z9" s="47" t="str">
        <f t="shared" si="3"/>
        <v>https://github.com/kelly-marshall/DriftDiffusionAdaptation/blob/main/AudioFiles/instbias_list2_training/whichtoytomcover.mp3?raw=true</v>
      </c>
    </row>
    <row r="10" spans="1:26" s="7" customFormat="1" x14ac:dyDescent="0.2">
      <c r="A10" s="7" t="s">
        <v>126</v>
      </c>
      <c r="B10" s="7">
        <v>5</v>
      </c>
      <c r="C10" s="7" t="s">
        <v>1111</v>
      </c>
      <c r="D10" s="7" t="s">
        <v>234</v>
      </c>
      <c r="E10" s="7" t="s">
        <v>24</v>
      </c>
      <c r="F10" s="7" t="s">
        <v>506</v>
      </c>
      <c r="G10" s="46" t="s">
        <v>2477</v>
      </c>
      <c r="H10" s="7" t="s">
        <v>2</v>
      </c>
      <c r="I10" s="7">
        <v>2</v>
      </c>
      <c r="J10" s="7" t="s">
        <v>233</v>
      </c>
      <c r="K10" s="7">
        <v>5</v>
      </c>
      <c r="L10" s="7" t="s">
        <v>4691</v>
      </c>
      <c r="M10" s="8" t="s">
        <v>4146</v>
      </c>
      <c r="N10" s="8" t="s">
        <v>4147</v>
      </c>
      <c r="O10" s="8" t="s">
        <v>4146</v>
      </c>
      <c r="P10" s="8" t="s">
        <v>4147</v>
      </c>
      <c r="Q10" s="41">
        <f t="shared" si="0"/>
        <v>1</v>
      </c>
      <c r="R10" s="8" t="s">
        <v>1375</v>
      </c>
      <c r="S10" s="8" t="s">
        <v>1374</v>
      </c>
      <c r="T10" s="9" t="s">
        <v>1381</v>
      </c>
      <c r="U10" s="7" t="s">
        <v>1380</v>
      </c>
      <c r="V10" s="7">
        <v>435</v>
      </c>
      <c r="W10" s="7">
        <v>2892</v>
      </c>
      <c r="X10" s="47" t="str">
        <f t="shared" si="1"/>
        <v>https://github.com/kelly-marshall/DriftDiffusionAdaptation/blob/main/Pictures/instbias_list2_training/katefrogfeatherinstright2_context.png?raw=true</v>
      </c>
      <c r="Y10" s="47" t="str">
        <f t="shared" si="2"/>
        <v>https://github.com/kelly-marshall/DriftDiffusionAdaptation/blob/main/Pictures/instbias_list2_training/katefrogfeathermodleft2_context.png?raw=true</v>
      </c>
      <c r="Z10" s="47" t="str">
        <f t="shared" si="3"/>
        <v>https://github.com/kelly-marshall/DriftDiffusionAdaptation/blob/main/AudioFiles/instbias_list2_training/katefrogfeather_nopauses.mp3?raw=true</v>
      </c>
    </row>
    <row r="11" spans="1:26" s="7" customFormat="1" x14ac:dyDescent="0.2">
      <c r="A11" s="7" t="s">
        <v>126</v>
      </c>
      <c r="B11" s="7">
        <v>5</v>
      </c>
      <c r="C11" s="7" t="s">
        <v>762</v>
      </c>
      <c r="D11" s="7" t="s">
        <v>234</v>
      </c>
      <c r="E11" s="7" t="s">
        <v>196</v>
      </c>
      <c r="F11" s="7" t="s">
        <v>196</v>
      </c>
      <c r="G11" s="46" t="s">
        <v>196</v>
      </c>
      <c r="H11" s="7" t="s">
        <v>181</v>
      </c>
      <c r="I11" s="7">
        <v>2</v>
      </c>
      <c r="J11" s="7" t="s">
        <v>233</v>
      </c>
      <c r="L11" s="7" t="s">
        <v>1943</v>
      </c>
      <c r="M11" s="8" t="s">
        <v>1828</v>
      </c>
      <c r="N11" s="8" t="s">
        <v>1827</v>
      </c>
      <c r="O11" s="8" t="s">
        <v>1827</v>
      </c>
      <c r="P11" s="8" t="s">
        <v>1828</v>
      </c>
      <c r="Q11" s="41">
        <f t="shared" si="0"/>
        <v>2</v>
      </c>
      <c r="R11" s="8" t="s">
        <v>1383</v>
      </c>
      <c r="S11" s="8" t="s">
        <v>1382</v>
      </c>
      <c r="T11" s="9" t="s">
        <v>196</v>
      </c>
      <c r="U11" s="7" t="s">
        <v>196</v>
      </c>
      <c r="V11" s="1">
        <v>1</v>
      </c>
      <c r="W11" s="1">
        <v>1405</v>
      </c>
      <c r="X11" s="47" t="str">
        <f t="shared" si="1"/>
        <v>https://github.com/kelly-marshall/DriftDiffusionAdaptation/blob/main/Pictures/instbias_list2_training/grass.png?raw=true</v>
      </c>
      <c r="Y11" s="47" t="str">
        <f t="shared" si="2"/>
        <v>https://github.com/kelly-marshall/DriftDiffusionAdaptation/blob/main/Pictures/instbias_list2_training/feather.png?raw=true</v>
      </c>
      <c r="Z11" s="47" t="str">
        <f t="shared" si="3"/>
        <v>https://github.com/kelly-marshall/DriftDiffusionAdaptation/blob/main/AudioFiles/instbias_list2_training/whatdidkateuse.mp3?raw=true</v>
      </c>
    </row>
    <row r="12" spans="1:26" s="7" customFormat="1" x14ac:dyDescent="0.2">
      <c r="A12" s="7" t="s">
        <v>126</v>
      </c>
      <c r="B12" s="7">
        <v>6</v>
      </c>
      <c r="C12" s="7" t="s">
        <v>569</v>
      </c>
      <c r="D12" s="7" t="s">
        <v>234</v>
      </c>
      <c r="E12" s="7" t="s">
        <v>25</v>
      </c>
      <c r="F12" s="7" t="s">
        <v>506</v>
      </c>
      <c r="G12" s="46" t="s">
        <v>2478</v>
      </c>
      <c r="H12" s="7" t="s">
        <v>2</v>
      </c>
      <c r="I12" s="7">
        <v>2</v>
      </c>
      <c r="J12" s="7" t="s">
        <v>233</v>
      </c>
      <c r="K12" s="7">
        <v>6</v>
      </c>
      <c r="L12" s="7" t="s">
        <v>4692</v>
      </c>
      <c r="M12" s="8" t="s">
        <v>4148</v>
      </c>
      <c r="N12" s="8" t="s">
        <v>4149</v>
      </c>
      <c r="O12" s="8" t="s">
        <v>4149</v>
      </c>
      <c r="P12" s="8" t="s">
        <v>4148</v>
      </c>
      <c r="Q12" s="41">
        <f t="shared" si="0"/>
        <v>2</v>
      </c>
      <c r="R12" s="8" t="s">
        <v>1374</v>
      </c>
      <c r="S12" s="8" t="s">
        <v>1375</v>
      </c>
      <c r="T12" s="9" t="s">
        <v>1380</v>
      </c>
      <c r="U12" s="7" t="s">
        <v>1381</v>
      </c>
      <c r="V12" s="7">
        <v>671</v>
      </c>
      <c r="W12" s="7">
        <v>3095</v>
      </c>
      <c r="X12" s="47" t="str">
        <f t="shared" si="1"/>
        <v>https://github.com/kelly-marshall/DriftDiffusionAdaptation/blob/main/Pictures/instbias_list2_training/tomturtlefeathermodright2_context.png?raw=true</v>
      </c>
      <c r="Y12" s="47" t="str">
        <f t="shared" si="2"/>
        <v>https://github.com/kelly-marshall/DriftDiffusionAdaptation/blob/main/Pictures/instbias_list2_training/tomturtlefeatherinstleft2_context.png?raw=true</v>
      </c>
      <c r="Z12" s="47" t="str">
        <f t="shared" si="3"/>
        <v>https://github.com/kelly-marshall/DriftDiffusionAdaptation/blob/main/AudioFiles/instbias_list2_training/tomturtlefeather_nopauses.mp3?raw=true</v>
      </c>
    </row>
    <row r="13" spans="1:26" s="7" customFormat="1" x14ac:dyDescent="0.2">
      <c r="A13" s="7" t="s">
        <v>126</v>
      </c>
      <c r="B13" s="7">
        <v>6</v>
      </c>
      <c r="C13" s="7" t="s">
        <v>401</v>
      </c>
      <c r="D13" s="7" t="s">
        <v>234</v>
      </c>
      <c r="E13" s="7" t="s">
        <v>196</v>
      </c>
      <c r="F13" s="7" t="s">
        <v>196</v>
      </c>
      <c r="G13" s="46" t="s">
        <v>196</v>
      </c>
      <c r="H13" s="7" t="s">
        <v>182</v>
      </c>
      <c r="I13" s="7">
        <v>2</v>
      </c>
      <c r="J13" s="7" t="s">
        <v>233</v>
      </c>
      <c r="L13" s="7" t="s">
        <v>2274</v>
      </c>
      <c r="M13" s="8" t="s">
        <v>1830</v>
      </c>
      <c r="N13" s="8" t="s">
        <v>1829</v>
      </c>
      <c r="O13" s="8" t="s">
        <v>1829</v>
      </c>
      <c r="P13" s="8" t="s">
        <v>1830</v>
      </c>
      <c r="Q13" s="41">
        <f t="shared" si="0"/>
        <v>2</v>
      </c>
      <c r="R13" s="8" t="s">
        <v>1383</v>
      </c>
      <c r="S13" s="8" t="s">
        <v>1382</v>
      </c>
      <c r="T13" s="9" t="s">
        <v>196</v>
      </c>
      <c r="U13" s="7" t="s">
        <v>196</v>
      </c>
      <c r="V13" s="7">
        <v>1</v>
      </c>
      <c r="W13" s="7">
        <v>2241</v>
      </c>
      <c r="X13" s="47" t="str">
        <f t="shared" si="1"/>
        <v>https://github.com/kelly-marshall/DriftDiffusionAdaptation/blob/main/Pictures/instbias_list2_training/turtlegrass.png?raw=true</v>
      </c>
      <c r="Y13" s="47" t="str">
        <f t="shared" si="2"/>
        <v>https://github.com/kelly-marshall/DriftDiffusionAdaptation/blob/main/Pictures/instbias_list2_training/turtlefeather.png?raw=true</v>
      </c>
      <c r="Z13" s="47" t="str">
        <f t="shared" si="3"/>
        <v>https://github.com/kelly-marshall/DriftDiffusionAdaptation/blob/main/AudioFiles/instbias_list2_training/whichtoytomcover.mp3?raw=true</v>
      </c>
    </row>
    <row r="14" spans="1:26" x14ac:dyDescent="0.2">
      <c r="A14" t="s">
        <v>126</v>
      </c>
      <c r="B14">
        <v>7</v>
      </c>
      <c r="C14" t="s">
        <v>1112</v>
      </c>
      <c r="D14" t="s">
        <v>234</v>
      </c>
      <c r="E14" t="s">
        <v>26</v>
      </c>
      <c r="F14" t="s">
        <v>128</v>
      </c>
      <c r="G14" s="46" t="s">
        <v>2479</v>
      </c>
      <c r="H14" t="s">
        <v>2</v>
      </c>
      <c r="I14">
        <v>2</v>
      </c>
      <c r="J14" t="s">
        <v>233</v>
      </c>
      <c r="K14">
        <v>7</v>
      </c>
      <c r="L14" t="s">
        <v>4693</v>
      </c>
      <c r="M14" s="41" t="s">
        <v>4150</v>
      </c>
      <c r="N14" s="41" t="s">
        <v>4151</v>
      </c>
      <c r="O14" s="41" t="s">
        <v>4150</v>
      </c>
      <c r="P14" s="41" t="s">
        <v>4151</v>
      </c>
      <c r="Q14" s="41">
        <f t="shared" si="0"/>
        <v>1</v>
      </c>
      <c r="R14" s="5" t="s">
        <v>1375</v>
      </c>
      <c r="S14" s="5" t="s">
        <v>1374</v>
      </c>
      <c r="T14" s="2" t="s">
        <v>1381</v>
      </c>
      <c r="U14" t="s">
        <v>1380</v>
      </c>
      <c r="V14">
        <v>461</v>
      </c>
      <c r="W14">
        <v>2989</v>
      </c>
      <c r="X14" s="47" t="str">
        <f t="shared" si="1"/>
        <v>https://github.com/kelly-marshall/DriftDiffusionAdaptation/blob/main/Pictures/instbias_list2_training/katepiggrassinstright2_context.png?raw=true</v>
      </c>
      <c r="Y14" s="47" t="str">
        <f t="shared" si="2"/>
        <v>https://github.com/kelly-marshall/DriftDiffusionAdaptation/blob/main/Pictures/instbias_list2_training/katepiggrassmodleft2_context.png?raw=true</v>
      </c>
      <c r="Z14" s="47" t="str">
        <f t="shared" si="3"/>
        <v>https://github.com/kelly-marshall/DriftDiffusionAdaptation/blob/main/AudioFiles/instbias_list2_training/katepiggrass_nopauses.mp3?raw=true</v>
      </c>
    </row>
    <row r="15" spans="1:26" x14ac:dyDescent="0.2">
      <c r="A15" t="s">
        <v>126</v>
      </c>
      <c r="B15">
        <v>7</v>
      </c>
      <c r="C15" t="s">
        <v>1025</v>
      </c>
      <c r="D15" t="s">
        <v>234</v>
      </c>
      <c r="E15" t="s">
        <v>196</v>
      </c>
      <c r="F15" t="s">
        <v>196</v>
      </c>
      <c r="G15" s="46" t="s">
        <v>196</v>
      </c>
      <c r="H15" t="s">
        <v>182</v>
      </c>
      <c r="I15">
        <v>2</v>
      </c>
      <c r="J15" t="s">
        <v>233</v>
      </c>
      <c r="L15" t="s">
        <v>2275</v>
      </c>
      <c r="M15" s="41" t="s">
        <v>4426</v>
      </c>
      <c r="N15" s="41" t="s">
        <v>4427</v>
      </c>
      <c r="O15" s="41" t="s">
        <v>4426</v>
      </c>
      <c r="P15" s="41" t="s">
        <v>4427</v>
      </c>
      <c r="Q15" s="41">
        <f t="shared" si="0"/>
        <v>1</v>
      </c>
      <c r="R15" s="5" t="s">
        <v>1382</v>
      </c>
      <c r="S15" s="5" t="s">
        <v>1383</v>
      </c>
      <c r="T15" s="2" t="s">
        <v>196</v>
      </c>
      <c r="U15" t="s">
        <v>196</v>
      </c>
      <c r="V15" s="7">
        <v>1</v>
      </c>
      <c r="W15" s="7">
        <v>2078</v>
      </c>
      <c r="X15" s="47" t="str">
        <f t="shared" si="1"/>
        <v>https://github.com/kelly-marshall/DriftDiffusionAdaptation/blob/main/Pictures/instbias_list2_training/piggrass.png?raw=true</v>
      </c>
      <c r="Y15" s="47" t="str">
        <f t="shared" si="2"/>
        <v>https://github.com/kelly-marshall/DriftDiffusionAdaptation/blob/main/Pictures/instbias_list2_training/pigfeather.png?raw=true</v>
      </c>
      <c r="Z15" s="47" t="str">
        <f t="shared" si="3"/>
        <v>https://github.com/kelly-marshall/DriftDiffusionAdaptation/blob/main/AudioFiles/instbias_list2_training/whichtoykatecover.mp3?raw=true</v>
      </c>
    </row>
    <row r="16" spans="1:26" x14ac:dyDescent="0.2">
      <c r="A16" t="s">
        <v>126</v>
      </c>
      <c r="B16">
        <v>8</v>
      </c>
      <c r="C16" t="s">
        <v>414</v>
      </c>
      <c r="D16" t="s">
        <v>234</v>
      </c>
      <c r="E16" t="s">
        <v>27</v>
      </c>
      <c r="F16" t="s">
        <v>128</v>
      </c>
      <c r="G16" s="46" t="s">
        <v>2480</v>
      </c>
      <c r="H16" t="s">
        <v>2</v>
      </c>
      <c r="I16">
        <v>2</v>
      </c>
      <c r="J16" t="s">
        <v>233</v>
      </c>
      <c r="K16">
        <v>8</v>
      </c>
      <c r="L16" t="s">
        <v>4694</v>
      </c>
      <c r="M16" s="41" t="s">
        <v>4152</v>
      </c>
      <c r="N16" s="41" t="s">
        <v>4153</v>
      </c>
      <c r="O16" s="41" t="s">
        <v>4153</v>
      </c>
      <c r="P16" s="41" t="s">
        <v>4152</v>
      </c>
      <c r="Q16" s="41">
        <f t="shared" si="0"/>
        <v>2</v>
      </c>
      <c r="R16" s="5" t="s">
        <v>1374</v>
      </c>
      <c r="S16" s="5" t="s">
        <v>1375</v>
      </c>
      <c r="T16" s="2" t="s">
        <v>1380</v>
      </c>
      <c r="U16" t="s">
        <v>1381</v>
      </c>
      <c r="V16">
        <v>690</v>
      </c>
      <c r="W16">
        <v>3137</v>
      </c>
      <c r="X16" s="47" t="str">
        <f t="shared" si="1"/>
        <v>https://github.com/kelly-marshall/DriftDiffusionAdaptation/blob/main/Pictures/instbias_list2_training/tomgirlgrassmodright2_context.png?raw=true</v>
      </c>
      <c r="Y16" s="47" t="str">
        <f t="shared" si="2"/>
        <v>https://github.com/kelly-marshall/DriftDiffusionAdaptation/blob/main/Pictures/instbias_list2_training/tomgirlgrassinstleft2_context.png?raw=true</v>
      </c>
      <c r="Z16" s="47" t="str">
        <f t="shared" si="3"/>
        <v>https://github.com/kelly-marshall/DriftDiffusionAdaptation/blob/main/AudioFiles/instbias_list2_training/tomgirlgrass_nopauses.mp3?raw=true</v>
      </c>
    </row>
    <row r="17" spans="1:26" x14ac:dyDescent="0.2">
      <c r="A17" t="s">
        <v>126</v>
      </c>
      <c r="B17">
        <v>8</v>
      </c>
      <c r="C17" t="s">
        <v>401</v>
      </c>
      <c r="D17" t="s">
        <v>234</v>
      </c>
      <c r="E17" t="s">
        <v>196</v>
      </c>
      <c r="F17" t="s">
        <v>196</v>
      </c>
      <c r="G17" s="46" t="s">
        <v>196</v>
      </c>
      <c r="H17" t="s">
        <v>182</v>
      </c>
      <c r="I17">
        <v>2</v>
      </c>
      <c r="J17" t="s">
        <v>233</v>
      </c>
      <c r="L17" t="s">
        <v>2274</v>
      </c>
      <c r="M17" s="41" t="s">
        <v>2108</v>
      </c>
      <c r="N17" s="41" t="s">
        <v>2107</v>
      </c>
      <c r="O17" s="41" t="s">
        <v>2108</v>
      </c>
      <c r="P17" s="41" t="s">
        <v>2107</v>
      </c>
      <c r="Q17" s="41">
        <f t="shared" si="0"/>
        <v>1</v>
      </c>
      <c r="R17" s="5" t="s">
        <v>1382</v>
      </c>
      <c r="S17" s="5" t="s">
        <v>1383</v>
      </c>
      <c r="T17" s="2" t="s">
        <v>196</v>
      </c>
      <c r="U17" t="s">
        <v>196</v>
      </c>
      <c r="V17" s="7">
        <v>1</v>
      </c>
      <c r="W17" s="7">
        <v>2241</v>
      </c>
      <c r="X17" s="47" t="str">
        <f t="shared" si="1"/>
        <v>https://github.com/kelly-marshall/DriftDiffusionAdaptation/blob/main/Pictures/instbias_list2_training/girlgrass.png?raw=true</v>
      </c>
      <c r="Y17" s="47" t="str">
        <f t="shared" si="2"/>
        <v>https://github.com/kelly-marshall/DriftDiffusionAdaptation/blob/main/Pictures/instbias_list2_training/girlfeather.png?raw=true</v>
      </c>
      <c r="Z17" s="47" t="str">
        <f t="shared" si="3"/>
        <v>https://github.com/kelly-marshall/DriftDiffusionAdaptation/blob/main/AudioFiles/instbias_list2_training/whichtoytomcover.mp3?raw=true</v>
      </c>
    </row>
    <row r="18" spans="1:26" s="7" customFormat="1" x14ac:dyDescent="0.2">
      <c r="A18" s="7" t="s">
        <v>126</v>
      </c>
      <c r="B18" s="7">
        <v>9</v>
      </c>
      <c r="C18" s="7" t="s">
        <v>1113</v>
      </c>
      <c r="D18" s="7" t="s">
        <v>234</v>
      </c>
      <c r="E18" s="7" t="s">
        <v>28</v>
      </c>
      <c r="F18" s="7" t="s">
        <v>128</v>
      </c>
      <c r="G18" s="46" t="s">
        <v>2481</v>
      </c>
      <c r="H18" s="7" t="s">
        <v>2</v>
      </c>
      <c r="I18" s="7">
        <v>2</v>
      </c>
      <c r="J18" s="7" t="s">
        <v>233</v>
      </c>
      <c r="K18" s="7">
        <v>9</v>
      </c>
      <c r="L18" s="7" t="s">
        <v>4695</v>
      </c>
      <c r="M18" s="8" t="s">
        <v>4154</v>
      </c>
      <c r="N18" s="8" t="s">
        <v>4155</v>
      </c>
      <c r="O18" s="8" t="s">
        <v>4154</v>
      </c>
      <c r="P18" s="8" t="s">
        <v>4155</v>
      </c>
      <c r="Q18" s="41">
        <f t="shared" si="0"/>
        <v>1</v>
      </c>
      <c r="R18" s="8" t="s">
        <v>1375</v>
      </c>
      <c r="S18" s="8" t="s">
        <v>1374</v>
      </c>
      <c r="T18" s="9" t="s">
        <v>1381</v>
      </c>
      <c r="U18" s="7" t="s">
        <v>1380</v>
      </c>
      <c r="V18" s="7">
        <v>457</v>
      </c>
      <c r="W18" s="7">
        <v>2994</v>
      </c>
      <c r="X18" s="47" t="str">
        <f t="shared" si="1"/>
        <v>https://github.com/kelly-marshall/DriftDiffusionAdaptation/blob/main/Pictures/instbias_list2_training/katewhalegrassinstright2_context.png?raw=true</v>
      </c>
      <c r="Y18" s="47" t="str">
        <f t="shared" si="2"/>
        <v>https://github.com/kelly-marshall/DriftDiffusionAdaptation/blob/main/Pictures/instbias_list2_training/katewhalegrassmodleft2_context.png?raw=true</v>
      </c>
      <c r="Z18" s="47" t="str">
        <f t="shared" si="3"/>
        <v>https://github.com/kelly-marshall/DriftDiffusionAdaptation/blob/main/AudioFiles/instbias_list2_training/katewhalegrass_nopauses.mp3?raw=true</v>
      </c>
    </row>
    <row r="19" spans="1:26" s="7" customFormat="1" x14ac:dyDescent="0.2">
      <c r="A19" s="7" t="s">
        <v>126</v>
      </c>
      <c r="B19" s="7">
        <v>9</v>
      </c>
      <c r="C19" s="7" t="s">
        <v>1025</v>
      </c>
      <c r="D19" s="7" t="s">
        <v>234</v>
      </c>
      <c r="E19" s="7" t="s">
        <v>196</v>
      </c>
      <c r="F19" s="7" t="s">
        <v>196</v>
      </c>
      <c r="G19" s="46" t="s">
        <v>196</v>
      </c>
      <c r="H19" s="7" t="s">
        <v>182</v>
      </c>
      <c r="I19" s="7">
        <v>2</v>
      </c>
      <c r="J19" s="7" t="s">
        <v>233</v>
      </c>
      <c r="L19" s="7" t="s">
        <v>2275</v>
      </c>
      <c r="M19" s="8" t="s">
        <v>4428</v>
      </c>
      <c r="N19" s="8" t="s">
        <v>4429</v>
      </c>
      <c r="O19" s="8" t="s">
        <v>4429</v>
      </c>
      <c r="P19" s="8" t="s">
        <v>4428</v>
      </c>
      <c r="Q19" s="41">
        <f t="shared" si="0"/>
        <v>2</v>
      </c>
      <c r="R19" s="8" t="s">
        <v>1383</v>
      </c>
      <c r="S19" s="8" t="s">
        <v>1382</v>
      </c>
      <c r="T19" s="9" t="s">
        <v>196</v>
      </c>
      <c r="U19" s="7" t="s">
        <v>196</v>
      </c>
      <c r="V19" s="7">
        <v>1</v>
      </c>
      <c r="W19" s="7">
        <v>2078</v>
      </c>
      <c r="X19" s="47" t="str">
        <f t="shared" si="1"/>
        <v>https://github.com/kelly-marshall/DriftDiffusionAdaptation/blob/main/Pictures/instbias_list2_training/whalefeather.png?raw=true</v>
      </c>
      <c r="Y19" s="47" t="str">
        <f t="shared" si="2"/>
        <v>https://github.com/kelly-marshall/DriftDiffusionAdaptation/blob/main/Pictures/instbias_list2_training/whalegrass.png?raw=true</v>
      </c>
      <c r="Z19" s="47" t="str">
        <f t="shared" si="3"/>
        <v>https://github.com/kelly-marshall/DriftDiffusionAdaptation/blob/main/AudioFiles/instbias_list2_training/whichtoykatecover.mp3?raw=true</v>
      </c>
    </row>
    <row r="20" spans="1:26" s="7" customFormat="1" x14ac:dyDescent="0.2">
      <c r="A20" s="7" t="s">
        <v>126</v>
      </c>
      <c r="B20" s="7">
        <v>10</v>
      </c>
      <c r="C20" s="7" t="s">
        <v>415</v>
      </c>
      <c r="D20" s="7" t="s">
        <v>234</v>
      </c>
      <c r="E20" s="7" t="s">
        <v>29</v>
      </c>
      <c r="F20" s="7" t="s">
        <v>128</v>
      </c>
      <c r="G20" s="46" t="s">
        <v>2482</v>
      </c>
      <c r="H20" s="7" t="s">
        <v>2</v>
      </c>
      <c r="I20" s="7">
        <v>2</v>
      </c>
      <c r="J20" s="7" t="s">
        <v>233</v>
      </c>
      <c r="K20" s="7">
        <v>10</v>
      </c>
      <c r="L20" s="7" t="s">
        <v>4696</v>
      </c>
      <c r="M20" s="8" t="s">
        <v>4156</v>
      </c>
      <c r="N20" s="8" t="s">
        <v>4157</v>
      </c>
      <c r="O20" s="8" t="s">
        <v>4157</v>
      </c>
      <c r="P20" s="8" t="s">
        <v>4156</v>
      </c>
      <c r="Q20" s="41">
        <f t="shared" si="0"/>
        <v>2</v>
      </c>
      <c r="R20" s="8" t="s">
        <v>1374</v>
      </c>
      <c r="S20" s="8" t="s">
        <v>1375</v>
      </c>
      <c r="T20" s="9" t="s">
        <v>1380</v>
      </c>
      <c r="U20" s="7" t="s">
        <v>1381</v>
      </c>
      <c r="V20" s="7">
        <v>645</v>
      </c>
      <c r="W20" s="7">
        <v>3271</v>
      </c>
      <c r="X20" s="47" t="str">
        <f t="shared" si="1"/>
        <v>https://github.com/kelly-marshall/DriftDiffusionAdaptation/blob/main/Pictures/instbias_list2_training/tomgorillagrassmodright2_context.png?raw=true</v>
      </c>
      <c r="Y20" s="47" t="str">
        <f t="shared" si="2"/>
        <v>https://github.com/kelly-marshall/DriftDiffusionAdaptation/blob/main/Pictures/instbias_list2_training/tomgorillagrassinstleft2_context.png?raw=true</v>
      </c>
      <c r="Z20" s="47" t="str">
        <f t="shared" si="3"/>
        <v>https://github.com/kelly-marshall/DriftDiffusionAdaptation/blob/main/AudioFiles/instbias_list2_training/tomgorillagrass_nopauses.mp3?raw=true</v>
      </c>
    </row>
    <row r="21" spans="1:26" s="7" customFormat="1" x14ac:dyDescent="0.2">
      <c r="A21" s="7" t="s">
        <v>126</v>
      </c>
      <c r="B21" s="7">
        <v>10</v>
      </c>
      <c r="C21" s="7" t="s">
        <v>401</v>
      </c>
      <c r="D21" s="7" t="s">
        <v>234</v>
      </c>
      <c r="E21" s="7" t="s">
        <v>196</v>
      </c>
      <c r="F21" s="7" t="s">
        <v>196</v>
      </c>
      <c r="G21" s="46" t="s">
        <v>196</v>
      </c>
      <c r="H21" s="7" t="s">
        <v>182</v>
      </c>
      <c r="I21" s="7">
        <v>2</v>
      </c>
      <c r="J21" s="7" t="s">
        <v>233</v>
      </c>
      <c r="L21" s="7" t="s">
        <v>2274</v>
      </c>
      <c r="M21" s="8" t="s">
        <v>2110</v>
      </c>
      <c r="N21" s="8" t="s">
        <v>2109</v>
      </c>
      <c r="O21" s="8" t="s">
        <v>2109</v>
      </c>
      <c r="P21" s="8" t="s">
        <v>2110</v>
      </c>
      <c r="Q21" s="41">
        <f t="shared" si="0"/>
        <v>2</v>
      </c>
      <c r="R21" s="8" t="s">
        <v>1383</v>
      </c>
      <c r="S21" s="8" t="s">
        <v>1382</v>
      </c>
      <c r="T21" s="9" t="s">
        <v>196</v>
      </c>
      <c r="U21" s="7" t="s">
        <v>196</v>
      </c>
      <c r="V21" s="7">
        <v>1</v>
      </c>
      <c r="W21" s="7">
        <v>2241</v>
      </c>
      <c r="X21" s="47" t="str">
        <f t="shared" si="1"/>
        <v>https://github.com/kelly-marshall/DriftDiffusionAdaptation/blob/main/Pictures/instbias_list2_training/gorillafeather.png?raw=true</v>
      </c>
      <c r="Y21" s="47" t="str">
        <f t="shared" si="2"/>
        <v>https://github.com/kelly-marshall/DriftDiffusionAdaptation/blob/main/Pictures/instbias_list2_training/gorillagrass.png?raw=true</v>
      </c>
      <c r="Z21" s="47" t="str">
        <f t="shared" si="3"/>
        <v>https://github.com/kelly-marshall/DriftDiffusionAdaptation/blob/main/AudioFiles/instbias_list2_training/whichtoytomcover.mp3?raw=true</v>
      </c>
    </row>
    <row r="22" spans="1:26" x14ac:dyDescent="0.2">
      <c r="A22" t="s">
        <v>126</v>
      </c>
      <c r="B22">
        <v>11</v>
      </c>
      <c r="C22" t="s">
        <v>1114</v>
      </c>
      <c r="D22" t="s">
        <v>234</v>
      </c>
      <c r="E22" t="s">
        <v>30</v>
      </c>
      <c r="F22" t="s">
        <v>128</v>
      </c>
      <c r="G22" s="46" t="s">
        <v>2483</v>
      </c>
      <c r="H22" t="s">
        <v>2</v>
      </c>
      <c r="I22">
        <v>2</v>
      </c>
      <c r="J22" t="s">
        <v>233</v>
      </c>
      <c r="K22">
        <v>11</v>
      </c>
      <c r="L22" t="s">
        <v>4697</v>
      </c>
      <c r="M22" s="41" t="s">
        <v>4158</v>
      </c>
      <c r="N22" s="41" t="s">
        <v>4159</v>
      </c>
      <c r="O22" s="41" t="s">
        <v>4158</v>
      </c>
      <c r="P22" s="41" t="s">
        <v>4159</v>
      </c>
      <c r="Q22" s="41">
        <f t="shared" si="0"/>
        <v>1</v>
      </c>
      <c r="R22" s="5" t="s">
        <v>1375</v>
      </c>
      <c r="S22" s="5" t="s">
        <v>1374</v>
      </c>
      <c r="T22" s="2" t="s">
        <v>1381</v>
      </c>
      <c r="U22" t="s">
        <v>1380</v>
      </c>
      <c r="V22">
        <v>374</v>
      </c>
      <c r="W22">
        <v>3248</v>
      </c>
      <c r="X22" s="47" t="str">
        <f t="shared" si="1"/>
        <v>https://github.com/kelly-marshall/DriftDiffusionAdaptation/blob/main/Pictures/instbias_list2_training/katebuffalograssinstright2_context.png?raw=true</v>
      </c>
      <c r="Y22" s="47" t="str">
        <f t="shared" si="2"/>
        <v>https://github.com/kelly-marshall/DriftDiffusionAdaptation/blob/main/Pictures/instbias_list2_training/katebuffalograssmodleft2_context.png?raw=true</v>
      </c>
      <c r="Z22" s="47" t="str">
        <f t="shared" si="3"/>
        <v>https://github.com/kelly-marshall/DriftDiffusionAdaptation/blob/main/AudioFiles/instbias_list2_training/katebuffalograss_nopauses.mp3?raw=true</v>
      </c>
    </row>
    <row r="23" spans="1:26" x14ac:dyDescent="0.2">
      <c r="A23" t="s">
        <v>126</v>
      </c>
      <c r="B23">
        <v>11</v>
      </c>
      <c r="C23" t="s">
        <v>762</v>
      </c>
      <c r="D23" t="s">
        <v>234</v>
      </c>
      <c r="E23" t="s">
        <v>196</v>
      </c>
      <c r="F23" t="s">
        <v>196</v>
      </c>
      <c r="G23" s="46" t="s">
        <v>196</v>
      </c>
      <c r="H23" t="s">
        <v>181</v>
      </c>
      <c r="I23">
        <v>2</v>
      </c>
      <c r="J23" t="s">
        <v>233</v>
      </c>
      <c r="L23" t="s">
        <v>1943</v>
      </c>
      <c r="M23" s="41" t="s">
        <v>1827</v>
      </c>
      <c r="N23" s="41" t="s">
        <v>1828</v>
      </c>
      <c r="O23" s="41" t="s">
        <v>1827</v>
      </c>
      <c r="P23" s="41" t="s">
        <v>1828</v>
      </c>
      <c r="Q23" s="41">
        <f t="shared" si="0"/>
        <v>1</v>
      </c>
      <c r="R23" s="5" t="s">
        <v>1382</v>
      </c>
      <c r="S23" s="5" t="s">
        <v>1383</v>
      </c>
      <c r="T23" s="2" t="s">
        <v>196</v>
      </c>
      <c r="U23" t="s">
        <v>196</v>
      </c>
      <c r="V23" s="1">
        <v>1</v>
      </c>
      <c r="W23" s="1">
        <v>1405</v>
      </c>
      <c r="X23" s="47" t="str">
        <f t="shared" si="1"/>
        <v>https://github.com/kelly-marshall/DriftDiffusionAdaptation/blob/main/Pictures/instbias_list2_training/grass.png?raw=true</v>
      </c>
      <c r="Y23" s="47" t="str">
        <f t="shared" si="2"/>
        <v>https://github.com/kelly-marshall/DriftDiffusionAdaptation/blob/main/Pictures/instbias_list2_training/feather.png?raw=true</v>
      </c>
      <c r="Z23" s="47" t="str">
        <f t="shared" si="3"/>
        <v>https://github.com/kelly-marshall/DriftDiffusionAdaptation/blob/main/AudioFiles/instbias_list2_training/whatdidkateuse.mp3?raw=true</v>
      </c>
    </row>
    <row r="24" spans="1:26" x14ac:dyDescent="0.2">
      <c r="A24" t="s">
        <v>126</v>
      </c>
      <c r="B24">
        <v>12</v>
      </c>
      <c r="C24" t="s">
        <v>416</v>
      </c>
      <c r="D24" t="s">
        <v>234</v>
      </c>
      <c r="E24" t="s">
        <v>31</v>
      </c>
      <c r="F24" t="s">
        <v>128</v>
      </c>
      <c r="G24" s="46" t="s">
        <v>2484</v>
      </c>
      <c r="H24" t="s">
        <v>2</v>
      </c>
      <c r="I24">
        <v>2</v>
      </c>
      <c r="J24" t="s">
        <v>233</v>
      </c>
      <c r="K24">
        <v>12</v>
      </c>
      <c r="L24" t="s">
        <v>4698</v>
      </c>
      <c r="M24" s="41" t="s">
        <v>4160</v>
      </c>
      <c r="N24" s="41" t="s">
        <v>4161</v>
      </c>
      <c r="O24" s="41" t="s">
        <v>4161</v>
      </c>
      <c r="P24" s="41" t="s">
        <v>4160</v>
      </c>
      <c r="Q24" s="41">
        <f t="shared" si="0"/>
        <v>2</v>
      </c>
      <c r="R24" s="5" t="s">
        <v>1374</v>
      </c>
      <c r="S24" s="5" t="s">
        <v>1375</v>
      </c>
      <c r="T24" s="2" t="s">
        <v>1380</v>
      </c>
      <c r="U24" t="s">
        <v>1381</v>
      </c>
      <c r="V24">
        <v>673</v>
      </c>
      <c r="W24">
        <v>3115</v>
      </c>
      <c r="X24" s="47" t="str">
        <f t="shared" si="1"/>
        <v>https://github.com/kelly-marshall/DriftDiffusionAdaptation/blob/main/Pictures/instbias_list2_training/tomhawkgrassmodright2_context.png?raw=true</v>
      </c>
      <c r="Y24" s="47" t="str">
        <f t="shared" si="2"/>
        <v>https://github.com/kelly-marshall/DriftDiffusionAdaptation/blob/main/Pictures/instbias_list2_training/tomhawkgrassinstleft2_context.png?raw=true</v>
      </c>
      <c r="Z24" s="47" t="str">
        <f t="shared" si="3"/>
        <v>https://github.com/kelly-marshall/DriftDiffusionAdaptation/blob/main/AudioFiles/instbias_list2_training/tomhawkgrass_nopauses.mp3?raw=true</v>
      </c>
    </row>
    <row r="25" spans="1:26" x14ac:dyDescent="0.2">
      <c r="A25" t="s">
        <v>126</v>
      </c>
      <c r="B25">
        <v>12</v>
      </c>
      <c r="C25" t="s">
        <v>402</v>
      </c>
      <c r="D25" t="s">
        <v>234</v>
      </c>
      <c r="E25" t="s">
        <v>196</v>
      </c>
      <c r="F25" t="s">
        <v>196</v>
      </c>
      <c r="G25" s="46" t="s">
        <v>196</v>
      </c>
      <c r="H25" t="s">
        <v>182</v>
      </c>
      <c r="I25">
        <v>2</v>
      </c>
      <c r="J25" t="s">
        <v>233</v>
      </c>
      <c r="L25" t="s">
        <v>2274</v>
      </c>
      <c r="M25" s="41" t="s">
        <v>2114</v>
      </c>
      <c r="N25" s="41" t="s">
        <v>2113</v>
      </c>
      <c r="O25" s="41" t="s">
        <v>2114</v>
      </c>
      <c r="P25" s="41" t="s">
        <v>2113</v>
      </c>
      <c r="Q25" s="41">
        <f t="shared" si="0"/>
        <v>1</v>
      </c>
      <c r="R25" s="5" t="s">
        <v>1382</v>
      </c>
      <c r="S25" s="5" t="s">
        <v>1383</v>
      </c>
      <c r="T25" s="2" t="s">
        <v>196</v>
      </c>
      <c r="U25" t="s">
        <v>196</v>
      </c>
      <c r="V25" s="7">
        <v>1</v>
      </c>
      <c r="W25" s="7">
        <v>2241</v>
      </c>
      <c r="X25" s="47" t="str">
        <f t="shared" si="1"/>
        <v>https://github.com/kelly-marshall/DriftDiffusionAdaptation/blob/main/Pictures/instbias_list2_training/hawkgrass.png?raw=true</v>
      </c>
      <c r="Y25" s="47" t="str">
        <f t="shared" si="2"/>
        <v>https://github.com/kelly-marshall/DriftDiffusionAdaptation/blob/main/Pictures/instbias_list2_training/hawkfeather.png?raw=true</v>
      </c>
      <c r="Z25" s="47" t="str">
        <f t="shared" si="3"/>
        <v>https://github.com/kelly-marshall/DriftDiffusionAdaptation/blob/main/AudioFiles/instbias_list2_training/whichtoytomcover.mp3?raw=true</v>
      </c>
    </row>
    <row r="26" spans="1:26" s="10" customFormat="1" x14ac:dyDescent="0.2">
      <c r="A26" s="10" t="s">
        <v>126</v>
      </c>
      <c r="B26" s="10">
        <v>13</v>
      </c>
      <c r="C26" s="10" t="s">
        <v>1115</v>
      </c>
      <c r="D26" s="10" t="s">
        <v>235</v>
      </c>
      <c r="E26" s="10" t="s">
        <v>18</v>
      </c>
      <c r="F26" s="10" t="s">
        <v>508</v>
      </c>
      <c r="G26" s="46" t="s">
        <v>2485</v>
      </c>
      <c r="H26" s="10" t="s">
        <v>2</v>
      </c>
      <c r="I26" s="10">
        <v>2</v>
      </c>
      <c r="J26" s="10" t="s">
        <v>233</v>
      </c>
      <c r="K26" s="10">
        <v>1</v>
      </c>
      <c r="L26" s="10" t="s">
        <v>4699</v>
      </c>
      <c r="M26" s="11" t="s">
        <v>4163</v>
      </c>
      <c r="N26" s="11" t="s">
        <v>4162</v>
      </c>
      <c r="O26" s="11" t="s">
        <v>4162</v>
      </c>
      <c r="P26" s="11" t="s">
        <v>4163</v>
      </c>
      <c r="Q26" s="41">
        <f t="shared" si="0"/>
        <v>2</v>
      </c>
      <c r="R26" s="11" t="s">
        <v>1374</v>
      </c>
      <c r="S26" s="11" t="s">
        <v>1375</v>
      </c>
      <c r="T26" s="12" t="s">
        <v>1380</v>
      </c>
      <c r="U26" s="10" t="s">
        <v>1381</v>
      </c>
      <c r="V26" s="10">
        <v>443</v>
      </c>
      <c r="W26" s="10">
        <v>2817</v>
      </c>
      <c r="X26" s="47" t="str">
        <f t="shared" si="1"/>
        <v>https://github.com/kelly-marshall/DriftDiffusionAdaptation/blob/main/Pictures/instbias_list2_training/katedolphinpillowmodright2_context.png?raw=true</v>
      </c>
      <c r="Y26" s="47" t="str">
        <f t="shared" si="2"/>
        <v>https://github.com/kelly-marshall/DriftDiffusionAdaptation/blob/main/Pictures/instbias_list2_training/katedolphinpillowinstleft2_context.png?raw=true</v>
      </c>
      <c r="Z26" s="47" t="str">
        <f t="shared" si="3"/>
        <v>https://github.com/kelly-marshall/DriftDiffusionAdaptation/blob/main/AudioFiles/instbias_list2_training/katedolphinpillow_nopauses.mp3?raw=true</v>
      </c>
    </row>
    <row r="27" spans="1:26" s="10" customFormat="1" x14ac:dyDescent="0.2">
      <c r="A27" s="10" t="s">
        <v>126</v>
      </c>
      <c r="B27" s="10">
        <v>13</v>
      </c>
      <c r="C27" s="13" t="s">
        <v>1033</v>
      </c>
      <c r="D27" s="10" t="s">
        <v>235</v>
      </c>
      <c r="E27" s="10" t="s">
        <v>196</v>
      </c>
      <c r="F27" s="10" t="s">
        <v>196</v>
      </c>
      <c r="G27" s="46" t="s">
        <v>196</v>
      </c>
      <c r="H27" s="13" t="s">
        <v>182</v>
      </c>
      <c r="I27" s="10">
        <v>2</v>
      </c>
      <c r="J27" s="10" t="s">
        <v>233</v>
      </c>
      <c r="L27" s="10" t="s">
        <v>2277</v>
      </c>
      <c r="M27" s="11" t="s">
        <v>2116</v>
      </c>
      <c r="N27" s="11" t="s">
        <v>2115</v>
      </c>
      <c r="O27" s="11" t="s">
        <v>2115</v>
      </c>
      <c r="P27" s="11" t="s">
        <v>2116</v>
      </c>
      <c r="Q27" s="41">
        <f t="shared" si="0"/>
        <v>2</v>
      </c>
      <c r="R27" s="14" t="s">
        <v>1383</v>
      </c>
      <c r="S27" s="14" t="s">
        <v>1382</v>
      </c>
      <c r="T27" s="12" t="s">
        <v>196</v>
      </c>
      <c r="U27" s="10" t="s">
        <v>196</v>
      </c>
      <c r="V27" s="10">
        <v>1</v>
      </c>
      <c r="W27" s="10">
        <v>1741</v>
      </c>
      <c r="X27" s="47" t="str">
        <f t="shared" si="1"/>
        <v>https://github.com/kelly-marshall/DriftDiffusionAdaptation/blob/main/Pictures/instbias_list2_training/dolphinleaf.png?raw=true</v>
      </c>
      <c r="Y27" s="47" t="str">
        <f t="shared" si="2"/>
        <v>https://github.com/kelly-marshall/DriftDiffusionAdaptation/blob/main/Pictures/instbias_list2_training/dolphinpillow.png?raw=true</v>
      </c>
      <c r="Z27" s="47" t="str">
        <f t="shared" si="3"/>
        <v>https://github.com/kelly-marshall/DriftDiffusionAdaptation/blob/main/AudioFiles/instbias_list2_training/whichtoykatehit.mp3?raw=true</v>
      </c>
    </row>
    <row r="28" spans="1:26" s="10" customFormat="1" x14ac:dyDescent="0.2">
      <c r="A28" s="10" t="s">
        <v>126</v>
      </c>
      <c r="B28" s="10">
        <v>14</v>
      </c>
      <c r="C28" s="10" t="s">
        <v>570</v>
      </c>
      <c r="D28" s="10" t="s">
        <v>235</v>
      </c>
      <c r="E28" s="10" t="s">
        <v>21</v>
      </c>
      <c r="F28" s="10" t="s">
        <v>508</v>
      </c>
      <c r="G28" s="46" t="s">
        <v>2486</v>
      </c>
      <c r="H28" s="10" t="s">
        <v>2</v>
      </c>
      <c r="I28" s="10">
        <v>2</v>
      </c>
      <c r="J28" s="10" t="s">
        <v>233</v>
      </c>
      <c r="K28" s="10">
        <v>2</v>
      </c>
      <c r="L28" s="10" t="s">
        <v>4700</v>
      </c>
      <c r="M28" s="11" t="s">
        <v>4164</v>
      </c>
      <c r="N28" s="11" t="s">
        <v>4165</v>
      </c>
      <c r="O28" s="11" t="s">
        <v>4164</v>
      </c>
      <c r="P28" s="11" t="s">
        <v>4165</v>
      </c>
      <c r="Q28" s="41">
        <f t="shared" si="0"/>
        <v>1</v>
      </c>
      <c r="R28" s="11" t="s">
        <v>1375</v>
      </c>
      <c r="S28" s="11" t="s">
        <v>1374</v>
      </c>
      <c r="T28" s="12" t="s">
        <v>1381</v>
      </c>
      <c r="U28" s="10" t="s">
        <v>1380</v>
      </c>
      <c r="V28" s="10">
        <v>537</v>
      </c>
      <c r="W28" s="10">
        <v>2793</v>
      </c>
      <c r="X28" s="47" t="str">
        <f t="shared" si="1"/>
        <v>https://github.com/kelly-marshall/DriftDiffusionAdaptation/blob/main/Pictures/instbias_list2_training/tomcowpillowinstright2_context.png?raw=true</v>
      </c>
      <c r="Y28" s="47" t="str">
        <f t="shared" si="2"/>
        <v>https://github.com/kelly-marshall/DriftDiffusionAdaptation/blob/main/Pictures/instbias_list2_training/tomcowpillowmodleft2_context.png?raw=true</v>
      </c>
      <c r="Z28" s="47" t="str">
        <f t="shared" si="3"/>
        <v>https://github.com/kelly-marshall/DriftDiffusionAdaptation/blob/main/AudioFiles/instbias_list2_training/tomcowpillow_nopauses.mp3?raw=true</v>
      </c>
    </row>
    <row r="29" spans="1:26" s="10" customFormat="1" x14ac:dyDescent="0.2">
      <c r="A29" s="10" t="s">
        <v>126</v>
      </c>
      <c r="B29" s="10">
        <v>14</v>
      </c>
      <c r="C29" s="13" t="s">
        <v>403</v>
      </c>
      <c r="D29" s="10" t="s">
        <v>235</v>
      </c>
      <c r="E29" s="10" t="s">
        <v>196</v>
      </c>
      <c r="F29" s="10" t="s">
        <v>196</v>
      </c>
      <c r="G29" s="46" t="s">
        <v>196</v>
      </c>
      <c r="H29" s="13" t="s">
        <v>182</v>
      </c>
      <c r="I29" s="10">
        <v>2</v>
      </c>
      <c r="J29" s="10" t="s">
        <v>233</v>
      </c>
      <c r="L29" s="10" t="s">
        <v>2276</v>
      </c>
      <c r="M29" s="11" t="s">
        <v>2118</v>
      </c>
      <c r="N29" s="11" t="s">
        <v>2117</v>
      </c>
      <c r="O29" s="11" t="s">
        <v>2117</v>
      </c>
      <c r="P29" s="11" t="s">
        <v>2118</v>
      </c>
      <c r="Q29" s="41">
        <f t="shared" si="0"/>
        <v>2</v>
      </c>
      <c r="R29" s="14" t="s">
        <v>1383</v>
      </c>
      <c r="S29" s="14" t="s">
        <v>1382</v>
      </c>
      <c r="T29" s="12" t="s">
        <v>196</v>
      </c>
      <c r="U29" s="10" t="s">
        <v>196</v>
      </c>
      <c r="V29" s="10">
        <v>1</v>
      </c>
      <c r="W29" s="10">
        <v>1846</v>
      </c>
      <c r="X29" s="47" t="str">
        <f t="shared" si="1"/>
        <v>https://github.com/kelly-marshall/DriftDiffusionAdaptation/blob/main/Pictures/instbias_list2_training/cowleaf.png?raw=true</v>
      </c>
      <c r="Y29" s="47" t="str">
        <f t="shared" si="2"/>
        <v>https://github.com/kelly-marshall/DriftDiffusionAdaptation/blob/main/Pictures/instbias_list2_training/cowpillow.png?raw=true</v>
      </c>
      <c r="Z29" s="47" t="str">
        <f t="shared" si="3"/>
        <v>https://github.com/kelly-marshall/DriftDiffusionAdaptation/blob/main/AudioFiles/instbias_list2_training/whichtoytomhit.mp3?raw=true</v>
      </c>
    </row>
    <row r="30" spans="1:26" x14ac:dyDescent="0.2">
      <c r="A30" t="s">
        <v>126</v>
      </c>
      <c r="B30">
        <v>15</v>
      </c>
      <c r="C30" t="s">
        <v>1116</v>
      </c>
      <c r="D30" t="s">
        <v>235</v>
      </c>
      <c r="E30" t="s">
        <v>22</v>
      </c>
      <c r="F30" t="s">
        <v>508</v>
      </c>
      <c r="G30" s="46" t="s">
        <v>2487</v>
      </c>
      <c r="H30" t="s">
        <v>2</v>
      </c>
      <c r="I30">
        <v>2</v>
      </c>
      <c r="J30" t="s">
        <v>233</v>
      </c>
      <c r="K30">
        <v>3</v>
      </c>
      <c r="L30" t="s">
        <v>4701</v>
      </c>
      <c r="M30" t="s">
        <v>4166</v>
      </c>
      <c r="N30" t="s">
        <v>4167</v>
      </c>
      <c r="O30" t="s">
        <v>4167</v>
      </c>
      <c r="P30" t="s">
        <v>4166</v>
      </c>
      <c r="Q30" s="41">
        <f t="shared" si="0"/>
        <v>2</v>
      </c>
      <c r="R30" s="5" t="s">
        <v>1374</v>
      </c>
      <c r="S30" s="5" t="s">
        <v>1375</v>
      </c>
      <c r="T30" s="2" t="s">
        <v>1380</v>
      </c>
      <c r="U30" t="s">
        <v>1381</v>
      </c>
      <c r="V30">
        <v>449</v>
      </c>
      <c r="W30">
        <v>2606</v>
      </c>
      <c r="X30" s="47" t="str">
        <f t="shared" si="1"/>
        <v>https://github.com/kelly-marshall/DriftDiffusionAdaptation/blob/main/Pictures/instbias_list2_training/katefoxpillowmodright2_context.png?raw=true</v>
      </c>
      <c r="Y30" s="47" t="str">
        <f t="shared" si="2"/>
        <v>https://github.com/kelly-marshall/DriftDiffusionAdaptation/blob/main/Pictures/instbias_list2_training/katefoxpillowinstleft2_context.png?raw=true</v>
      </c>
      <c r="Z30" s="47" t="str">
        <f t="shared" si="3"/>
        <v>https://github.com/kelly-marshall/DriftDiffusionAdaptation/blob/main/AudioFiles/instbias_list2_training/katefoxpillow_nopauses.mp3?raw=true</v>
      </c>
    </row>
    <row r="31" spans="1:26" x14ac:dyDescent="0.2">
      <c r="A31" t="s">
        <v>126</v>
      </c>
      <c r="B31">
        <v>15</v>
      </c>
      <c r="C31" s="1" t="s">
        <v>762</v>
      </c>
      <c r="D31" t="s">
        <v>235</v>
      </c>
      <c r="E31" t="s">
        <v>196</v>
      </c>
      <c r="F31" t="s">
        <v>196</v>
      </c>
      <c r="G31" s="46" t="s">
        <v>196</v>
      </c>
      <c r="H31" s="1" t="s">
        <v>181</v>
      </c>
      <c r="I31">
        <v>2</v>
      </c>
      <c r="J31" t="s">
        <v>233</v>
      </c>
      <c r="K31" s="3"/>
      <c r="L31" s="3" t="s">
        <v>1943</v>
      </c>
      <c r="M31" t="s">
        <v>1832</v>
      </c>
      <c r="N31" t="s">
        <v>1831</v>
      </c>
      <c r="O31" t="s">
        <v>1832</v>
      </c>
      <c r="P31" t="s">
        <v>1831</v>
      </c>
      <c r="Q31" s="41">
        <f t="shared" si="0"/>
        <v>1</v>
      </c>
      <c r="R31" s="5" t="s">
        <v>1382</v>
      </c>
      <c r="S31" s="6" t="s">
        <v>1383</v>
      </c>
      <c r="T31" s="2" t="s">
        <v>196</v>
      </c>
      <c r="U31" t="s">
        <v>196</v>
      </c>
      <c r="V31" s="1">
        <v>1</v>
      </c>
      <c r="W31" s="1">
        <v>1405</v>
      </c>
      <c r="X31" s="47" t="str">
        <f t="shared" si="1"/>
        <v>https://github.com/kelly-marshall/DriftDiffusionAdaptation/blob/main/Pictures/instbias_list2_training/pillow.png?raw=true</v>
      </c>
      <c r="Y31" s="47" t="str">
        <f t="shared" si="2"/>
        <v>https://github.com/kelly-marshall/DriftDiffusionAdaptation/blob/main/Pictures/instbias_list2_training/leaf.png?raw=true</v>
      </c>
      <c r="Z31" s="47" t="str">
        <f t="shared" si="3"/>
        <v>https://github.com/kelly-marshall/DriftDiffusionAdaptation/blob/main/AudioFiles/instbias_list2_training/whatdidkateuse.mp3?raw=true</v>
      </c>
    </row>
    <row r="32" spans="1:26" x14ac:dyDescent="0.2">
      <c r="A32" t="s">
        <v>126</v>
      </c>
      <c r="B32">
        <v>16</v>
      </c>
      <c r="C32" t="s">
        <v>571</v>
      </c>
      <c r="D32" t="s">
        <v>235</v>
      </c>
      <c r="E32" t="s">
        <v>23</v>
      </c>
      <c r="F32" t="s">
        <v>508</v>
      </c>
      <c r="G32" s="46" t="s">
        <v>2488</v>
      </c>
      <c r="H32" t="s">
        <v>2</v>
      </c>
      <c r="I32">
        <v>2</v>
      </c>
      <c r="J32" t="s">
        <v>233</v>
      </c>
      <c r="K32">
        <v>4</v>
      </c>
      <c r="L32" t="s">
        <v>4702</v>
      </c>
      <c r="M32" t="s">
        <v>4168</v>
      </c>
      <c r="N32" t="s">
        <v>4169</v>
      </c>
      <c r="O32" t="s">
        <v>4168</v>
      </c>
      <c r="P32" t="s">
        <v>4169</v>
      </c>
      <c r="Q32" s="41">
        <f t="shared" si="0"/>
        <v>1</v>
      </c>
      <c r="R32" s="5" t="s">
        <v>1375</v>
      </c>
      <c r="S32" s="5" t="s">
        <v>1374</v>
      </c>
      <c r="T32" s="2" t="s">
        <v>1381</v>
      </c>
      <c r="U32" t="s">
        <v>1380</v>
      </c>
      <c r="V32">
        <v>531</v>
      </c>
      <c r="W32">
        <v>2631</v>
      </c>
      <c r="X32" s="47" t="str">
        <f t="shared" si="1"/>
        <v>https://github.com/kelly-marshall/DriftDiffusionAdaptation/blob/main/Pictures/instbias_list2_training/tomlionpillowinstright2_context.png?raw=true</v>
      </c>
      <c r="Y32" s="47" t="str">
        <f t="shared" si="2"/>
        <v>https://github.com/kelly-marshall/DriftDiffusionAdaptation/blob/main/Pictures/instbias_list2_training/tomlionpillowmodleft2_context.png?raw=true</v>
      </c>
      <c r="Z32" s="47" t="str">
        <f t="shared" si="3"/>
        <v>https://github.com/kelly-marshall/DriftDiffusionAdaptation/blob/main/AudioFiles/instbias_list2_training/tomlionpillow_nopauses.mp3?raw=true</v>
      </c>
    </row>
    <row r="33" spans="1:26" x14ac:dyDescent="0.2">
      <c r="A33" t="s">
        <v>126</v>
      </c>
      <c r="B33">
        <v>16</v>
      </c>
      <c r="C33" s="1" t="s">
        <v>403</v>
      </c>
      <c r="D33" t="s">
        <v>235</v>
      </c>
      <c r="E33" t="s">
        <v>196</v>
      </c>
      <c r="F33" t="s">
        <v>196</v>
      </c>
      <c r="G33" s="46" t="s">
        <v>196</v>
      </c>
      <c r="H33" s="1" t="s">
        <v>182</v>
      </c>
      <c r="I33">
        <v>2</v>
      </c>
      <c r="J33" t="s">
        <v>233</v>
      </c>
      <c r="L33" t="s">
        <v>2276</v>
      </c>
      <c r="M33" s="5" t="s">
        <v>2120</v>
      </c>
      <c r="N33" s="5" t="s">
        <v>2119</v>
      </c>
      <c r="O33" s="5" t="s">
        <v>2120</v>
      </c>
      <c r="P33" s="5" t="s">
        <v>2119</v>
      </c>
      <c r="Q33" s="41">
        <f t="shared" si="0"/>
        <v>1</v>
      </c>
      <c r="R33" s="5" t="s">
        <v>1382</v>
      </c>
      <c r="S33" s="6" t="s">
        <v>1383</v>
      </c>
      <c r="T33" s="2" t="s">
        <v>196</v>
      </c>
      <c r="U33" t="s">
        <v>196</v>
      </c>
      <c r="V33" s="10">
        <v>1</v>
      </c>
      <c r="W33" s="10">
        <v>1846</v>
      </c>
      <c r="X33" s="47" t="str">
        <f t="shared" si="1"/>
        <v>https://github.com/kelly-marshall/DriftDiffusionAdaptation/blob/main/Pictures/instbias_list2_training/lionpillow.png?raw=true</v>
      </c>
      <c r="Y33" s="47" t="str">
        <f t="shared" si="2"/>
        <v>https://github.com/kelly-marshall/DriftDiffusionAdaptation/blob/main/Pictures/instbias_list2_training/lionleaf.png?raw=true</v>
      </c>
      <c r="Z33" s="47" t="str">
        <f t="shared" si="3"/>
        <v>https://github.com/kelly-marshall/DriftDiffusionAdaptation/blob/main/AudioFiles/instbias_list2_training/whichtoytomhit.mp3?raw=true</v>
      </c>
    </row>
    <row r="34" spans="1:26" s="10" customFormat="1" x14ac:dyDescent="0.2">
      <c r="A34" s="10" t="s">
        <v>126</v>
      </c>
      <c r="B34" s="10">
        <v>17</v>
      </c>
      <c r="C34" s="10" t="s">
        <v>1117</v>
      </c>
      <c r="D34" s="10" t="s">
        <v>235</v>
      </c>
      <c r="E34" s="10" t="s">
        <v>24</v>
      </c>
      <c r="F34" s="10" t="s">
        <v>508</v>
      </c>
      <c r="G34" s="46" t="s">
        <v>2489</v>
      </c>
      <c r="H34" s="10" t="s">
        <v>2</v>
      </c>
      <c r="I34" s="10">
        <v>2</v>
      </c>
      <c r="J34" s="10" t="s">
        <v>233</v>
      </c>
      <c r="K34" s="10">
        <v>5</v>
      </c>
      <c r="L34" s="10" t="s">
        <v>4703</v>
      </c>
      <c r="M34" s="11" t="s">
        <v>4170</v>
      </c>
      <c r="N34" s="11" t="s">
        <v>4171</v>
      </c>
      <c r="O34" s="11" t="s">
        <v>4171</v>
      </c>
      <c r="P34" s="11" t="s">
        <v>4170</v>
      </c>
      <c r="Q34" s="41">
        <f t="shared" si="0"/>
        <v>2</v>
      </c>
      <c r="R34" s="11" t="s">
        <v>1374</v>
      </c>
      <c r="S34" s="11" t="s">
        <v>1375</v>
      </c>
      <c r="T34" s="12" t="s">
        <v>1380</v>
      </c>
      <c r="U34" s="10" t="s">
        <v>1381</v>
      </c>
      <c r="V34" s="10">
        <v>382</v>
      </c>
      <c r="W34" s="10">
        <v>2548</v>
      </c>
      <c r="X34" s="47" t="str">
        <f t="shared" si="1"/>
        <v>https://github.com/kelly-marshall/DriftDiffusionAdaptation/blob/main/Pictures/instbias_list2_training/katefrogpillowmodright2_context.png?raw=true</v>
      </c>
      <c r="Y34" s="47" t="str">
        <f t="shared" si="2"/>
        <v>https://github.com/kelly-marshall/DriftDiffusionAdaptation/blob/main/Pictures/instbias_list2_training/katefrogpillowinstleft2_context.png?raw=true</v>
      </c>
      <c r="Z34" s="47" t="str">
        <f t="shared" si="3"/>
        <v>https://github.com/kelly-marshall/DriftDiffusionAdaptation/blob/main/AudioFiles/instbias_list2_training/katefrogpillow_nopauses.mp3?raw=true</v>
      </c>
    </row>
    <row r="35" spans="1:26" s="10" customFormat="1" x14ac:dyDescent="0.2">
      <c r="A35" s="10" t="s">
        <v>126</v>
      </c>
      <c r="B35" s="10">
        <v>17</v>
      </c>
      <c r="C35" s="13" t="s">
        <v>1033</v>
      </c>
      <c r="D35" s="10" t="s">
        <v>235</v>
      </c>
      <c r="E35" s="10" t="s">
        <v>196</v>
      </c>
      <c r="F35" s="10" t="s">
        <v>196</v>
      </c>
      <c r="G35" s="46" t="s">
        <v>196</v>
      </c>
      <c r="H35" s="13" t="s">
        <v>182</v>
      </c>
      <c r="I35" s="10">
        <v>2</v>
      </c>
      <c r="J35" s="10" t="s">
        <v>233</v>
      </c>
      <c r="L35" s="10" t="s">
        <v>2277</v>
      </c>
      <c r="M35" s="11" t="s">
        <v>2122</v>
      </c>
      <c r="N35" s="11" t="s">
        <v>2121</v>
      </c>
      <c r="O35" s="11" t="s">
        <v>2121</v>
      </c>
      <c r="P35" s="11" t="s">
        <v>2122</v>
      </c>
      <c r="Q35" s="41">
        <f t="shared" si="0"/>
        <v>2</v>
      </c>
      <c r="R35" s="14" t="s">
        <v>1383</v>
      </c>
      <c r="S35" s="14" t="s">
        <v>1382</v>
      </c>
      <c r="T35" s="12" t="s">
        <v>196</v>
      </c>
      <c r="U35" s="10" t="s">
        <v>196</v>
      </c>
      <c r="V35" s="10">
        <v>1</v>
      </c>
      <c r="W35" s="10">
        <v>1741</v>
      </c>
      <c r="X35" s="47" t="str">
        <f t="shared" si="1"/>
        <v>https://github.com/kelly-marshall/DriftDiffusionAdaptation/blob/main/Pictures/instbias_list2_training/frogleaf.png?raw=true</v>
      </c>
      <c r="Y35" s="47" t="str">
        <f t="shared" si="2"/>
        <v>https://github.com/kelly-marshall/DriftDiffusionAdaptation/blob/main/Pictures/instbias_list2_training/frogpillow.png?raw=true</v>
      </c>
      <c r="Z35" s="47" t="str">
        <f t="shared" si="3"/>
        <v>https://github.com/kelly-marshall/DriftDiffusionAdaptation/blob/main/AudioFiles/instbias_list2_training/whichtoykatehit.mp3?raw=true</v>
      </c>
    </row>
    <row r="36" spans="1:26" s="10" customFormat="1" x14ac:dyDescent="0.2">
      <c r="A36" s="10" t="s">
        <v>126</v>
      </c>
      <c r="B36" s="10">
        <v>18</v>
      </c>
      <c r="C36" s="10" t="s">
        <v>572</v>
      </c>
      <c r="D36" s="10" t="s">
        <v>235</v>
      </c>
      <c r="E36" s="10" t="s">
        <v>25</v>
      </c>
      <c r="F36" s="10" t="s">
        <v>508</v>
      </c>
      <c r="G36" s="46" t="s">
        <v>2490</v>
      </c>
      <c r="H36" s="10" t="s">
        <v>2</v>
      </c>
      <c r="I36" s="10">
        <v>2</v>
      </c>
      <c r="J36" s="10" t="s">
        <v>233</v>
      </c>
      <c r="K36" s="10">
        <v>6</v>
      </c>
      <c r="L36" s="10" t="s">
        <v>4704</v>
      </c>
      <c r="M36" s="11" t="s">
        <v>4172</v>
      </c>
      <c r="N36" s="11" t="s">
        <v>4173</v>
      </c>
      <c r="O36" s="11" t="s">
        <v>4172</v>
      </c>
      <c r="P36" s="11" t="s">
        <v>4173</v>
      </c>
      <c r="Q36" s="41">
        <f t="shared" si="0"/>
        <v>1</v>
      </c>
      <c r="R36" s="11" t="s">
        <v>1375</v>
      </c>
      <c r="S36" s="11" t="s">
        <v>1374</v>
      </c>
      <c r="T36" s="12" t="s">
        <v>1381</v>
      </c>
      <c r="U36" s="10" t="s">
        <v>1380</v>
      </c>
      <c r="V36" s="10">
        <v>600</v>
      </c>
      <c r="W36" s="10">
        <v>2615</v>
      </c>
      <c r="X36" s="47" t="str">
        <f t="shared" si="1"/>
        <v>https://github.com/kelly-marshall/DriftDiffusionAdaptation/blob/main/Pictures/instbias_list2_training/tomturtlepillowinstright2_context.png?raw=true</v>
      </c>
      <c r="Y36" s="47" t="str">
        <f t="shared" si="2"/>
        <v>https://github.com/kelly-marshall/DriftDiffusionAdaptation/blob/main/Pictures/instbias_list2_training/tomturtlepillowmodleft2_context.png?raw=true</v>
      </c>
      <c r="Z36" s="47" t="str">
        <f t="shared" si="3"/>
        <v>https://github.com/kelly-marshall/DriftDiffusionAdaptation/blob/main/AudioFiles/instbias_list2_training/tomturtlepillow_nopauses.mp3?raw=true</v>
      </c>
    </row>
    <row r="37" spans="1:26" s="10" customFormat="1" x14ac:dyDescent="0.2">
      <c r="A37" s="10" t="s">
        <v>126</v>
      </c>
      <c r="B37" s="10">
        <v>18</v>
      </c>
      <c r="C37" s="10" t="s">
        <v>403</v>
      </c>
      <c r="D37" s="10" t="s">
        <v>235</v>
      </c>
      <c r="E37" s="10" t="s">
        <v>196</v>
      </c>
      <c r="F37" s="10" t="s">
        <v>196</v>
      </c>
      <c r="G37" s="46" t="s">
        <v>196</v>
      </c>
      <c r="H37" s="10" t="s">
        <v>182</v>
      </c>
      <c r="I37" s="10">
        <v>2</v>
      </c>
      <c r="J37" s="10" t="s">
        <v>233</v>
      </c>
      <c r="L37" s="10" t="s">
        <v>2276</v>
      </c>
      <c r="M37" s="11" t="s">
        <v>1834</v>
      </c>
      <c r="N37" s="11" t="s">
        <v>1833</v>
      </c>
      <c r="O37" s="11" t="s">
        <v>1833</v>
      </c>
      <c r="P37" s="11" t="s">
        <v>1834</v>
      </c>
      <c r="Q37" s="41">
        <f t="shared" si="0"/>
        <v>2</v>
      </c>
      <c r="R37" s="14" t="s">
        <v>1383</v>
      </c>
      <c r="S37" s="14" t="s">
        <v>1382</v>
      </c>
      <c r="T37" s="12" t="s">
        <v>196</v>
      </c>
      <c r="U37" s="10" t="s">
        <v>196</v>
      </c>
      <c r="V37" s="10">
        <v>1</v>
      </c>
      <c r="W37" s="10">
        <v>1846</v>
      </c>
      <c r="X37" s="47" t="str">
        <f t="shared" si="1"/>
        <v>https://github.com/kelly-marshall/DriftDiffusionAdaptation/blob/main/Pictures/instbias_list2_training/turtleleaf.png?raw=true</v>
      </c>
      <c r="Y37" s="47" t="str">
        <f t="shared" si="2"/>
        <v>https://github.com/kelly-marshall/DriftDiffusionAdaptation/blob/main/Pictures/instbias_list2_training/turtlepillow.png?raw=true</v>
      </c>
      <c r="Z37" s="47" t="str">
        <f t="shared" si="3"/>
        <v>https://github.com/kelly-marshall/DriftDiffusionAdaptation/blob/main/AudioFiles/instbias_list2_training/whichtoytomhit.mp3?raw=true</v>
      </c>
    </row>
    <row r="38" spans="1:26" x14ac:dyDescent="0.2">
      <c r="A38" t="s">
        <v>126</v>
      </c>
      <c r="B38">
        <v>19</v>
      </c>
      <c r="C38" t="s">
        <v>1118</v>
      </c>
      <c r="D38" t="s">
        <v>235</v>
      </c>
      <c r="E38" t="s">
        <v>26</v>
      </c>
      <c r="F38" t="s">
        <v>134</v>
      </c>
      <c r="G38" s="46" t="s">
        <v>2646</v>
      </c>
      <c r="H38" t="s">
        <v>2</v>
      </c>
      <c r="I38">
        <v>2</v>
      </c>
      <c r="J38" t="s">
        <v>233</v>
      </c>
      <c r="K38">
        <v>7</v>
      </c>
      <c r="L38" t="s">
        <v>4705</v>
      </c>
      <c r="M38" t="s">
        <v>4174</v>
      </c>
      <c r="N38" t="s">
        <v>4175</v>
      </c>
      <c r="O38" t="s">
        <v>4175</v>
      </c>
      <c r="P38" t="s">
        <v>4174</v>
      </c>
      <c r="Q38" s="41">
        <f t="shared" si="0"/>
        <v>2</v>
      </c>
      <c r="R38" s="5" t="s">
        <v>1374</v>
      </c>
      <c r="S38" s="5" t="s">
        <v>1375</v>
      </c>
      <c r="T38" s="2" t="s">
        <v>1380</v>
      </c>
      <c r="U38" t="s">
        <v>1381</v>
      </c>
      <c r="V38">
        <v>436</v>
      </c>
      <c r="W38">
        <v>2852</v>
      </c>
      <c r="X38" s="47" t="str">
        <f t="shared" si="1"/>
        <v>https://github.com/kelly-marshall/DriftDiffusionAdaptation/blob/main/Pictures/instbias_list2_training/katepigleafmodright2_context.png?raw=true</v>
      </c>
      <c r="Y38" s="47" t="str">
        <f t="shared" si="2"/>
        <v>https://github.com/kelly-marshall/DriftDiffusionAdaptation/blob/main/Pictures/instbias_list2_training/katepigleafinstleft2_context.png?raw=true</v>
      </c>
      <c r="Z38" s="47" t="str">
        <f t="shared" si="3"/>
        <v>https://github.com/kelly-marshall/DriftDiffusionAdaptation/blob/main/AudioFiles/instbias_list2_training/katepigleaf_nopauses.mp3?raw=true</v>
      </c>
    </row>
    <row r="39" spans="1:26" x14ac:dyDescent="0.2">
      <c r="A39" t="s">
        <v>126</v>
      </c>
      <c r="B39">
        <v>19</v>
      </c>
      <c r="C39" t="s">
        <v>762</v>
      </c>
      <c r="D39" t="s">
        <v>235</v>
      </c>
      <c r="E39" t="s">
        <v>196</v>
      </c>
      <c r="F39" t="s">
        <v>196</v>
      </c>
      <c r="G39" s="46" t="s">
        <v>196</v>
      </c>
      <c r="H39" t="s">
        <v>181</v>
      </c>
      <c r="I39">
        <v>2</v>
      </c>
      <c r="J39" t="s">
        <v>233</v>
      </c>
      <c r="L39" s="3" t="s">
        <v>1943</v>
      </c>
      <c r="M39" t="s">
        <v>1831</v>
      </c>
      <c r="N39" t="s">
        <v>1832</v>
      </c>
      <c r="O39" t="s">
        <v>1831</v>
      </c>
      <c r="P39" t="s">
        <v>1832</v>
      </c>
      <c r="Q39" s="41">
        <f t="shared" si="0"/>
        <v>1</v>
      </c>
      <c r="R39" s="5" t="s">
        <v>1382</v>
      </c>
      <c r="S39" s="6" t="s">
        <v>1383</v>
      </c>
      <c r="T39" s="2" t="s">
        <v>196</v>
      </c>
      <c r="U39" t="s">
        <v>196</v>
      </c>
      <c r="V39" s="1">
        <v>1</v>
      </c>
      <c r="W39" s="1">
        <v>1405</v>
      </c>
      <c r="X39" s="47" t="str">
        <f t="shared" si="1"/>
        <v>https://github.com/kelly-marshall/DriftDiffusionAdaptation/blob/main/Pictures/instbias_list2_training/leaf.png?raw=true</v>
      </c>
      <c r="Y39" s="47" t="str">
        <f t="shared" si="2"/>
        <v>https://github.com/kelly-marshall/DriftDiffusionAdaptation/blob/main/Pictures/instbias_list2_training/pillow.png?raw=true</v>
      </c>
      <c r="Z39" s="47" t="str">
        <f t="shared" si="3"/>
        <v>https://github.com/kelly-marshall/DriftDiffusionAdaptation/blob/main/AudioFiles/instbias_list2_training/whatdidkateuse.mp3?raw=true</v>
      </c>
    </row>
    <row r="40" spans="1:26" x14ac:dyDescent="0.2">
      <c r="A40" t="s">
        <v>126</v>
      </c>
      <c r="B40">
        <v>20</v>
      </c>
      <c r="C40" t="s">
        <v>417</v>
      </c>
      <c r="D40" t="s">
        <v>235</v>
      </c>
      <c r="E40" t="s">
        <v>27</v>
      </c>
      <c r="F40" t="s">
        <v>134</v>
      </c>
      <c r="G40" s="46" t="s">
        <v>2647</v>
      </c>
      <c r="H40" t="s">
        <v>2</v>
      </c>
      <c r="I40">
        <v>2</v>
      </c>
      <c r="J40" t="s">
        <v>233</v>
      </c>
      <c r="K40">
        <v>8</v>
      </c>
      <c r="L40" t="s">
        <v>4706</v>
      </c>
      <c r="M40" t="s">
        <v>4176</v>
      </c>
      <c r="N40" t="s">
        <v>4177</v>
      </c>
      <c r="O40" t="s">
        <v>4176</v>
      </c>
      <c r="P40" t="s">
        <v>4177</v>
      </c>
      <c r="Q40" s="41">
        <f t="shared" si="0"/>
        <v>1</v>
      </c>
      <c r="R40" s="5" t="s">
        <v>1375</v>
      </c>
      <c r="S40" s="5" t="s">
        <v>1374</v>
      </c>
      <c r="T40" s="2" t="s">
        <v>1381</v>
      </c>
      <c r="U40" t="s">
        <v>1380</v>
      </c>
      <c r="V40">
        <v>595</v>
      </c>
      <c r="W40">
        <v>2679</v>
      </c>
      <c r="X40" s="47" t="str">
        <f t="shared" si="1"/>
        <v>https://github.com/kelly-marshall/DriftDiffusionAdaptation/blob/main/Pictures/instbias_list2_training/tomgirlleafinstright2_context.png?raw=true</v>
      </c>
      <c r="Y40" s="47" t="str">
        <f t="shared" si="2"/>
        <v>https://github.com/kelly-marshall/DriftDiffusionAdaptation/blob/main/Pictures/instbias_list2_training/tomgirlleafmodleft2_context.png?raw=true</v>
      </c>
      <c r="Z40" s="47" t="str">
        <f t="shared" si="3"/>
        <v>https://github.com/kelly-marshall/DriftDiffusionAdaptation/blob/main/AudioFiles/instbias_list2_training/tomgirlleaf_nopauses.mp3?raw=true</v>
      </c>
    </row>
    <row r="41" spans="1:26" x14ac:dyDescent="0.2">
      <c r="A41" t="s">
        <v>126</v>
      </c>
      <c r="B41">
        <v>20</v>
      </c>
      <c r="C41" s="1" t="s">
        <v>403</v>
      </c>
      <c r="D41" t="s">
        <v>235</v>
      </c>
      <c r="E41" t="s">
        <v>196</v>
      </c>
      <c r="F41" t="s">
        <v>196</v>
      </c>
      <c r="G41" s="46" t="s">
        <v>196</v>
      </c>
      <c r="H41" s="1" t="s">
        <v>182</v>
      </c>
      <c r="I41">
        <v>2</v>
      </c>
      <c r="J41" t="s">
        <v>233</v>
      </c>
      <c r="L41" t="s">
        <v>2276</v>
      </c>
      <c r="M41" s="5" t="s">
        <v>2124</v>
      </c>
      <c r="N41" s="5" t="s">
        <v>2123</v>
      </c>
      <c r="O41" s="5" t="s">
        <v>2124</v>
      </c>
      <c r="P41" s="5" t="s">
        <v>2123</v>
      </c>
      <c r="Q41" s="41">
        <f t="shared" si="0"/>
        <v>1</v>
      </c>
      <c r="R41" s="5" t="s">
        <v>1382</v>
      </c>
      <c r="S41" s="6" t="s">
        <v>1383</v>
      </c>
      <c r="T41" s="2" t="s">
        <v>196</v>
      </c>
      <c r="U41" t="s">
        <v>196</v>
      </c>
      <c r="V41" s="10">
        <v>1</v>
      </c>
      <c r="W41" s="10">
        <v>1846</v>
      </c>
      <c r="X41" s="47" t="str">
        <f t="shared" si="1"/>
        <v>https://github.com/kelly-marshall/DriftDiffusionAdaptation/blob/main/Pictures/instbias_list2_training/girlleaf.png?raw=true</v>
      </c>
      <c r="Y41" s="47" t="str">
        <f t="shared" si="2"/>
        <v>https://github.com/kelly-marshall/DriftDiffusionAdaptation/blob/main/Pictures/instbias_list2_training/girlpillow.png?raw=true</v>
      </c>
      <c r="Z41" s="47" t="str">
        <f t="shared" si="3"/>
        <v>https://github.com/kelly-marshall/DriftDiffusionAdaptation/blob/main/AudioFiles/instbias_list2_training/whichtoytomhit.mp3?raw=true</v>
      </c>
    </row>
    <row r="42" spans="1:26" s="10" customFormat="1" x14ac:dyDescent="0.2">
      <c r="A42" s="10" t="s">
        <v>126</v>
      </c>
      <c r="B42" s="10">
        <v>21</v>
      </c>
      <c r="C42" s="10" t="s">
        <v>1119</v>
      </c>
      <c r="D42" s="10" t="s">
        <v>235</v>
      </c>
      <c r="E42" s="10" t="s">
        <v>28</v>
      </c>
      <c r="F42" s="10" t="s">
        <v>134</v>
      </c>
      <c r="G42" s="46" t="s">
        <v>2648</v>
      </c>
      <c r="H42" s="10" t="s">
        <v>2</v>
      </c>
      <c r="I42" s="10">
        <v>2</v>
      </c>
      <c r="J42" s="10" t="s">
        <v>233</v>
      </c>
      <c r="K42" s="10">
        <v>9</v>
      </c>
      <c r="L42" s="10" t="s">
        <v>4707</v>
      </c>
      <c r="M42" s="10" t="s">
        <v>4178</v>
      </c>
      <c r="N42" s="10" t="s">
        <v>4179</v>
      </c>
      <c r="O42" s="10" t="s">
        <v>4179</v>
      </c>
      <c r="P42" s="10" t="s">
        <v>4178</v>
      </c>
      <c r="Q42" s="41">
        <f t="shared" si="0"/>
        <v>2</v>
      </c>
      <c r="R42" s="11" t="s">
        <v>1374</v>
      </c>
      <c r="S42" s="11" t="s">
        <v>1375</v>
      </c>
      <c r="T42" s="12" t="s">
        <v>1380</v>
      </c>
      <c r="U42" s="10" t="s">
        <v>1381</v>
      </c>
      <c r="V42" s="10">
        <v>456</v>
      </c>
      <c r="W42" s="10">
        <v>2728</v>
      </c>
      <c r="X42" s="47" t="str">
        <f t="shared" si="1"/>
        <v>https://github.com/kelly-marshall/DriftDiffusionAdaptation/blob/main/Pictures/instbias_list2_training/katewhaleleafmodright2_context.png?raw=true</v>
      </c>
      <c r="Y42" s="47" t="str">
        <f t="shared" si="2"/>
        <v>https://github.com/kelly-marshall/DriftDiffusionAdaptation/blob/main/Pictures/instbias_list2_training/katewhaleleafinstleft2_context.png?raw=true</v>
      </c>
      <c r="Z42" s="47" t="str">
        <f t="shared" si="3"/>
        <v>https://github.com/kelly-marshall/DriftDiffusionAdaptation/blob/main/AudioFiles/instbias_list2_training/katewhaleleaf_nopauses.mp3?raw=true</v>
      </c>
    </row>
    <row r="43" spans="1:26" s="10" customFormat="1" x14ac:dyDescent="0.2">
      <c r="A43" s="10" t="s">
        <v>126</v>
      </c>
      <c r="B43" s="10">
        <v>21</v>
      </c>
      <c r="C43" s="13" t="s">
        <v>1033</v>
      </c>
      <c r="D43" s="10" t="s">
        <v>235</v>
      </c>
      <c r="E43" s="10" t="s">
        <v>196</v>
      </c>
      <c r="F43" s="10" t="s">
        <v>196</v>
      </c>
      <c r="G43" s="46" t="s">
        <v>196</v>
      </c>
      <c r="H43" s="13" t="s">
        <v>182</v>
      </c>
      <c r="I43" s="10">
        <v>2</v>
      </c>
      <c r="J43" s="10" t="s">
        <v>233</v>
      </c>
      <c r="L43" s="10" t="s">
        <v>2277</v>
      </c>
      <c r="M43" s="11" t="s">
        <v>2126</v>
      </c>
      <c r="N43" s="11" t="s">
        <v>2125</v>
      </c>
      <c r="O43" s="11" t="s">
        <v>2125</v>
      </c>
      <c r="P43" s="11" t="s">
        <v>2126</v>
      </c>
      <c r="Q43" s="41">
        <f t="shared" si="0"/>
        <v>2</v>
      </c>
      <c r="R43" s="14" t="s">
        <v>1383</v>
      </c>
      <c r="S43" s="14" t="s">
        <v>1382</v>
      </c>
      <c r="T43" s="12" t="s">
        <v>196</v>
      </c>
      <c r="U43" s="10" t="s">
        <v>196</v>
      </c>
      <c r="V43" s="10">
        <v>1</v>
      </c>
      <c r="W43" s="10">
        <v>1741</v>
      </c>
      <c r="X43" s="47" t="str">
        <f t="shared" si="1"/>
        <v>https://github.com/kelly-marshall/DriftDiffusionAdaptation/blob/main/Pictures/instbias_list2_training/whalepillow.png?raw=true</v>
      </c>
      <c r="Y43" s="47" t="str">
        <f t="shared" si="2"/>
        <v>https://github.com/kelly-marshall/DriftDiffusionAdaptation/blob/main/Pictures/instbias_list2_training/whaleleaf.png?raw=true</v>
      </c>
      <c r="Z43" s="47" t="str">
        <f t="shared" si="3"/>
        <v>https://github.com/kelly-marshall/DriftDiffusionAdaptation/blob/main/AudioFiles/instbias_list2_training/whichtoykatehit.mp3?raw=true</v>
      </c>
    </row>
    <row r="44" spans="1:26" s="10" customFormat="1" x14ac:dyDescent="0.2">
      <c r="A44" s="10" t="s">
        <v>126</v>
      </c>
      <c r="B44" s="10">
        <v>22</v>
      </c>
      <c r="C44" s="10" t="s">
        <v>418</v>
      </c>
      <c r="D44" s="10" t="s">
        <v>235</v>
      </c>
      <c r="E44" s="10" t="s">
        <v>29</v>
      </c>
      <c r="F44" s="10" t="s">
        <v>134</v>
      </c>
      <c r="G44" s="46" t="s">
        <v>2649</v>
      </c>
      <c r="H44" s="10" t="s">
        <v>2</v>
      </c>
      <c r="I44" s="10">
        <v>2</v>
      </c>
      <c r="J44" s="10" t="s">
        <v>233</v>
      </c>
      <c r="K44" s="10">
        <v>10</v>
      </c>
      <c r="L44" s="10" t="s">
        <v>4708</v>
      </c>
      <c r="M44" s="10" t="s">
        <v>4180</v>
      </c>
      <c r="N44" s="10" t="s">
        <v>4181</v>
      </c>
      <c r="O44" s="10" t="s">
        <v>4180</v>
      </c>
      <c r="P44" s="10" t="s">
        <v>4181</v>
      </c>
      <c r="Q44" s="41">
        <f t="shared" si="0"/>
        <v>1</v>
      </c>
      <c r="R44" s="11" t="s">
        <v>1375</v>
      </c>
      <c r="S44" s="11" t="s">
        <v>1374</v>
      </c>
      <c r="T44" s="12" t="s">
        <v>1381</v>
      </c>
      <c r="U44" s="10" t="s">
        <v>1380</v>
      </c>
      <c r="V44" s="10">
        <v>603</v>
      </c>
      <c r="W44" s="10">
        <v>2808</v>
      </c>
      <c r="X44" s="47" t="str">
        <f t="shared" si="1"/>
        <v>https://github.com/kelly-marshall/DriftDiffusionAdaptation/blob/main/Pictures/instbias_list2_training/tomgorillaleafinstright2_context.png?raw=true</v>
      </c>
      <c r="Y44" s="47" t="str">
        <f t="shared" si="2"/>
        <v>https://github.com/kelly-marshall/DriftDiffusionAdaptation/blob/main/Pictures/instbias_list2_training/tomgorillaleafmodleft2_context.png?raw=true</v>
      </c>
      <c r="Z44" s="47" t="str">
        <f t="shared" si="3"/>
        <v>https://github.com/kelly-marshall/DriftDiffusionAdaptation/blob/main/AudioFiles/instbias_list2_training/tomgorillaleaf_nopauses.mp3?raw=true</v>
      </c>
    </row>
    <row r="45" spans="1:26" s="10" customFormat="1" x14ac:dyDescent="0.2">
      <c r="A45" s="10" t="s">
        <v>126</v>
      </c>
      <c r="B45" s="10">
        <v>22</v>
      </c>
      <c r="C45" s="13" t="s">
        <v>403</v>
      </c>
      <c r="D45" s="10" t="s">
        <v>235</v>
      </c>
      <c r="E45" s="10" t="s">
        <v>196</v>
      </c>
      <c r="F45" s="10" t="s">
        <v>196</v>
      </c>
      <c r="G45" s="46" t="s">
        <v>196</v>
      </c>
      <c r="H45" s="13" t="s">
        <v>182</v>
      </c>
      <c r="I45" s="10">
        <v>2</v>
      </c>
      <c r="J45" s="10" t="s">
        <v>233</v>
      </c>
      <c r="L45" s="10" t="s">
        <v>2276</v>
      </c>
      <c r="M45" s="11" t="s">
        <v>2128</v>
      </c>
      <c r="N45" s="11" t="s">
        <v>2127</v>
      </c>
      <c r="O45" s="11" t="s">
        <v>2127</v>
      </c>
      <c r="P45" s="11" t="s">
        <v>2128</v>
      </c>
      <c r="Q45" s="41">
        <f t="shared" si="0"/>
        <v>2</v>
      </c>
      <c r="R45" s="14" t="s">
        <v>1383</v>
      </c>
      <c r="S45" s="14" t="s">
        <v>1382</v>
      </c>
      <c r="T45" s="12" t="s">
        <v>196</v>
      </c>
      <c r="U45" s="10" t="s">
        <v>196</v>
      </c>
      <c r="V45" s="10">
        <v>1</v>
      </c>
      <c r="W45" s="10">
        <v>1846</v>
      </c>
      <c r="X45" s="47" t="str">
        <f t="shared" si="1"/>
        <v>https://github.com/kelly-marshall/DriftDiffusionAdaptation/blob/main/Pictures/instbias_list2_training/gorillapillow.png?raw=true</v>
      </c>
      <c r="Y45" s="47" t="str">
        <f t="shared" si="2"/>
        <v>https://github.com/kelly-marshall/DriftDiffusionAdaptation/blob/main/Pictures/instbias_list2_training/gorillaleaf.png?raw=true</v>
      </c>
      <c r="Z45" s="47" t="str">
        <f t="shared" si="3"/>
        <v>https://github.com/kelly-marshall/DriftDiffusionAdaptation/blob/main/AudioFiles/instbias_list2_training/whichtoytomhit.mp3?raw=true</v>
      </c>
    </row>
    <row r="46" spans="1:26" x14ac:dyDescent="0.2">
      <c r="A46" t="s">
        <v>126</v>
      </c>
      <c r="B46">
        <v>23</v>
      </c>
      <c r="C46" t="s">
        <v>1120</v>
      </c>
      <c r="D46" t="s">
        <v>235</v>
      </c>
      <c r="E46" t="s">
        <v>30</v>
      </c>
      <c r="F46" t="s">
        <v>134</v>
      </c>
      <c r="G46" s="46" t="s">
        <v>2650</v>
      </c>
      <c r="H46" t="s">
        <v>2</v>
      </c>
      <c r="I46">
        <v>2</v>
      </c>
      <c r="J46" t="s">
        <v>233</v>
      </c>
      <c r="K46">
        <v>11</v>
      </c>
      <c r="L46" t="s">
        <v>4709</v>
      </c>
      <c r="M46" t="s">
        <v>4182</v>
      </c>
      <c r="N46" t="s">
        <v>4183</v>
      </c>
      <c r="O46" t="s">
        <v>4183</v>
      </c>
      <c r="P46" t="s">
        <v>4182</v>
      </c>
      <c r="Q46" s="41">
        <f t="shared" si="0"/>
        <v>2</v>
      </c>
      <c r="R46" s="5" t="s">
        <v>1374</v>
      </c>
      <c r="S46" s="5" t="s">
        <v>1375</v>
      </c>
      <c r="T46" s="2" t="s">
        <v>1380</v>
      </c>
      <c r="U46" t="s">
        <v>1381</v>
      </c>
      <c r="V46">
        <v>435</v>
      </c>
      <c r="W46">
        <v>2728</v>
      </c>
      <c r="X46" s="47" t="str">
        <f t="shared" si="1"/>
        <v>https://github.com/kelly-marshall/DriftDiffusionAdaptation/blob/main/Pictures/instbias_list2_training/katebuffaloleafmodright2_context.png?raw=true</v>
      </c>
      <c r="Y46" s="47" t="str">
        <f t="shared" si="2"/>
        <v>https://github.com/kelly-marshall/DriftDiffusionAdaptation/blob/main/Pictures/instbias_list2_training/katebuffaloleafinstleft2_context.png?raw=true</v>
      </c>
      <c r="Z46" s="47" t="str">
        <f t="shared" si="3"/>
        <v>https://github.com/kelly-marshall/DriftDiffusionAdaptation/blob/main/AudioFiles/instbias_list2_training/katebuffaloleaf_nopauses.mp3?raw=true</v>
      </c>
    </row>
    <row r="47" spans="1:26" x14ac:dyDescent="0.2">
      <c r="A47" t="s">
        <v>126</v>
      </c>
      <c r="B47">
        <v>23</v>
      </c>
      <c r="C47" s="1" t="s">
        <v>1033</v>
      </c>
      <c r="D47" t="s">
        <v>235</v>
      </c>
      <c r="E47" t="s">
        <v>196</v>
      </c>
      <c r="F47" t="s">
        <v>196</v>
      </c>
      <c r="G47" s="46" t="s">
        <v>196</v>
      </c>
      <c r="H47" s="1" t="s">
        <v>182</v>
      </c>
      <c r="I47">
        <v>2</v>
      </c>
      <c r="J47" t="s">
        <v>233</v>
      </c>
      <c r="L47" t="s">
        <v>2277</v>
      </c>
      <c r="M47" t="s">
        <v>2130</v>
      </c>
      <c r="N47" t="s">
        <v>2129</v>
      </c>
      <c r="O47" t="s">
        <v>2130</v>
      </c>
      <c r="P47" t="s">
        <v>2129</v>
      </c>
      <c r="Q47" s="41">
        <f t="shared" si="0"/>
        <v>1</v>
      </c>
      <c r="R47" s="5" t="s">
        <v>1382</v>
      </c>
      <c r="S47" s="6" t="s">
        <v>1383</v>
      </c>
      <c r="T47" s="2" t="s">
        <v>196</v>
      </c>
      <c r="U47" t="s">
        <v>196</v>
      </c>
      <c r="V47" s="10">
        <v>1</v>
      </c>
      <c r="W47" s="10">
        <v>1741</v>
      </c>
      <c r="X47" s="47" t="str">
        <f t="shared" si="1"/>
        <v>https://github.com/kelly-marshall/DriftDiffusionAdaptation/blob/main/Pictures/instbias_list2_training/buffaloleaf.png?raw=true</v>
      </c>
      <c r="Y47" s="47" t="str">
        <f t="shared" si="2"/>
        <v>https://github.com/kelly-marshall/DriftDiffusionAdaptation/blob/main/Pictures/instbias_list2_training/buffalopillow.png?raw=true</v>
      </c>
      <c r="Z47" s="47" t="str">
        <f t="shared" si="3"/>
        <v>https://github.com/kelly-marshall/DriftDiffusionAdaptation/blob/main/AudioFiles/instbias_list2_training/whichtoykatehit.mp3?raw=true</v>
      </c>
    </row>
    <row r="48" spans="1:26" ht="17" customHeight="1" x14ac:dyDescent="0.2">
      <c r="A48" t="s">
        <v>126</v>
      </c>
      <c r="B48">
        <v>24</v>
      </c>
      <c r="C48" t="s">
        <v>419</v>
      </c>
      <c r="D48" t="s">
        <v>235</v>
      </c>
      <c r="E48" t="s">
        <v>31</v>
      </c>
      <c r="F48" t="s">
        <v>134</v>
      </c>
      <c r="G48" s="46" t="s">
        <v>2651</v>
      </c>
      <c r="H48" t="s">
        <v>2</v>
      </c>
      <c r="I48">
        <v>2</v>
      </c>
      <c r="J48" t="s">
        <v>233</v>
      </c>
      <c r="K48">
        <v>12</v>
      </c>
      <c r="L48" t="s">
        <v>4710</v>
      </c>
      <c r="M48" t="s">
        <v>4184</v>
      </c>
      <c r="N48" t="s">
        <v>4185</v>
      </c>
      <c r="O48" t="s">
        <v>4184</v>
      </c>
      <c r="P48" t="s">
        <v>4185</v>
      </c>
      <c r="Q48" s="41">
        <f t="shared" si="0"/>
        <v>1</v>
      </c>
      <c r="R48" s="5" t="s">
        <v>1375</v>
      </c>
      <c r="S48" s="5" t="s">
        <v>1374</v>
      </c>
      <c r="T48" s="2" t="s">
        <v>1381</v>
      </c>
      <c r="U48" t="s">
        <v>1380</v>
      </c>
      <c r="V48">
        <v>555</v>
      </c>
      <c r="W48">
        <v>2696</v>
      </c>
      <c r="X48" s="47" t="str">
        <f t="shared" si="1"/>
        <v>https://github.com/kelly-marshall/DriftDiffusionAdaptation/blob/main/Pictures/instbias_list2_training/tomhawkleafinstright2_context.png?raw=true</v>
      </c>
      <c r="Y48" s="47" t="str">
        <f t="shared" si="2"/>
        <v>https://github.com/kelly-marshall/DriftDiffusionAdaptation/blob/main/Pictures/instbias_list2_training/tomhawkleafmodleft2_context.png?raw=true</v>
      </c>
      <c r="Z48" s="47" t="str">
        <f t="shared" si="3"/>
        <v>https://github.com/kelly-marshall/DriftDiffusionAdaptation/blob/main/AudioFiles/instbias_list2_training/tomhawkleaf_nopauses.mp3?raw=true</v>
      </c>
    </row>
    <row r="49" spans="1:26" x14ac:dyDescent="0.2">
      <c r="A49" t="s">
        <v>126</v>
      </c>
      <c r="B49">
        <v>24</v>
      </c>
      <c r="C49" s="1" t="s">
        <v>403</v>
      </c>
      <c r="D49" t="s">
        <v>235</v>
      </c>
      <c r="E49" t="s">
        <v>196</v>
      </c>
      <c r="F49" t="s">
        <v>196</v>
      </c>
      <c r="G49" s="46" t="s">
        <v>196</v>
      </c>
      <c r="H49" s="1" t="s">
        <v>182</v>
      </c>
      <c r="I49">
        <v>2</v>
      </c>
      <c r="J49" t="s">
        <v>233</v>
      </c>
      <c r="L49" t="s">
        <v>2276</v>
      </c>
      <c r="M49" t="s">
        <v>4430</v>
      </c>
      <c r="N49" t="s">
        <v>4431</v>
      </c>
      <c r="O49" t="s">
        <v>4430</v>
      </c>
      <c r="P49" t="s">
        <v>4431</v>
      </c>
      <c r="Q49" s="41">
        <f t="shared" si="0"/>
        <v>1</v>
      </c>
      <c r="R49" s="5" t="s">
        <v>1382</v>
      </c>
      <c r="S49" s="6" t="s">
        <v>1383</v>
      </c>
      <c r="T49" s="2" t="s">
        <v>196</v>
      </c>
      <c r="U49" t="s">
        <v>196</v>
      </c>
      <c r="V49" s="10">
        <v>1</v>
      </c>
      <c r="W49" s="10">
        <v>1846</v>
      </c>
      <c r="X49" s="47" t="str">
        <f t="shared" si="1"/>
        <v>https://github.com/kelly-marshall/DriftDiffusionAdaptation/blob/main/Pictures/instbias_list2_training/hawkleaf.png?raw=true</v>
      </c>
      <c r="Y49" s="47" t="str">
        <f t="shared" si="2"/>
        <v>https://github.com/kelly-marshall/DriftDiffusionAdaptation/blob/main/Pictures/instbias_list2_training/hawkpillow.png?raw=true</v>
      </c>
      <c r="Z49" s="47" t="str">
        <f t="shared" si="3"/>
        <v>https://github.com/kelly-marshall/DriftDiffusionAdaptation/blob/main/AudioFiles/instbias_list2_training/whichtoytomhit.mp3?raw=true</v>
      </c>
    </row>
    <row r="50" spans="1:26" s="15" customFormat="1" x14ac:dyDescent="0.2">
      <c r="A50" s="15" t="s">
        <v>126</v>
      </c>
      <c r="B50" s="15">
        <v>25</v>
      </c>
      <c r="C50" s="15" t="s">
        <v>1121</v>
      </c>
      <c r="D50" s="15" t="s">
        <v>237</v>
      </c>
      <c r="E50" s="15" t="s">
        <v>18</v>
      </c>
      <c r="F50" s="15" t="s">
        <v>512</v>
      </c>
      <c r="G50" s="46" t="s">
        <v>2473</v>
      </c>
      <c r="H50" s="15" t="s">
        <v>2</v>
      </c>
      <c r="I50" s="15">
        <v>2</v>
      </c>
      <c r="J50" s="15" t="s">
        <v>233</v>
      </c>
      <c r="K50" s="15">
        <v>1</v>
      </c>
      <c r="L50" s="15" t="s">
        <v>4711</v>
      </c>
      <c r="M50" s="16" t="s">
        <v>4186</v>
      </c>
      <c r="N50" s="16" t="s">
        <v>4187</v>
      </c>
      <c r="O50" s="16" t="s">
        <v>4186</v>
      </c>
      <c r="P50" s="16" t="s">
        <v>4187</v>
      </c>
      <c r="Q50" s="41">
        <f t="shared" si="0"/>
        <v>1</v>
      </c>
      <c r="R50" s="16" t="s">
        <v>1375</v>
      </c>
      <c r="S50" s="16" t="s">
        <v>1374</v>
      </c>
      <c r="T50" s="17" t="s">
        <v>1381</v>
      </c>
      <c r="U50" s="15" t="s">
        <v>1380</v>
      </c>
      <c r="V50" s="15">
        <v>468</v>
      </c>
      <c r="W50" s="15">
        <v>3320</v>
      </c>
      <c r="X50" s="47" t="str">
        <f t="shared" si="1"/>
        <v>https://github.com/kelly-marshall/DriftDiffusionAdaptation/blob/main/Pictures/instbias_list2_training/katedolphinpaninstright2_context.png?raw=true</v>
      </c>
      <c r="Y50" s="47" t="str">
        <f t="shared" si="2"/>
        <v>https://github.com/kelly-marshall/DriftDiffusionAdaptation/blob/main/Pictures/instbias_list2_training/katedolphinpanmodleft2_context.png?raw=true</v>
      </c>
      <c r="Z50" s="47" t="str">
        <f t="shared" si="3"/>
        <v>https://github.com/kelly-marshall/DriftDiffusionAdaptation/blob/main/AudioFiles/instbias_list2_training/katedolphinpan_nopauses.mp3?raw=true</v>
      </c>
    </row>
    <row r="51" spans="1:26" s="15" customFormat="1" x14ac:dyDescent="0.2">
      <c r="A51" s="15" t="s">
        <v>126</v>
      </c>
      <c r="B51" s="15">
        <v>25</v>
      </c>
      <c r="C51" s="18" t="s">
        <v>1040</v>
      </c>
      <c r="D51" s="15" t="s">
        <v>237</v>
      </c>
      <c r="E51" s="15" t="s">
        <v>196</v>
      </c>
      <c r="F51" s="15" t="s">
        <v>196</v>
      </c>
      <c r="G51" s="46" t="s">
        <v>196</v>
      </c>
      <c r="H51" s="18" t="s">
        <v>182</v>
      </c>
      <c r="I51" s="15">
        <v>2</v>
      </c>
      <c r="J51" s="15" t="s">
        <v>233</v>
      </c>
      <c r="L51" s="15" t="s">
        <v>2279</v>
      </c>
      <c r="M51" s="16" t="s">
        <v>2132</v>
      </c>
      <c r="N51" s="16" t="s">
        <v>2131</v>
      </c>
      <c r="O51" s="16" t="s">
        <v>2131</v>
      </c>
      <c r="P51" s="16" t="s">
        <v>2132</v>
      </c>
      <c r="Q51" s="41">
        <f t="shared" si="0"/>
        <v>2</v>
      </c>
      <c r="R51" s="19" t="s">
        <v>1383</v>
      </c>
      <c r="S51" s="19" t="s">
        <v>1382</v>
      </c>
      <c r="T51" s="17" t="s">
        <v>196</v>
      </c>
      <c r="U51" s="15" t="s">
        <v>196</v>
      </c>
      <c r="V51" s="3">
        <v>1</v>
      </c>
      <c r="W51" s="3">
        <v>2055</v>
      </c>
      <c r="X51" s="47" t="str">
        <f t="shared" si="1"/>
        <v>https://github.com/kelly-marshall/DriftDiffusionAdaptation/blob/main/Pictures/instbias_list2_training/dolphinwateringcan.png?raw=true</v>
      </c>
      <c r="Y51" s="47" t="str">
        <f t="shared" si="2"/>
        <v>https://github.com/kelly-marshall/DriftDiffusionAdaptation/blob/main/Pictures/instbias_list2_training/dolphinpan.png?raw=true</v>
      </c>
      <c r="Z51" s="47" t="str">
        <f t="shared" si="3"/>
        <v>https://github.com/kelly-marshall/DriftDiffusionAdaptation/blob/main/AudioFiles/instbias_list2_training/whichtoykateknockon.mp3?raw=true</v>
      </c>
    </row>
    <row r="52" spans="1:26" s="15" customFormat="1" x14ac:dyDescent="0.2">
      <c r="A52" s="15" t="s">
        <v>126</v>
      </c>
      <c r="B52" s="15">
        <v>26</v>
      </c>
      <c r="C52" s="15" t="s">
        <v>573</v>
      </c>
      <c r="D52" s="15" t="s">
        <v>237</v>
      </c>
      <c r="E52" s="15" t="s">
        <v>21</v>
      </c>
      <c r="F52" s="15" t="s">
        <v>512</v>
      </c>
      <c r="G52" s="46" t="s">
        <v>2474</v>
      </c>
      <c r="H52" s="15" t="s">
        <v>2</v>
      </c>
      <c r="I52" s="15">
        <v>2</v>
      </c>
      <c r="J52" s="15" t="s">
        <v>233</v>
      </c>
      <c r="K52" s="15">
        <v>2</v>
      </c>
      <c r="L52" s="15" t="s">
        <v>4712</v>
      </c>
      <c r="M52" s="16" t="s">
        <v>4188</v>
      </c>
      <c r="N52" s="16" t="s">
        <v>4189</v>
      </c>
      <c r="O52" s="16" t="s">
        <v>4189</v>
      </c>
      <c r="P52" s="16" t="s">
        <v>4188</v>
      </c>
      <c r="Q52" s="41">
        <f t="shared" si="0"/>
        <v>2</v>
      </c>
      <c r="R52" s="16" t="s">
        <v>1374</v>
      </c>
      <c r="S52" s="16" t="s">
        <v>1375</v>
      </c>
      <c r="T52" s="17" t="s">
        <v>1380</v>
      </c>
      <c r="U52" s="15" t="s">
        <v>1381</v>
      </c>
      <c r="V52" s="15">
        <v>651</v>
      </c>
      <c r="W52" s="15">
        <v>3119</v>
      </c>
      <c r="X52" s="47" t="str">
        <f t="shared" si="1"/>
        <v>https://github.com/kelly-marshall/DriftDiffusionAdaptation/blob/main/Pictures/instbias_list2_training/tomcowpanmodright2_context.png?raw=true</v>
      </c>
      <c r="Y52" s="47" t="str">
        <f t="shared" si="2"/>
        <v>https://github.com/kelly-marshall/DriftDiffusionAdaptation/blob/main/Pictures/instbias_list2_training/tomcowpaninstleft2_context.png?raw=true</v>
      </c>
      <c r="Z52" s="47" t="str">
        <f t="shared" si="3"/>
        <v>https://github.com/kelly-marshall/DriftDiffusionAdaptation/blob/main/AudioFiles/instbias_list2_training/tomcowpan_nopauses.mp3?raw=true</v>
      </c>
    </row>
    <row r="53" spans="1:26" s="15" customFormat="1" x14ac:dyDescent="0.2">
      <c r="A53" s="15" t="s">
        <v>126</v>
      </c>
      <c r="B53" s="15">
        <v>26</v>
      </c>
      <c r="C53" s="18" t="s">
        <v>404</v>
      </c>
      <c r="D53" s="15" t="s">
        <v>237</v>
      </c>
      <c r="E53" s="15" t="s">
        <v>196</v>
      </c>
      <c r="F53" s="15" t="s">
        <v>196</v>
      </c>
      <c r="G53" s="46" t="s">
        <v>196</v>
      </c>
      <c r="H53" s="18" t="s">
        <v>182</v>
      </c>
      <c r="I53" s="15">
        <v>2</v>
      </c>
      <c r="J53" s="15" t="s">
        <v>233</v>
      </c>
      <c r="L53" s="15" t="s">
        <v>2278</v>
      </c>
      <c r="M53" s="16" t="s">
        <v>2134</v>
      </c>
      <c r="N53" s="16" t="s">
        <v>2133</v>
      </c>
      <c r="O53" s="16" t="s">
        <v>2133</v>
      </c>
      <c r="P53" s="16" t="s">
        <v>2134</v>
      </c>
      <c r="Q53" s="41">
        <f t="shared" si="0"/>
        <v>2</v>
      </c>
      <c r="R53" s="19" t="s">
        <v>1383</v>
      </c>
      <c r="S53" s="19" t="s">
        <v>1382</v>
      </c>
      <c r="T53" s="17" t="s">
        <v>196</v>
      </c>
      <c r="U53" s="15" t="s">
        <v>196</v>
      </c>
      <c r="V53" s="15">
        <v>1</v>
      </c>
      <c r="W53" s="15">
        <v>2067</v>
      </c>
      <c r="X53" s="47" t="str">
        <f t="shared" si="1"/>
        <v>https://github.com/kelly-marshall/DriftDiffusionAdaptation/blob/main/Pictures/instbias_list2_training/cowwateringcan.png?raw=true</v>
      </c>
      <c r="Y53" s="47" t="str">
        <f t="shared" si="2"/>
        <v>https://github.com/kelly-marshall/DriftDiffusionAdaptation/blob/main/Pictures/instbias_list2_training/cowpan.png?raw=true</v>
      </c>
      <c r="Z53" s="47" t="str">
        <f t="shared" si="3"/>
        <v>https://github.com/kelly-marshall/DriftDiffusionAdaptation/blob/main/AudioFiles/instbias_list2_training/whichtoytomknockon.mp3?raw=true</v>
      </c>
    </row>
    <row r="54" spans="1:26" x14ac:dyDescent="0.2">
      <c r="A54" t="s">
        <v>126</v>
      </c>
      <c r="B54">
        <v>27</v>
      </c>
      <c r="C54" t="s">
        <v>1122</v>
      </c>
      <c r="D54" t="s">
        <v>237</v>
      </c>
      <c r="E54" t="s">
        <v>22</v>
      </c>
      <c r="F54" t="s">
        <v>512</v>
      </c>
      <c r="G54" s="46" t="s">
        <v>2475</v>
      </c>
      <c r="H54" t="s">
        <v>2</v>
      </c>
      <c r="I54">
        <v>2</v>
      </c>
      <c r="J54" t="s">
        <v>233</v>
      </c>
      <c r="K54">
        <v>3</v>
      </c>
      <c r="L54" t="s">
        <v>4713</v>
      </c>
      <c r="M54" t="s">
        <v>4190</v>
      </c>
      <c r="N54" t="s">
        <v>4191</v>
      </c>
      <c r="O54" t="s">
        <v>4190</v>
      </c>
      <c r="P54" t="s">
        <v>4191</v>
      </c>
      <c r="Q54" s="41">
        <f t="shared" si="0"/>
        <v>1</v>
      </c>
      <c r="R54" s="5" t="s">
        <v>1375</v>
      </c>
      <c r="S54" s="5" t="s">
        <v>1374</v>
      </c>
      <c r="T54" s="2" t="s">
        <v>1381</v>
      </c>
      <c r="U54" t="s">
        <v>1380</v>
      </c>
      <c r="V54">
        <v>468</v>
      </c>
      <c r="W54">
        <v>3249</v>
      </c>
      <c r="X54" s="47" t="str">
        <f t="shared" si="1"/>
        <v>https://github.com/kelly-marshall/DriftDiffusionAdaptation/blob/main/Pictures/instbias_list2_training/katefoxpaninstright2_context.png?raw=true</v>
      </c>
      <c r="Y54" s="47" t="str">
        <f t="shared" si="2"/>
        <v>https://github.com/kelly-marshall/DriftDiffusionAdaptation/blob/main/Pictures/instbias_list2_training/katefoxpanmodleft2_context.png?raw=true</v>
      </c>
      <c r="Z54" s="47" t="str">
        <f t="shared" si="3"/>
        <v>https://github.com/kelly-marshall/DriftDiffusionAdaptation/blob/main/AudioFiles/instbias_list2_training/katefoxpan_nopauses.mp3?raw=true</v>
      </c>
    </row>
    <row r="55" spans="1:26" x14ac:dyDescent="0.2">
      <c r="A55" t="s">
        <v>126</v>
      </c>
      <c r="B55">
        <v>27</v>
      </c>
      <c r="C55" s="1" t="s">
        <v>1040</v>
      </c>
      <c r="D55" t="s">
        <v>237</v>
      </c>
      <c r="E55" t="s">
        <v>196</v>
      </c>
      <c r="F55" t="s">
        <v>196</v>
      </c>
      <c r="G55" s="46" t="s">
        <v>196</v>
      </c>
      <c r="H55" s="1" t="s">
        <v>182</v>
      </c>
      <c r="I55">
        <v>2</v>
      </c>
      <c r="J55" t="s">
        <v>233</v>
      </c>
      <c r="L55" s="3" t="s">
        <v>2279</v>
      </c>
      <c r="M55" t="s">
        <v>2136</v>
      </c>
      <c r="N55" t="s">
        <v>2135</v>
      </c>
      <c r="O55" t="s">
        <v>2136</v>
      </c>
      <c r="P55" t="s">
        <v>2135</v>
      </c>
      <c r="Q55" s="41">
        <f t="shared" si="0"/>
        <v>1</v>
      </c>
      <c r="R55" s="5" t="s">
        <v>1382</v>
      </c>
      <c r="S55" s="6" t="s">
        <v>1383</v>
      </c>
      <c r="T55" s="2" t="s">
        <v>196</v>
      </c>
      <c r="U55" t="s">
        <v>196</v>
      </c>
      <c r="V55" s="3">
        <v>1</v>
      </c>
      <c r="W55" s="3">
        <v>2055</v>
      </c>
      <c r="X55" s="47" t="str">
        <f t="shared" si="1"/>
        <v>https://github.com/kelly-marshall/DriftDiffusionAdaptation/blob/main/Pictures/instbias_list2_training/foxpan.png?raw=true</v>
      </c>
      <c r="Y55" s="47" t="str">
        <f t="shared" si="2"/>
        <v>https://github.com/kelly-marshall/DriftDiffusionAdaptation/blob/main/Pictures/instbias_list2_training/foxwateringcan.png?raw=true</v>
      </c>
      <c r="Z55" s="47" t="str">
        <f t="shared" si="3"/>
        <v>https://github.com/kelly-marshall/DriftDiffusionAdaptation/blob/main/AudioFiles/instbias_list2_training/whichtoykateknockon.mp3?raw=true</v>
      </c>
    </row>
    <row r="56" spans="1:26" x14ac:dyDescent="0.2">
      <c r="A56" t="s">
        <v>126</v>
      </c>
      <c r="B56">
        <v>28</v>
      </c>
      <c r="C56" t="s">
        <v>574</v>
      </c>
      <c r="D56" t="s">
        <v>237</v>
      </c>
      <c r="E56" t="s">
        <v>23</v>
      </c>
      <c r="F56" t="s">
        <v>512</v>
      </c>
      <c r="G56" s="46" t="s">
        <v>2476</v>
      </c>
      <c r="H56" t="s">
        <v>2</v>
      </c>
      <c r="I56">
        <v>2</v>
      </c>
      <c r="J56" t="s">
        <v>233</v>
      </c>
      <c r="K56">
        <v>4</v>
      </c>
      <c r="L56" t="s">
        <v>4714</v>
      </c>
      <c r="M56" t="s">
        <v>4192</v>
      </c>
      <c r="N56" t="s">
        <v>4193</v>
      </c>
      <c r="O56" t="s">
        <v>4193</v>
      </c>
      <c r="P56" t="s">
        <v>4192</v>
      </c>
      <c r="Q56" s="41">
        <f t="shared" si="0"/>
        <v>2</v>
      </c>
      <c r="R56" s="5" t="s">
        <v>1374</v>
      </c>
      <c r="S56" s="5" t="s">
        <v>1375</v>
      </c>
      <c r="T56" s="2" t="s">
        <v>1380</v>
      </c>
      <c r="U56" t="s">
        <v>1381</v>
      </c>
      <c r="V56">
        <v>659</v>
      </c>
      <c r="W56">
        <v>3374</v>
      </c>
      <c r="X56" s="47" t="str">
        <f t="shared" si="1"/>
        <v>https://github.com/kelly-marshall/DriftDiffusionAdaptation/blob/main/Pictures/instbias_list2_training/tomlionpanmodright2_context.png?raw=true</v>
      </c>
      <c r="Y56" s="47" t="str">
        <f t="shared" si="2"/>
        <v>https://github.com/kelly-marshall/DriftDiffusionAdaptation/blob/main/Pictures/instbias_list2_training/tomlionpaninstleft2_context.png?raw=true</v>
      </c>
      <c r="Z56" s="47" t="str">
        <f t="shared" si="3"/>
        <v>https://github.com/kelly-marshall/DriftDiffusionAdaptation/blob/main/AudioFiles/instbias_list2_training/tomlionpan_nopauses.mp3?raw=true</v>
      </c>
    </row>
    <row r="57" spans="1:26" x14ac:dyDescent="0.2">
      <c r="A57" t="s">
        <v>126</v>
      </c>
      <c r="B57">
        <v>28</v>
      </c>
      <c r="C57" t="s">
        <v>404</v>
      </c>
      <c r="D57" t="s">
        <v>237</v>
      </c>
      <c r="E57" t="s">
        <v>196</v>
      </c>
      <c r="F57" t="s">
        <v>196</v>
      </c>
      <c r="G57" s="46" t="s">
        <v>196</v>
      </c>
      <c r="H57" t="s">
        <v>182</v>
      </c>
      <c r="I57">
        <v>2</v>
      </c>
      <c r="J57" t="s">
        <v>233</v>
      </c>
      <c r="L57" s="3" t="s">
        <v>2278</v>
      </c>
      <c r="M57" t="s">
        <v>1840</v>
      </c>
      <c r="N57" t="s">
        <v>1839</v>
      </c>
      <c r="O57" t="s">
        <v>1840</v>
      </c>
      <c r="P57" t="s">
        <v>1839</v>
      </c>
      <c r="Q57" s="41">
        <f t="shared" si="0"/>
        <v>1</v>
      </c>
      <c r="R57" s="5" t="s">
        <v>1382</v>
      </c>
      <c r="S57" s="6" t="s">
        <v>1383</v>
      </c>
      <c r="T57" s="2" t="s">
        <v>196</v>
      </c>
      <c r="U57" t="s">
        <v>196</v>
      </c>
      <c r="V57" s="15">
        <v>1</v>
      </c>
      <c r="W57" s="15">
        <v>2067</v>
      </c>
      <c r="X57" s="47" t="str">
        <f t="shared" si="1"/>
        <v>https://github.com/kelly-marshall/DriftDiffusionAdaptation/blob/main/Pictures/instbias_list2_training/lionpan.png?raw=true</v>
      </c>
      <c r="Y57" s="47" t="str">
        <f t="shared" si="2"/>
        <v>https://github.com/kelly-marshall/DriftDiffusionAdaptation/blob/main/Pictures/instbias_list2_training/lionwateringcan.png?raw=true</v>
      </c>
      <c r="Z57" s="47" t="str">
        <f t="shared" si="3"/>
        <v>https://github.com/kelly-marshall/DriftDiffusionAdaptation/blob/main/AudioFiles/instbias_list2_training/whichtoytomknockon.mp3?raw=true</v>
      </c>
    </row>
    <row r="58" spans="1:26" s="15" customFormat="1" x14ac:dyDescent="0.2">
      <c r="A58" s="15" t="s">
        <v>126</v>
      </c>
      <c r="B58" s="15">
        <v>29</v>
      </c>
      <c r="C58" s="15" t="s">
        <v>1123</v>
      </c>
      <c r="D58" s="15" t="s">
        <v>237</v>
      </c>
      <c r="E58" s="15" t="s">
        <v>24</v>
      </c>
      <c r="F58" s="15" t="s">
        <v>512</v>
      </c>
      <c r="G58" s="46" t="s">
        <v>2477</v>
      </c>
      <c r="H58" s="15" t="s">
        <v>2</v>
      </c>
      <c r="I58" s="15">
        <v>2</v>
      </c>
      <c r="J58" s="15" t="s">
        <v>233</v>
      </c>
      <c r="K58" s="15">
        <v>5</v>
      </c>
      <c r="L58" s="15" t="s">
        <v>4715</v>
      </c>
      <c r="M58" s="16" t="s">
        <v>4194</v>
      </c>
      <c r="N58" s="16" t="s">
        <v>4195</v>
      </c>
      <c r="O58" s="16" t="s">
        <v>4194</v>
      </c>
      <c r="P58" s="16" t="s">
        <v>4195</v>
      </c>
      <c r="Q58" s="41">
        <f t="shared" si="0"/>
        <v>1</v>
      </c>
      <c r="R58" s="16" t="s">
        <v>1375</v>
      </c>
      <c r="S58" s="16" t="s">
        <v>1374</v>
      </c>
      <c r="T58" s="17" t="s">
        <v>1381</v>
      </c>
      <c r="U58" s="15" t="s">
        <v>1380</v>
      </c>
      <c r="V58" s="15">
        <v>470</v>
      </c>
      <c r="W58" s="15">
        <v>3145</v>
      </c>
      <c r="X58" s="47" t="str">
        <f t="shared" si="1"/>
        <v>https://github.com/kelly-marshall/DriftDiffusionAdaptation/blob/main/Pictures/instbias_list2_training/katefrogpaninstright2_context.png?raw=true</v>
      </c>
      <c r="Y58" s="47" t="str">
        <f t="shared" si="2"/>
        <v>https://github.com/kelly-marshall/DriftDiffusionAdaptation/blob/main/Pictures/instbias_list2_training/katefrogpanmodleft2_context.png?raw=true</v>
      </c>
      <c r="Z58" s="47" t="str">
        <f t="shared" si="3"/>
        <v>https://github.com/kelly-marshall/DriftDiffusionAdaptation/blob/main/AudioFiles/instbias_list2_training/katefrogpan_nopauses.mp3?raw=true</v>
      </c>
    </row>
    <row r="59" spans="1:26" s="15" customFormat="1" x14ac:dyDescent="0.2">
      <c r="A59" s="15" t="s">
        <v>126</v>
      </c>
      <c r="B59" s="15">
        <v>29</v>
      </c>
      <c r="C59" s="18" t="s">
        <v>762</v>
      </c>
      <c r="D59" s="15" t="s">
        <v>237</v>
      </c>
      <c r="E59" s="15" t="s">
        <v>196</v>
      </c>
      <c r="F59" s="15" t="s">
        <v>196</v>
      </c>
      <c r="G59" s="46" t="s">
        <v>196</v>
      </c>
      <c r="H59" s="18" t="s">
        <v>181</v>
      </c>
      <c r="I59" s="15">
        <v>2</v>
      </c>
      <c r="J59" s="15" t="s">
        <v>233</v>
      </c>
      <c r="L59" s="15" t="s">
        <v>1943</v>
      </c>
      <c r="M59" s="16" t="s">
        <v>1838</v>
      </c>
      <c r="N59" s="16" t="s">
        <v>1837</v>
      </c>
      <c r="O59" s="16" t="s">
        <v>1837</v>
      </c>
      <c r="P59" s="16" t="s">
        <v>1838</v>
      </c>
      <c r="Q59" s="41">
        <f t="shared" si="0"/>
        <v>2</v>
      </c>
      <c r="R59" s="19" t="s">
        <v>1383</v>
      </c>
      <c r="S59" s="19" t="s">
        <v>1382</v>
      </c>
      <c r="T59" s="17" t="s">
        <v>196</v>
      </c>
      <c r="U59" s="15" t="s">
        <v>196</v>
      </c>
      <c r="V59" s="1">
        <v>1</v>
      </c>
      <c r="W59" s="1">
        <v>1405</v>
      </c>
      <c r="X59" s="47" t="str">
        <f t="shared" si="1"/>
        <v>https://github.com/kelly-marshall/DriftDiffusionAdaptation/blob/main/Pictures/instbias_list2_training/wateringcan.png?raw=true</v>
      </c>
      <c r="Y59" s="47" t="str">
        <f t="shared" si="2"/>
        <v>https://github.com/kelly-marshall/DriftDiffusionAdaptation/blob/main/Pictures/instbias_list2_training/pan.png?raw=true</v>
      </c>
      <c r="Z59" s="47" t="str">
        <f t="shared" si="3"/>
        <v>https://github.com/kelly-marshall/DriftDiffusionAdaptation/blob/main/AudioFiles/instbias_list2_training/whatdidkateuse.mp3?raw=true</v>
      </c>
    </row>
    <row r="60" spans="1:26" s="15" customFormat="1" x14ac:dyDescent="0.2">
      <c r="A60" s="15" t="s">
        <v>126</v>
      </c>
      <c r="B60" s="15">
        <v>30</v>
      </c>
      <c r="C60" s="15" t="s">
        <v>575</v>
      </c>
      <c r="D60" s="15" t="s">
        <v>237</v>
      </c>
      <c r="E60" s="15" t="s">
        <v>25</v>
      </c>
      <c r="F60" s="15" t="s">
        <v>512</v>
      </c>
      <c r="G60" s="46" t="s">
        <v>2478</v>
      </c>
      <c r="H60" s="15" t="s">
        <v>2</v>
      </c>
      <c r="I60" s="15">
        <v>2</v>
      </c>
      <c r="J60" s="15" t="s">
        <v>233</v>
      </c>
      <c r="K60" s="15">
        <v>6</v>
      </c>
      <c r="L60" s="15" t="s">
        <v>4716</v>
      </c>
      <c r="M60" s="16" t="s">
        <v>4196</v>
      </c>
      <c r="N60" s="16" t="s">
        <v>4197</v>
      </c>
      <c r="O60" s="16" t="s">
        <v>4197</v>
      </c>
      <c r="P60" s="16" t="s">
        <v>4196</v>
      </c>
      <c r="Q60" s="41">
        <f t="shared" si="0"/>
        <v>2</v>
      </c>
      <c r="R60" s="16" t="s">
        <v>1374</v>
      </c>
      <c r="S60" s="16" t="s">
        <v>1375</v>
      </c>
      <c r="T60" s="17" t="s">
        <v>1380</v>
      </c>
      <c r="U60" s="15" t="s">
        <v>1381</v>
      </c>
      <c r="V60" s="15">
        <v>686</v>
      </c>
      <c r="W60" s="15">
        <v>3331</v>
      </c>
      <c r="X60" s="47" t="str">
        <f t="shared" si="1"/>
        <v>https://github.com/kelly-marshall/DriftDiffusionAdaptation/blob/main/Pictures/instbias_list2_training/tomturtlepanmodright2_context.png?raw=true</v>
      </c>
      <c r="Y60" s="47" t="str">
        <f t="shared" si="2"/>
        <v>https://github.com/kelly-marshall/DriftDiffusionAdaptation/blob/main/Pictures/instbias_list2_training/tomturtlepaninstleft2_context.png?raw=true</v>
      </c>
      <c r="Z60" s="47" t="str">
        <f t="shared" si="3"/>
        <v>https://github.com/kelly-marshall/DriftDiffusionAdaptation/blob/main/AudioFiles/instbias_list2_training/tomturtlepan_nopauses.mp3?raw=true</v>
      </c>
    </row>
    <row r="61" spans="1:26" s="15" customFormat="1" x14ac:dyDescent="0.2">
      <c r="A61" s="15" t="s">
        <v>126</v>
      </c>
      <c r="B61" s="15">
        <v>30</v>
      </c>
      <c r="C61" s="18" t="s">
        <v>404</v>
      </c>
      <c r="D61" s="15" t="s">
        <v>237</v>
      </c>
      <c r="E61" s="15" t="s">
        <v>196</v>
      </c>
      <c r="F61" s="15" t="s">
        <v>196</v>
      </c>
      <c r="G61" s="46" t="s">
        <v>196</v>
      </c>
      <c r="H61" s="18" t="s">
        <v>182</v>
      </c>
      <c r="I61" s="15">
        <v>2</v>
      </c>
      <c r="J61" s="15" t="s">
        <v>233</v>
      </c>
      <c r="L61" s="15" t="s">
        <v>2278</v>
      </c>
      <c r="M61" s="16" t="s">
        <v>2140</v>
      </c>
      <c r="N61" s="16" t="s">
        <v>2139</v>
      </c>
      <c r="O61" s="16" t="s">
        <v>2139</v>
      </c>
      <c r="P61" s="16" t="s">
        <v>2140</v>
      </c>
      <c r="Q61" s="41">
        <f t="shared" si="0"/>
        <v>2</v>
      </c>
      <c r="R61" s="19" t="s">
        <v>1383</v>
      </c>
      <c r="S61" s="19" t="s">
        <v>1382</v>
      </c>
      <c r="T61" s="17" t="s">
        <v>196</v>
      </c>
      <c r="U61" s="15" t="s">
        <v>196</v>
      </c>
      <c r="V61" s="15">
        <v>1</v>
      </c>
      <c r="W61" s="15">
        <v>2067</v>
      </c>
      <c r="X61" s="47" t="str">
        <f t="shared" si="1"/>
        <v>https://github.com/kelly-marshall/DriftDiffusionAdaptation/blob/main/Pictures/instbias_list2_training/turtlewateringcan.png?raw=true</v>
      </c>
      <c r="Y61" s="47" t="str">
        <f t="shared" si="2"/>
        <v>https://github.com/kelly-marshall/DriftDiffusionAdaptation/blob/main/Pictures/instbias_list2_training/turtlepan.png?raw=true</v>
      </c>
      <c r="Z61" s="47" t="str">
        <f t="shared" si="3"/>
        <v>https://github.com/kelly-marshall/DriftDiffusionAdaptation/blob/main/AudioFiles/instbias_list2_training/whichtoytomknockon.mp3?raw=true</v>
      </c>
    </row>
    <row r="62" spans="1:26" x14ac:dyDescent="0.2">
      <c r="A62" t="s">
        <v>126</v>
      </c>
      <c r="B62">
        <v>31</v>
      </c>
      <c r="C62" t="s">
        <v>1124</v>
      </c>
      <c r="D62" t="s">
        <v>237</v>
      </c>
      <c r="E62" t="s">
        <v>26</v>
      </c>
      <c r="F62" t="s">
        <v>129</v>
      </c>
      <c r="G62" s="46" t="s">
        <v>2479</v>
      </c>
      <c r="H62" t="s">
        <v>2</v>
      </c>
      <c r="I62">
        <v>2</v>
      </c>
      <c r="J62" t="s">
        <v>233</v>
      </c>
      <c r="K62">
        <v>7</v>
      </c>
      <c r="L62" t="s">
        <v>4717</v>
      </c>
      <c r="M62" t="s">
        <v>4198</v>
      </c>
      <c r="N62" t="s">
        <v>4199</v>
      </c>
      <c r="O62" t="s">
        <v>4198</v>
      </c>
      <c r="P62" t="s">
        <v>4199</v>
      </c>
      <c r="Q62" s="41">
        <f t="shared" si="0"/>
        <v>1</v>
      </c>
      <c r="R62" s="5" t="s">
        <v>1375</v>
      </c>
      <c r="S62" s="5" t="s">
        <v>1374</v>
      </c>
      <c r="T62" s="2" t="s">
        <v>1381</v>
      </c>
      <c r="U62" t="s">
        <v>1380</v>
      </c>
      <c r="V62">
        <v>592</v>
      </c>
      <c r="W62">
        <v>3878</v>
      </c>
      <c r="X62" s="47" t="str">
        <f t="shared" si="1"/>
        <v>https://github.com/kelly-marshall/DriftDiffusionAdaptation/blob/main/Pictures/instbias_list2_training/katepigwateringcaninstright2_context.png?raw=true</v>
      </c>
      <c r="Y62" s="47" t="str">
        <f t="shared" si="2"/>
        <v>https://github.com/kelly-marshall/DriftDiffusionAdaptation/blob/main/Pictures/instbias_list2_training/katepigwateringcanmodleft2_context.png?raw=true</v>
      </c>
      <c r="Z62" s="47" t="str">
        <f t="shared" si="3"/>
        <v>https://github.com/kelly-marshall/DriftDiffusionAdaptation/blob/main/AudioFiles/instbias_list2_training/katepigwateringcan_nopauses.mp3?raw=true</v>
      </c>
    </row>
    <row r="63" spans="1:26" x14ac:dyDescent="0.2">
      <c r="A63" t="s">
        <v>126</v>
      </c>
      <c r="B63">
        <v>31</v>
      </c>
      <c r="C63" s="1" t="s">
        <v>1040</v>
      </c>
      <c r="D63" t="s">
        <v>237</v>
      </c>
      <c r="E63" t="s">
        <v>196</v>
      </c>
      <c r="F63" t="s">
        <v>196</v>
      </c>
      <c r="G63" s="46" t="s">
        <v>196</v>
      </c>
      <c r="H63" s="1" t="s">
        <v>182</v>
      </c>
      <c r="I63">
        <v>2</v>
      </c>
      <c r="J63" t="s">
        <v>233</v>
      </c>
      <c r="L63" s="3" t="s">
        <v>2279</v>
      </c>
      <c r="M63" t="s">
        <v>2142</v>
      </c>
      <c r="N63" t="s">
        <v>2141</v>
      </c>
      <c r="O63" t="s">
        <v>2142</v>
      </c>
      <c r="P63" t="s">
        <v>2141</v>
      </c>
      <c r="Q63" s="41">
        <f t="shared" si="0"/>
        <v>1</v>
      </c>
      <c r="R63" s="5" t="s">
        <v>1382</v>
      </c>
      <c r="S63" s="6" t="s">
        <v>1383</v>
      </c>
      <c r="T63" s="2" t="s">
        <v>196</v>
      </c>
      <c r="U63" t="s">
        <v>196</v>
      </c>
      <c r="V63" s="3">
        <v>1</v>
      </c>
      <c r="W63" s="3">
        <v>2055</v>
      </c>
      <c r="X63" s="47" t="str">
        <f t="shared" si="1"/>
        <v>https://github.com/kelly-marshall/DriftDiffusionAdaptation/blob/main/Pictures/instbias_list2_training/pigwateringcan.png?raw=true</v>
      </c>
      <c r="Y63" s="47" t="str">
        <f t="shared" si="2"/>
        <v>https://github.com/kelly-marshall/DriftDiffusionAdaptation/blob/main/Pictures/instbias_list2_training/pigpan.png?raw=true</v>
      </c>
      <c r="Z63" s="47" t="str">
        <f t="shared" si="3"/>
        <v>https://github.com/kelly-marshall/DriftDiffusionAdaptation/blob/main/AudioFiles/instbias_list2_training/whichtoykateknockon.mp3?raw=true</v>
      </c>
    </row>
    <row r="64" spans="1:26" x14ac:dyDescent="0.2">
      <c r="A64" t="s">
        <v>126</v>
      </c>
      <c r="B64">
        <v>32</v>
      </c>
      <c r="C64" t="s">
        <v>420</v>
      </c>
      <c r="D64" t="s">
        <v>237</v>
      </c>
      <c r="E64" t="s">
        <v>27</v>
      </c>
      <c r="F64" t="s">
        <v>129</v>
      </c>
      <c r="G64" s="46" t="s">
        <v>2480</v>
      </c>
      <c r="H64" t="s">
        <v>2</v>
      </c>
      <c r="I64">
        <v>2</v>
      </c>
      <c r="J64" t="s">
        <v>233</v>
      </c>
      <c r="K64">
        <v>8</v>
      </c>
      <c r="L64" t="s">
        <v>4718</v>
      </c>
      <c r="M64" t="s">
        <v>4200</v>
      </c>
      <c r="N64" t="s">
        <v>4201</v>
      </c>
      <c r="O64" t="s">
        <v>4201</v>
      </c>
      <c r="P64" t="s">
        <v>4200</v>
      </c>
      <c r="Q64" s="41">
        <f t="shared" si="0"/>
        <v>2</v>
      </c>
      <c r="R64" s="5" t="s">
        <v>1374</v>
      </c>
      <c r="S64" s="5" t="s">
        <v>1375</v>
      </c>
      <c r="T64" s="2" t="s">
        <v>1380</v>
      </c>
      <c r="U64" t="s">
        <v>1381</v>
      </c>
      <c r="V64">
        <v>632</v>
      </c>
      <c r="W64">
        <v>3853</v>
      </c>
      <c r="X64" s="47" t="str">
        <f t="shared" si="1"/>
        <v>https://github.com/kelly-marshall/DriftDiffusionAdaptation/blob/main/Pictures/instbias_list2_training/tomgirlwateringcanmodright2_context.png?raw=true</v>
      </c>
      <c r="Y64" s="47" t="str">
        <f t="shared" si="2"/>
        <v>https://github.com/kelly-marshall/DriftDiffusionAdaptation/blob/main/Pictures/instbias_list2_training/tomgirlwateringcaninstleft2_context.png?raw=true</v>
      </c>
      <c r="Z64" s="47" t="str">
        <f t="shared" si="3"/>
        <v>https://github.com/kelly-marshall/DriftDiffusionAdaptation/blob/main/AudioFiles/instbias_list2_training/tomgirlwateringcan_nopauses.mp3?raw=true</v>
      </c>
    </row>
    <row r="65" spans="1:26" x14ac:dyDescent="0.2">
      <c r="A65" t="s">
        <v>126</v>
      </c>
      <c r="B65">
        <v>32</v>
      </c>
      <c r="C65" s="1" t="s">
        <v>404</v>
      </c>
      <c r="D65" t="s">
        <v>237</v>
      </c>
      <c r="E65" t="s">
        <v>196</v>
      </c>
      <c r="F65" t="s">
        <v>196</v>
      </c>
      <c r="G65" s="46" t="s">
        <v>196</v>
      </c>
      <c r="H65" s="1" t="s">
        <v>182</v>
      </c>
      <c r="I65">
        <v>2</v>
      </c>
      <c r="J65" t="s">
        <v>233</v>
      </c>
      <c r="L65" s="3" t="s">
        <v>2278</v>
      </c>
      <c r="M65" t="s">
        <v>2144</v>
      </c>
      <c r="N65" t="s">
        <v>2143</v>
      </c>
      <c r="O65" t="s">
        <v>2144</v>
      </c>
      <c r="P65" t="s">
        <v>2143</v>
      </c>
      <c r="Q65" s="41">
        <f t="shared" si="0"/>
        <v>1</v>
      </c>
      <c r="R65" s="5" t="s">
        <v>1382</v>
      </c>
      <c r="S65" s="6" t="s">
        <v>1383</v>
      </c>
      <c r="T65" s="2" t="s">
        <v>196</v>
      </c>
      <c r="U65" t="s">
        <v>196</v>
      </c>
      <c r="V65" s="15">
        <v>1</v>
      </c>
      <c r="W65" s="15">
        <v>2067</v>
      </c>
      <c r="X65" s="47" t="str">
        <f t="shared" si="1"/>
        <v>https://github.com/kelly-marshall/DriftDiffusionAdaptation/blob/main/Pictures/instbias_list2_training/girlwateringcan.png?raw=true</v>
      </c>
      <c r="Y65" s="47" t="str">
        <f t="shared" si="2"/>
        <v>https://github.com/kelly-marshall/DriftDiffusionAdaptation/blob/main/Pictures/instbias_list2_training/girlpan.png?raw=true</v>
      </c>
      <c r="Z65" s="47" t="str">
        <f t="shared" si="3"/>
        <v>https://github.com/kelly-marshall/DriftDiffusionAdaptation/blob/main/AudioFiles/instbias_list2_training/whichtoytomknockon.mp3?raw=true</v>
      </c>
    </row>
    <row r="66" spans="1:26" s="15" customFormat="1" x14ac:dyDescent="0.2">
      <c r="A66" s="15" t="s">
        <v>126</v>
      </c>
      <c r="B66" s="15">
        <v>33</v>
      </c>
      <c r="C66" s="15" t="s">
        <v>1125</v>
      </c>
      <c r="D66" s="15" t="s">
        <v>237</v>
      </c>
      <c r="E66" s="15" t="s">
        <v>28</v>
      </c>
      <c r="F66" s="15" t="s">
        <v>129</v>
      </c>
      <c r="G66" s="46" t="s">
        <v>2481</v>
      </c>
      <c r="H66" s="15" t="s">
        <v>2</v>
      </c>
      <c r="I66" s="15">
        <v>2</v>
      </c>
      <c r="J66" s="15" t="s">
        <v>233</v>
      </c>
      <c r="K66" s="15">
        <v>9</v>
      </c>
      <c r="L66" s="15" t="s">
        <v>4719</v>
      </c>
      <c r="M66" s="15" t="s">
        <v>4202</v>
      </c>
      <c r="N66" s="15" t="s">
        <v>4203</v>
      </c>
      <c r="O66" s="15" t="s">
        <v>4202</v>
      </c>
      <c r="P66" s="15" t="s">
        <v>4203</v>
      </c>
      <c r="Q66" s="41">
        <f t="shared" si="0"/>
        <v>1</v>
      </c>
      <c r="R66" s="16" t="s">
        <v>1375</v>
      </c>
      <c r="S66" s="16" t="s">
        <v>1374</v>
      </c>
      <c r="T66" s="17" t="s">
        <v>1381</v>
      </c>
      <c r="U66" s="15" t="s">
        <v>1380</v>
      </c>
      <c r="V66" s="15">
        <v>453</v>
      </c>
      <c r="W66" s="15">
        <v>3808</v>
      </c>
      <c r="X66" s="47" t="str">
        <f t="shared" si="1"/>
        <v>https://github.com/kelly-marshall/DriftDiffusionAdaptation/blob/main/Pictures/instbias_list2_training/katewhalewateringcaninstright2_context.png?raw=true</v>
      </c>
      <c r="Y66" s="47" t="str">
        <f t="shared" si="2"/>
        <v>https://github.com/kelly-marshall/DriftDiffusionAdaptation/blob/main/Pictures/instbias_list2_training/katewhalewateringcanmodleft2_context.png?raw=true</v>
      </c>
      <c r="Z66" s="47" t="str">
        <f t="shared" si="3"/>
        <v>https://github.com/kelly-marshall/DriftDiffusionAdaptation/blob/main/AudioFiles/instbias_list2_training/katewhalewateringcan_nopauses.mp3?raw=true</v>
      </c>
    </row>
    <row r="67" spans="1:26" s="15" customFormat="1" x14ac:dyDescent="0.2">
      <c r="A67" s="15" t="s">
        <v>126</v>
      </c>
      <c r="B67" s="15">
        <v>33</v>
      </c>
      <c r="C67" s="18" t="s">
        <v>1040</v>
      </c>
      <c r="D67" s="15" t="s">
        <v>237</v>
      </c>
      <c r="E67" s="15" t="s">
        <v>196</v>
      </c>
      <c r="F67" s="15" t="s">
        <v>196</v>
      </c>
      <c r="G67" s="46" t="s">
        <v>196</v>
      </c>
      <c r="H67" s="18" t="s">
        <v>182</v>
      </c>
      <c r="I67" s="15">
        <v>2</v>
      </c>
      <c r="J67" s="15" t="s">
        <v>233</v>
      </c>
      <c r="L67" s="15" t="s">
        <v>2279</v>
      </c>
      <c r="M67" s="16" t="s">
        <v>2146</v>
      </c>
      <c r="N67" s="16" t="s">
        <v>2145</v>
      </c>
      <c r="O67" s="16" t="s">
        <v>2145</v>
      </c>
      <c r="P67" s="16" t="s">
        <v>2146</v>
      </c>
      <c r="Q67" s="41">
        <f t="shared" ref="Q67:Q130" si="4">IF(OR(R67="inst", R67="congruent"),1,2)</f>
        <v>2</v>
      </c>
      <c r="R67" s="19" t="s">
        <v>1383</v>
      </c>
      <c r="S67" s="19" t="s">
        <v>1382</v>
      </c>
      <c r="T67" s="17" t="s">
        <v>196</v>
      </c>
      <c r="U67" s="15" t="s">
        <v>196</v>
      </c>
      <c r="V67" s="3">
        <v>1</v>
      </c>
      <c r="W67" s="3">
        <v>2055</v>
      </c>
      <c r="X67" s="47" t="str">
        <f t="shared" ref="X67:X130" si="5">_xlfn.CONCAT("https://github.com/kelly-marshall/DriftDiffusionAdaptation/blob/main/Pictures/instbias_list2_training/",O67,"?raw=true")</f>
        <v>https://github.com/kelly-marshall/DriftDiffusionAdaptation/blob/main/Pictures/instbias_list2_training/whalepan.png?raw=true</v>
      </c>
      <c r="Y67" s="47" t="str">
        <f t="shared" ref="Y67:Y130" si="6">_xlfn.CONCAT("https://github.com/kelly-marshall/DriftDiffusionAdaptation/blob/main/Pictures/instbias_list2_training/",P67,"?raw=true")</f>
        <v>https://github.com/kelly-marshall/DriftDiffusionAdaptation/blob/main/Pictures/instbias_list2_training/whalewateringcan.png?raw=true</v>
      </c>
      <c r="Z67" s="47" t="str">
        <f t="shared" ref="Z67:Z130" si="7">_xlfn.CONCAT("https://github.com/kelly-marshall/DriftDiffusionAdaptation/blob/main/AudioFiles/instbias_list2_training/",L67,"?raw=true")</f>
        <v>https://github.com/kelly-marshall/DriftDiffusionAdaptation/blob/main/AudioFiles/instbias_list2_training/whichtoykateknockon.mp3?raw=true</v>
      </c>
    </row>
    <row r="68" spans="1:26" s="15" customFormat="1" x14ac:dyDescent="0.2">
      <c r="A68" s="15" t="s">
        <v>126</v>
      </c>
      <c r="B68" s="15">
        <v>34</v>
      </c>
      <c r="C68" s="15" t="s">
        <v>421</v>
      </c>
      <c r="D68" s="15" t="s">
        <v>237</v>
      </c>
      <c r="E68" s="15" t="s">
        <v>29</v>
      </c>
      <c r="F68" s="15" t="s">
        <v>129</v>
      </c>
      <c r="G68" s="46" t="s">
        <v>2482</v>
      </c>
      <c r="H68" s="15" t="s">
        <v>2</v>
      </c>
      <c r="I68" s="15">
        <v>2</v>
      </c>
      <c r="J68" s="15" t="s">
        <v>233</v>
      </c>
      <c r="K68" s="15">
        <v>10</v>
      </c>
      <c r="L68" s="15" t="s">
        <v>4720</v>
      </c>
      <c r="M68" s="15" t="s">
        <v>4204</v>
      </c>
      <c r="N68" s="15" t="s">
        <v>4205</v>
      </c>
      <c r="O68" s="15" t="s">
        <v>4205</v>
      </c>
      <c r="P68" s="15" t="s">
        <v>4204</v>
      </c>
      <c r="Q68" s="41">
        <f t="shared" si="4"/>
        <v>2</v>
      </c>
      <c r="R68" s="16" t="s">
        <v>1374</v>
      </c>
      <c r="S68" s="16" t="s">
        <v>1375</v>
      </c>
      <c r="T68" s="17" t="s">
        <v>1380</v>
      </c>
      <c r="U68" s="15" t="s">
        <v>1381</v>
      </c>
      <c r="V68" s="15">
        <v>569</v>
      </c>
      <c r="W68" s="15">
        <v>4040</v>
      </c>
      <c r="X68" s="47" t="str">
        <f t="shared" si="5"/>
        <v>https://github.com/kelly-marshall/DriftDiffusionAdaptation/blob/main/Pictures/instbias_list2_training/tomgorillawateringcanmodright2_context.png?raw=true</v>
      </c>
      <c r="Y68" s="47" t="str">
        <f t="shared" si="6"/>
        <v>https://github.com/kelly-marshall/DriftDiffusionAdaptation/blob/main/Pictures/instbias_list2_training/tomgorillawateringcaninstleft2_context.png?raw=true</v>
      </c>
      <c r="Z68" s="47" t="str">
        <f t="shared" si="7"/>
        <v>https://github.com/kelly-marshall/DriftDiffusionAdaptation/blob/main/AudioFiles/instbias_list2_training/tomgorillawateringcan_nopauses.mp3?raw=true</v>
      </c>
    </row>
    <row r="69" spans="1:26" s="15" customFormat="1" x14ac:dyDescent="0.2">
      <c r="A69" s="15" t="s">
        <v>126</v>
      </c>
      <c r="B69" s="15">
        <v>34</v>
      </c>
      <c r="C69" s="18" t="s">
        <v>180</v>
      </c>
      <c r="D69" s="15" t="s">
        <v>237</v>
      </c>
      <c r="E69" s="15" t="s">
        <v>196</v>
      </c>
      <c r="F69" s="15" t="s">
        <v>196</v>
      </c>
      <c r="G69" s="46" t="s">
        <v>196</v>
      </c>
      <c r="H69" s="18" t="s">
        <v>181</v>
      </c>
      <c r="I69" s="15">
        <v>2</v>
      </c>
      <c r="J69" s="15" t="s">
        <v>233</v>
      </c>
      <c r="L69" s="15" t="s">
        <v>1944</v>
      </c>
      <c r="M69" s="16" t="s">
        <v>1837</v>
      </c>
      <c r="N69" s="16" t="s">
        <v>1838</v>
      </c>
      <c r="O69" s="16" t="s">
        <v>1838</v>
      </c>
      <c r="P69" s="16" t="s">
        <v>1837</v>
      </c>
      <c r="Q69" s="41">
        <f t="shared" si="4"/>
        <v>2</v>
      </c>
      <c r="R69" s="19" t="s">
        <v>1383</v>
      </c>
      <c r="S69" s="19" t="s">
        <v>1382</v>
      </c>
      <c r="T69" s="17" t="s">
        <v>196</v>
      </c>
      <c r="U69" s="15" t="s">
        <v>196</v>
      </c>
      <c r="V69" s="3">
        <v>1</v>
      </c>
      <c r="W69" s="3">
        <v>1544</v>
      </c>
      <c r="X69" s="47" t="str">
        <f t="shared" si="5"/>
        <v>https://github.com/kelly-marshall/DriftDiffusionAdaptation/blob/main/Pictures/instbias_list2_training/pan.png?raw=true</v>
      </c>
      <c r="Y69" s="47" t="str">
        <f t="shared" si="6"/>
        <v>https://github.com/kelly-marshall/DriftDiffusionAdaptation/blob/main/Pictures/instbias_list2_training/wateringcan.png?raw=true</v>
      </c>
      <c r="Z69" s="47" t="str">
        <f t="shared" si="7"/>
        <v>https://github.com/kelly-marshall/DriftDiffusionAdaptation/blob/main/AudioFiles/instbias_list2_training/whatdidtomuse.mp3?raw=true</v>
      </c>
    </row>
    <row r="70" spans="1:26" x14ac:dyDescent="0.2">
      <c r="A70" t="s">
        <v>126</v>
      </c>
      <c r="B70">
        <v>35</v>
      </c>
      <c r="C70" t="s">
        <v>1126</v>
      </c>
      <c r="D70" t="s">
        <v>237</v>
      </c>
      <c r="E70" t="s">
        <v>30</v>
      </c>
      <c r="F70" t="s">
        <v>129</v>
      </c>
      <c r="G70" s="46" t="s">
        <v>2483</v>
      </c>
      <c r="H70" t="s">
        <v>2</v>
      </c>
      <c r="I70">
        <v>2</v>
      </c>
      <c r="J70" t="s">
        <v>233</v>
      </c>
      <c r="K70">
        <v>11</v>
      </c>
      <c r="L70" t="s">
        <v>4721</v>
      </c>
      <c r="M70" t="s">
        <v>4206</v>
      </c>
      <c r="N70" t="s">
        <v>4207</v>
      </c>
      <c r="O70" t="s">
        <v>4206</v>
      </c>
      <c r="P70" t="s">
        <v>4207</v>
      </c>
      <c r="Q70" s="41">
        <f t="shared" si="4"/>
        <v>1</v>
      </c>
      <c r="R70" s="5" t="s">
        <v>1375</v>
      </c>
      <c r="S70" s="5" t="s">
        <v>1374</v>
      </c>
      <c r="T70" s="2" t="s">
        <v>1381</v>
      </c>
      <c r="U70" t="s">
        <v>1380</v>
      </c>
      <c r="V70">
        <v>418</v>
      </c>
      <c r="W70">
        <v>3976</v>
      </c>
      <c r="X70" s="47" t="str">
        <f t="shared" si="5"/>
        <v>https://github.com/kelly-marshall/DriftDiffusionAdaptation/blob/main/Pictures/instbias_list2_training/katebuffalowateringcaninstright2_context.png?raw=true</v>
      </c>
      <c r="Y70" s="47" t="str">
        <f t="shared" si="6"/>
        <v>https://github.com/kelly-marshall/DriftDiffusionAdaptation/blob/main/Pictures/instbias_list2_training/katebuffalowateringcanmodleft2_context.png?raw=true</v>
      </c>
      <c r="Z70" s="47" t="str">
        <f t="shared" si="7"/>
        <v>https://github.com/kelly-marshall/DriftDiffusionAdaptation/blob/main/AudioFiles/instbias_list2_training/katebuffalowateringcan_nopauses.mp3?raw=true</v>
      </c>
    </row>
    <row r="71" spans="1:26" x14ac:dyDescent="0.2">
      <c r="A71" t="s">
        <v>126</v>
      </c>
      <c r="B71">
        <v>35</v>
      </c>
      <c r="C71" t="s">
        <v>1040</v>
      </c>
      <c r="D71" t="s">
        <v>237</v>
      </c>
      <c r="E71" t="s">
        <v>196</v>
      </c>
      <c r="F71" t="s">
        <v>196</v>
      </c>
      <c r="G71" s="46" t="s">
        <v>196</v>
      </c>
      <c r="H71" t="s">
        <v>182</v>
      </c>
      <c r="I71">
        <v>2</v>
      </c>
      <c r="J71" t="s">
        <v>233</v>
      </c>
      <c r="L71" s="3" t="s">
        <v>2279</v>
      </c>
      <c r="M71" t="s">
        <v>1842</v>
      </c>
      <c r="N71" t="s">
        <v>1841</v>
      </c>
      <c r="O71" t="s">
        <v>1842</v>
      </c>
      <c r="P71" t="s">
        <v>1841</v>
      </c>
      <c r="Q71" s="41">
        <f t="shared" si="4"/>
        <v>1</v>
      </c>
      <c r="R71" s="5" t="s">
        <v>1382</v>
      </c>
      <c r="S71" s="6" t="s">
        <v>1383</v>
      </c>
      <c r="T71" s="2" t="s">
        <v>196</v>
      </c>
      <c r="U71" t="s">
        <v>196</v>
      </c>
      <c r="V71" s="3">
        <v>1</v>
      </c>
      <c r="W71" s="3">
        <v>2055</v>
      </c>
      <c r="X71" s="47" t="str">
        <f t="shared" si="5"/>
        <v>https://github.com/kelly-marshall/DriftDiffusionAdaptation/blob/main/Pictures/instbias_list2_training/buffalowateringcan.png?raw=true</v>
      </c>
      <c r="Y71" s="47" t="str">
        <f t="shared" si="6"/>
        <v>https://github.com/kelly-marshall/DriftDiffusionAdaptation/blob/main/Pictures/instbias_list2_training/buffalopan.png?raw=true</v>
      </c>
      <c r="Z71" s="47" t="str">
        <f t="shared" si="7"/>
        <v>https://github.com/kelly-marshall/DriftDiffusionAdaptation/blob/main/AudioFiles/instbias_list2_training/whichtoykateknockon.mp3?raw=true</v>
      </c>
    </row>
    <row r="72" spans="1:26" x14ac:dyDescent="0.2">
      <c r="A72" t="s">
        <v>126</v>
      </c>
      <c r="B72">
        <v>36</v>
      </c>
      <c r="C72" t="s">
        <v>422</v>
      </c>
      <c r="D72" t="s">
        <v>237</v>
      </c>
      <c r="E72" t="s">
        <v>31</v>
      </c>
      <c r="F72" t="s">
        <v>129</v>
      </c>
      <c r="G72" s="46" t="s">
        <v>2484</v>
      </c>
      <c r="H72" t="s">
        <v>2</v>
      </c>
      <c r="I72">
        <v>2</v>
      </c>
      <c r="J72" t="s">
        <v>233</v>
      </c>
      <c r="K72">
        <v>12</v>
      </c>
      <c r="L72" t="s">
        <v>4722</v>
      </c>
      <c r="M72" t="s">
        <v>4208</v>
      </c>
      <c r="N72" t="s">
        <v>4209</v>
      </c>
      <c r="O72" t="s">
        <v>4209</v>
      </c>
      <c r="P72" t="s">
        <v>4208</v>
      </c>
      <c r="Q72" s="41">
        <f t="shared" si="4"/>
        <v>2</v>
      </c>
      <c r="R72" s="5" t="s">
        <v>1374</v>
      </c>
      <c r="S72" s="5" t="s">
        <v>1375</v>
      </c>
      <c r="T72" s="2" t="s">
        <v>1380</v>
      </c>
      <c r="U72" t="s">
        <v>1381</v>
      </c>
      <c r="V72">
        <v>598</v>
      </c>
      <c r="W72">
        <v>3648</v>
      </c>
      <c r="X72" s="47" t="str">
        <f t="shared" si="5"/>
        <v>https://github.com/kelly-marshall/DriftDiffusionAdaptation/blob/main/Pictures/instbias_list2_training/tomhawkwateringcanmodright2_context.png?raw=true</v>
      </c>
      <c r="Y72" s="47" t="str">
        <f t="shared" si="6"/>
        <v>https://github.com/kelly-marshall/DriftDiffusionAdaptation/blob/main/Pictures/instbias_list2_training/tomhawkwateringcaninstleft2_context.png?raw=true</v>
      </c>
      <c r="Z72" s="47" t="str">
        <f t="shared" si="7"/>
        <v>https://github.com/kelly-marshall/DriftDiffusionAdaptation/blob/main/AudioFiles/instbias_list2_training/tomhawkwateringcan_nopauses.mp3?raw=true</v>
      </c>
    </row>
    <row r="73" spans="1:26" x14ac:dyDescent="0.2">
      <c r="A73" t="s">
        <v>126</v>
      </c>
      <c r="B73">
        <v>36</v>
      </c>
      <c r="C73" s="1" t="s">
        <v>404</v>
      </c>
      <c r="D73" t="s">
        <v>237</v>
      </c>
      <c r="E73" t="s">
        <v>196</v>
      </c>
      <c r="F73" t="s">
        <v>196</v>
      </c>
      <c r="G73" s="46" t="s">
        <v>196</v>
      </c>
      <c r="H73" s="1" t="s">
        <v>182</v>
      </c>
      <c r="I73">
        <v>2</v>
      </c>
      <c r="J73" t="s">
        <v>233</v>
      </c>
      <c r="L73" s="3" t="s">
        <v>2278</v>
      </c>
      <c r="M73" t="s">
        <v>2148</v>
      </c>
      <c r="N73" t="s">
        <v>2147</v>
      </c>
      <c r="O73" t="s">
        <v>2148</v>
      </c>
      <c r="P73" t="s">
        <v>2147</v>
      </c>
      <c r="Q73" s="41">
        <f t="shared" si="4"/>
        <v>1</v>
      </c>
      <c r="R73" s="5" t="s">
        <v>1382</v>
      </c>
      <c r="S73" s="6" t="s">
        <v>1383</v>
      </c>
      <c r="T73" s="2" t="s">
        <v>196</v>
      </c>
      <c r="U73" t="s">
        <v>196</v>
      </c>
      <c r="V73" s="15">
        <v>1</v>
      </c>
      <c r="W73" s="15">
        <v>2067</v>
      </c>
      <c r="X73" s="47" t="str">
        <f t="shared" si="5"/>
        <v>https://github.com/kelly-marshall/DriftDiffusionAdaptation/blob/main/Pictures/instbias_list2_training/hawkwateringcan.png?raw=true</v>
      </c>
      <c r="Y73" s="47" t="str">
        <f t="shared" si="6"/>
        <v>https://github.com/kelly-marshall/DriftDiffusionAdaptation/blob/main/Pictures/instbias_list2_training/hawkpan.png?raw=true</v>
      </c>
      <c r="Z73" s="47" t="str">
        <f t="shared" si="7"/>
        <v>https://github.com/kelly-marshall/DriftDiffusionAdaptation/blob/main/AudioFiles/instbias_list2_training/whichtoytomknockon.mp3?raw=true</v>
      </c>
    </row>
    <row r="74" spans="1:26" s="20" customFormat="1" x14ac:dyDescent="0.2">
      <c r="A74" s="20" t="s">
        <v>126</v>
      </c>
      <c r="B74" s="20">
        <v>37</v>
      </c>
      <c r="C74" s="20" t="s">
        <v>1127</v>
      </c>
      <c r="D74" s="20" t="s">
        <v>236</v>
      </c>
      <c r="E74" s="20" t="s">
        <v>18</v>
      </c>
      <c r="F74" s="20" t="s">
        <v>516</v>
      </c>
      <c r="G74" s="46" t="s">
        <v>2485</v>
      </c>
      <c r="H74" s="20" t="s">
        <v>2</v>
      </c>
      <c r="I74" s="20">
        <v>2</v>
      </c>
      <c r="J74" s="20" t="s">
        <v>233</v>
      </c>
      <c r="K74" s="20">
        <v>1</v>
      </c>
      <c r="L74" s="20" t="s">
        <v>4723</v>
      </c>
      <c r="M74" s="21" t="s">
        <v>4210</v>
      </c>
      <c r="N74" s="21" t="s">
        <v>4211</v>
      </c>
      <c r="O74" s="21" t="s">
        <v>4211</v>
      </c>
      <c r="P74" s="21" t="s">
        <v>4210</v>
      </c>
      <c r="Q74" s="41">
        <f t="shared" si="4"/>
        <v>2</v>
      </c>
      <c r="R74" s="21" t="s">
        <v>1374</v>
      </c>
      <c r="S74" s="21" t="s">
        <v>1375</v>
      </c>
      <c r="T74" s="22" t="s">
        <v>1380</v>
      </c>
      <c r="U74" s="20" t="s">
        <v>1381</v>
      </c>
      <c r="V74" s="20">
        <v>388</v>
      </c>
      <c r="W74" s="20">
        <v>3279</v>
      </c>
      <c r="X74" s="47" t="str">
        <f t="shared" si="5"/>
        <v>https://github.com/kelly-marshall/DriftDiffusionAdaptation/blob/main/Pictures/instbias_list2_training/katedolphinstickynotemodright2_context.png?raw=true</v>
      </c>
      <c r="Y74" s="47" t="str">
        <f t="shared" si="6"/>
        <v>https://github.com/kelly-marshall/DriftDiffusionAdaptation/blob/main/Pictures/instbias_list2_training/katedolphinstickynoteinstleft2_context.png?raw=true</v>
      </c>
      <c r="Z74" s="47" t="str">
        <f t="shared" si="7"/>
        <v>https://github.com/kelly-marshall/DriftDiffusionAdaptation/blob/main/AudioFiles/instbias_list2_training/katedolphinstickynote_nopauses.mp3?raw=true</v>
      </c>
    </row>
    <row r="75" spans="1:26" s="20" customFormat="1" x14ac:dyDescent="0.2">
      <c r="A75" s="20" t="s">
        <v>126</v>
      </c>
      <c r="B75" s="20">
        <v>37</v>
      </c>
      <c r="C75" s="23" t="s">
        <v>1047</v>
      </c>
      <c r="D75" s="20" t="s">
        <v>236</v>
      </c>
      <c r="E75" s="20" t="s">
        <v>196</v>
      </c>
      <c r="F75" s="20" t="s">
        <v>196</v>
      </c>
      <c r="G75" s="46" t="s">
        <v>196</v>
      </c>
      <c r="H75" s="23" t="s">
        <v>182</v>
      </c>
      <c r="I75" s="20">
        <v>2</v>
      </c>
      <c r="J75" s="20" t="s">
        <v>233</v>
      </c>
      <c r="L75" s="20" t="s">
        <v>2281</v>
      </c>
      <c r="M75" s="21" t="s">
        <v>2150</v>
      </c>
      <c r="N75" s="21" t="s">
        <v>2149</v>
      </c>
      <c r="O75" s="21" t="s">
        <v>2149</v>
      </c>
      <c r="P75" s="21" t="s">
        <v>2150</v>
      </c>
      <c r="Q75" s="41">
        <f t="shared" si="4"/>
        <v>2</v>
      </c>
      <c r="R75" s="24" t="s">
        <v>1383</v>
      </c>
      <c r="S75" s="24" t="s">
        <v>1382</v>
      </c>
      <c r="T75" s="22" t="s">
        <v>196</v>
      </c>
      <c r="U75" s="20" t="s">
        <v>196</v>
      </c>
      <c r="V75" s="20">
        <v>1</v>
      </c>
      <c r="W75" s="20">
        <v>2067</v>
      </c>
      <c r="X75" s="47" t="str">
        <f t="shared" si="5"/>
        <v>https://github.com/kelly-marshall/DriftDiffusionAdaptation/blob/main/Pictures/instbias_list2_training/dolphintape.png?raw=true</v>
      </c>
      <c r="Y75" s="47" t="str">
        <f t="shared" si="6"/>
        <v>https://github.com/kelly-marshall/DriftDiffusionAdaptation/blob/main/Pictures/instbias_list2_training/dolphinstickynote.png?raw=true</v>
      </c>
      <c r="Z75" s="47" t="str">
        <f t="shared" si="7"/>
        <v>https://github.com/kelly-marshall/DriftDiffusionAdaptation/blob/main/AudioFiles/instbias_list2_training/whichtoykatehammer.mp3?raw=true</v>
      </c>
    </row>
    <row r="76" spans="1:26" s="20" customFormat="1" x14ac:dyDescent="0.2">
      <c r="A76" s="20" t="s">
        <v>126</v>
      </c>
      <c r="B76" s="20">
        <v>38</v>
      </c>
      <c r="C76" s="20" t="s">
        <v>576</v>
      </c>
      <c r="D76" s="20" t="s">
        <v>236</v>
      </c>
      <c r="E76" s="20" t="s">
        <v>21</v>
      </c>
      <c r="F76" s="20" t="s">
        <v>516</v>
      </c>
      <c r="G76" s="46" t="s">
        <v>2486</v>
      </c>
      <c r="H76" s="20" t="s">
        <v>2</v>
      </c>
      <c r="I76" s="20">
        <v>2</v>
      </c>
      <c r="J76" s="20" t="s">
        <v>233</v>
      </c>
      <c r="K76" s="20">
        <v>2</v>
      </c>
      <c r="L76" s="20" t="s">
        <v>4724</v>
      </c>
      <c r="M76" s="21" t="s">
        <v>4212</v>
      </c>
      <c r="N76" s="21" t="s">
        <v>4213</v>
      </c>
      <c r="O76" s="21" t="s">
        <v>4212</v>
      </c>
      <c r="P76" s="21" t="s">
        <v>4213</v>
      </c>
      <c r="Q76" s="41">
        <f t="shared" si="4"/>
        <v>1</v>
      </c>
      <c r="R76" s="21" t="s">
        <v>1375</v>
      </c>
      <c r="S76" s="21" t="s">
        <v>1374</v>
      </c>
      <c r="T76" s="22" t="s">
        <v>1381</v>
      </c>
      <c r="U76" s="20" t="s">
        <v>1380</v>
      </c>
      <c r="V76" s="20">
        <v>624</v>
      </c>
      <c r="W76" s="20">
        <v>3232</v>
      </c>
      <c r="X76" s="47" t="str">
        <f t="shared" si="5"/>
        <v>https://github.com/kelly-marshall/DriftDiffusionAdaptation/blob/main/Pictures/instbias_list2_training/tomcowstickynoteinstright2_context.png?raw=true</v>
      </c>
      <c r="Y76" s="47" t="str">
        <f t="shared" si="6"/>
        <v>https://github.com/kelly-marshall/DriftDiffusionAdaptation/blob/main/Pictures/instbias_list2_training/tomcowstickynotemodleft2_context.png?raw=true</v>
      </c>
      <c r="Z76" s="47" t="str">
        <f t="shared" si="7"/>
        <v>https://github.com/kelly-marshall/DriftDiffusionAdaptation/blob/main/AudioFiles/instbias_list2_training/tomcowstickynote_nopauses.mp3?raw=true</v>
      </c>
    </row>
    <row r="77" spans="1:26" s="20" customFormat="1" x14ac:dyDescent="0.2">
      <c r="A77" s="20" t="s">
        <v>126</v>
      </c>
      <c r="B77" s="20">
        <v>38</v>
      </c>
      <c r="C77" s="23" t="s">
        <v>180</v>
      </c>
      <c r="D77" s="20" t="s">
        <v>236</v>
      </c>
      <c r="E77" s="20" t="s">
        <v>196</v>
      </c>
      <c r="F77" s="20" t="s">
        <v>196</v>
      </c>
      <c r="G77" s="46" t="s">
        <v>196</v>
      </c>
      <c r="H77" s="23" t="s">
        <v>181</v>
      </c>
      <c r="I77" s="20">
        <v>2</v>
      </c>
      <c r="J77" s="20" t="s">
        <v>233</v>
      </c>
      <c r="L77" s="20" t="s">
        <v>1944</v>
      </c>
      <c r="M77" s="21" t="s">
        <v>1844</v>
      </c>
      <c r="N77" s="21" t="s">
        <v>1843</v>
      </c>
      <c r="O77" s="21" t="s">
        <v>1843</v>
      </c>
      <c r="P77" s="21" t="s">
        <v>1844</v>
      </c>
      <c r="Q77" s="41">
        <f t="shared" si="4"/>
        <v>2</v>
      </c>
      <c r="R77" s="24" t="s">
        <v>1383</v>
      </c>
      <c r="S77" s="24" t="s">
        <v>1382</v>
      </c>
      <c r="T77" s="22" t="s">
        <v>196</v>
      </c>
      <c r="U77" s="20" t="s">
        <v>196</v>
      </c>
      <c r="V77" s="3">
        <v>1</v>
      </c>
      <c r="W77" s="3">
        <v>1544</v>
      </c>
      <c r="X77" s="47" t="str">
        <f t="shared" si="5"/>
        <v>https://github.com/kelly-marshall/DriftDiffusionAdaptation/blob/main/Pictures/instbias_list2_training/tape.png?raw=true</v>
      </c>
      <c r="Y77" s="47" t="str">
        <f t="shared" si="6"/>
        <v>https://github.com/kelly-marshall/DriftDiffusionAdaptation/blob/main/Pictures/instbias_list2_training/stickynote.png?raw=true</v>
      </c>
      <c r="Z77" s="47" t="str">
        <f t="shared" si="7"/>
        <v>https://github.com/kelly-marshall/DriftDiffusionAdaptation/blob/main/AudioFiles/instbias_list2_training/whatdidtomuse.mp3?raw=true</v>
      </c>
    </row>
    <row r="78" spans="1:26" x14ac:dyDescent="0.2">
      <c r="A78" t="s">
        <v>126</v>
      </c>
      <c r="B78">
        <v>39</v>
      </c>
      <c r="C78" t="s">
        <v>1128</v>
      </c>
      <c r="D78" t="s">
        <v>236</v>
      </c>
      <c r="E78" t="s">
        <v>22</v>
      </c>
      <c r="F78" t="s">
        <v>516</v>
      </c>
      <c r="G78" s="46" t="s">
        <v>2487</v>
      </c>
      <c r="H78" t="s">
        <v>2</v>
      </c>
      <c r="I78">
        <v>2</v>
      </c>
      <c r="J78" t="s">
        <v>233</v>
      </c>
      <c r="K78">
        <v>3</v>
      </c>
      <c r="L78" t="s">
        <v>4725</v>
      </c>
      <c r="M78" t="s">
        <v>4214</v>
      </c>
      <c r="N78" t="s">
        <v>4215</v>
      </c>
      <c r="O78" t="s">
        <v>4215</v>
      </c>
      <c r="P78" t="s">
        <v>4214</v>
      </c>
      <c r="Q78" s="41">
        <f t="shared" si="4"/>
        <v>2</v>
      </c>
      <c r="R78" s="5" t="s">
        <v>1374</v>
      </c>
      <c r="S78" s="5" t="s">
        <v>1375</v>
      </c>
      <c r="T78" s="2" t="s">
        <v>1380</v>
      </c>
      <c r="U78" t="s">
        <v>1381</v>
      </c>
      <c r="V78">
        <v>464</v>
      </c>
      <c r="W78">
        <v>3077</v>
      </c>
      <c r="X78" s="47" t="str">
        <f t="shared" si="5"/>
        <v>https://github.com/kelly-marshall/DriftDiffusionAdaptation/blob/main/Pictures/instbias_list2_training/katefoxstickynotemodright2_context.png?raw=true</v>
      </c>
      <c r="Y78" s="47" t="str">
        <f t="shared" si="6"/>
        <v>https://github.com/kelly-marshall/DriftDiffusionAdaptation/blob/main/Pictures/instbias_list2_training/katefoxstickynoteinstleft2_context.png?raw=true</v>
      </c>
      <c r="Z78" s="47" t="str">
        <f t="shared" si="7"/>
        <v>https://github.com/kelly-marshall/DriftDiffusionAdaptation/blob/main/AudioFiles/instbias_list2_training/katefoxstickynote_nopauses.mp3?raw=true</v>
      </c>
    </row>
    <row r="79" spans="1:26" x14ac:dyDescent="0.2">
      <c r="A79" t="s">
        <v>126</v>
      </c>
      <c r="B79">
        <v>39</v>
      </c>
      <c r="C79" t="s">
        <v>1047</v>
      </c>
      <c r="D79" t="s">
        <v>236</v>
      </c>
      <c r="E79" t="s">
        <v>196</v>
      </c>
      <c r="F79" t="s">
        <v>196</v>
      </c>
      <c r="G79" s="46" t="s">
        <v>196</v>
      </c>
      <c r="H79" t="s">
        <v>182</v>
      </c>
      <c r="I79">
        <v>2</v>
      </c>
      <c r="J79" t="s">
        <v>233</v>
      </c>
      <c r="L79" s="3" t="s">
        <v>2281</v>
      </c>
      <c r="M79" t="s">
        <v>1846</v>
      </c>
      <c r="N79" t="s">
        <v>1845</v>
      </c>
      <c r="O79" t="s">
        <v>1846</v>
      </c>
      <c r="P79" t="s">
        <v>1845</v>
      </c>
      <c r="Q79" s="41">
        <f t="shared" si="4"/>
        <v>1</v>
      </c>
      <c r="R79" s="5" t="s">
        <v>1382</v>
      </c>
      <c r="S79" s="6" t="s">
        <v>1383</v>
      </c>
      <c r="T79" s="2" t="s">
        <v>196</v>
      </c>
      <c r="U79" t="s">
        <v>196</v>
      </c>
      <c r="V79" s="20">
        <v>1</v>
      </c>
      <c r="W79" s="20">
        <v>2067</v>
      </c>
      <c r="X79" s="47" t="str">
        <f t="shared" si="5"/>
        <v>https://github.com/kelly-marshall/DriftDiffusionAdaptation/blob/main/Pictures/instbias_list2_training/foxstickynote.png?raw=true</v>
      </c>
      <c r="Y79" s="47" t="str">
        <f t="shared" si="6"/>
        <v>https://github.com/kelly-marshall/DriftDiffusionAdaptation/blob/main/Pictures/instbias_list2_training/foxtape.png?raw=true</v>
      </c>
      <c r="Z79" s="47" t="str">
        <f t="shared" si="7"/>
        <v>https://github.com/kelly-marshall/DriftDiffusionAdaptation/blob/main/AudioFiles/instbias_list2_training/whichtoykatehammer.mp3?raw=true</v>
      </c>
    </row>
    <row r="80" spans="1:26" x14ac:dyDescent="0.2">
      <c r="A80" t="s">
        <v>126</v>
      </c>
      <c r="B80">
        <v>40</v>
      </c>
      <c r="C80" t="s">
        <v>577</v>
      </c>
      <c r="D80" t="s">
        <v>236</v>
      </c>
      <c r="E80" t="s">
        <v>23</v>
      </c>
      <c r="F80" t="s">
        <v>516</v>
      </c>
      <c r="G80" s="46" t="s">
        <v>2488</v>
      </c>
      <c r="H80" t="s">
        <v>2</v>
      </c>
      <c r="I80">
        <v>2</v>
      </c>
      <c r="J80" t="s">
        <v>233</v>
      </c>
      <c r="K80">
        <v>4</v>
      </c>
      <c r="L80" t="s">
        <v>4726</v>
      </c>
      <c r="M80" t="s">
        <v>4216</v>
      </c>
      <c r="N80" t="s">
        <v>4217</v>
      </c>
      <c r="O80" t="s">
        <v>4216</v>
      </c>
      <c r="P80" t="s">
        <v>4217</v>
      </c>
      <c r="Q80" s="41">
        <f t="shared" si="4"/>
        <v>1</v>
      </c>
      <c r="R80" s="5" t="s">
        <v>1375</v>
      </c>
      <c r="S80" s="5" t="s">
        <v>1374</v>
      </c>
      <c r="T80" s="2" t="s">
        <v>1381</v>
      </c>
      <c r="U80" t="s">
        <v>1380</v>
      </c>
      <c r="V80">
        <v>572</v>
      </c>
      <c r="W80">
        <v>3126</v>
      </c>
      <c r="X80" s="47" t="str">
        <f t="shared" si="5"/>
        <v>https://github.com/kelly-marshall/DriftDiffusionAdaptation/blob/main/Pictures/instbias_list2_training/tomlionstickynoteinstright2_context.png?raw=true</v>
      </c>
      <c r="Y80" s="47" t="str">
        <f t="shared" si="6"/>
        <v>https://github.com/kelly-marshall/DriftDiffusionAdaptation/blob/main/Pictures/instbias_list2_training/tomlionstickynotemodleft2_context.png?raw=true</v>
      </c>
      <c r="Z80" s="47" t="str">
        <f t="shared" si="7"/>
        <v>https://github.com/kelly-marshall/DriftDiffusionAdaptation/blob/main/AudioFiles/instbias_list2_training/tomlionstickynote_nopauses.mp3?raw=true</v>
      </c>
    </row>
    <row r="81" spans="1:26" x14ac:dyDescent="0.2">
      <c r="A81" t="s">
        <v>126</v>
      </c>
      <c r="B81">
        <v>40</v>
      </c>
      <c r="C81" s="1" t="s">
        <v>405</v>
      </c>
      <c r="D81" t="s">
        <v>236</v>
      </c>
      <c r="E81" t="s">
        <v>196</v>
      </c>
      <c r="F81" t="s">
        <v>196</v>
      </c>
      <c r="G81" s="46" t="s">
        <v>196</v>
      </c>
      <c r="H81" s="1" t="s">
        <v>182</v>
      </c>
      <c r="I81">
        <v>2</v>
      </c>
      <c r="J81" t="s">
        <v>233</v>
      </c>
      <c r="L81" t="s">
        <v>2280</v>
      </c>
      <c r="M81" t="s">
        <v>2153</v>
      </c>
      <c r="N81" t="s">
        <v>2152</v>
      </c>
      <c r="O81" t="s">
        <v>2153</v>
      </c>
      <c r="P81" t="s">
        <v>2152</v>
      </c>
      <c r="Q81" s="41">
        <f t="shared" si="4"/>
        <v>1</v>
      </c>
      <c r="R81" s="5" t="s">
        <v>1382</v>
      </c>
      <c r="S81" s="6" t="s">
        <v>1383</v>
      </c>
      <c r="T81" s="2" t="s">
        <v>196</v>
      </c>
      <c r="U81" t="s">
        <v>196</v>
      </c>
      <c r="V81" s="20">
        <v>1</v>
      </c>
      <c r="W81" s="20">
        <v>1974</v>
      </c>
      <c r="X81" s="47" t="str">
        <f t="shared" si="5"/>
        <v>https://github.com/kelly-marshall/DriftDiffusionAdaptation/blob/main/Pictures/instbias_list2_training/lionstickynote.png?raw=true</v>
      </c>
      <c r="Y81" s="47" t="str">
        <f t="shared" si="6"/>
        <v>https://github.com/kelly-marshall/DriftDiffusionAdaptation/blob/main/Pictures/instbias_list2_training/liontape.png?raw=true</v>
      </c>
      <c r="Z81" s="47" t="str">
        <f t="shared" si="7"/>
        <v>https://github.com/kelly-marshall/DriftDiffusionAdaptation/blob/main/AudioFiles/instbias_list2_training/whichtoytomhammer.mp3?raw=true</v>
      </c>
    </row>
    <row r="82" spans="1:26" s="20" customFormat="1" x14ac:dyDescent="0.2">
      <c r="A82" s="20" t="s">
        <v>126</v>
      </c>
      <c r="B82" s="20">
        <v>41</v>
      </c>
      <c r="C82" s="20" t="s">
        <v>1129</v>
      </c>
      <c r="D82" s="20" t="s">
        <v>236</v>
      </c>
      <c r="E82" s="20" t="s">
        <v>24</v>
      </c>
      <c r="F82" s="20" t="s">
        <v>516</v>
      </c>
      <c r="G82" s="46" t="s">
        <v>2489</v>
      </c>
      <c r="H82" s="20" t="s">
        <v>2</v>
      </c>
      <c r="I82" s="20">
        <v>2</v>
      </c>
      <c r="J82" s="20" t="s">
        <v>233</v>
      </c>
      <c r="K82" s="20">
        <v>5</v>
      </c>
      <c r="L82" s="20" t="s">
        <v>4727</v>
      </c>
      <c r="M82" s="21" t="s">
        <v>4218</v>
      </c>
      <c r="N82" s="21" t="s">
        <v>4219</v>
      </c>
      <c r="O82" s="21" t="s">
        <v>4219</v>
      </c>
      <c r="P82" s="21" t="s">
        <v>4218</v>
      </c>
      <c r="Q82" s="41">
        <f t="shared" si="4"/>
        <v>2</v>
      </c>
      <c r="R82" s="21" t="s">
        <v>1374</v>
      </c>
      <c r="S82" s="21" t="s">
        <v>1375</v>
      </c>
      <c r="T82" s="22" t="s">
        <v>1380</v>
      </c>
      <c r="U82" s="20" t="s">
        <v>1381</v>
      </c>
      <c r="V82" s="20">
        <v>400</v>
      </c>
      <c r="W82" s="20">
        <v>3105</v>
      </c>
      <c r="X82" s="47" t="str">
        <f t="shared" si="5"/>
        <v>https://github.com/kelly-marshall/DriftDiffusionAdaptation/blob/main/Pictures/instbias_list2_training/katefrogstickynotemodright2_context.png?raw=true</v>
      </c>
      <c r="Y82" s="47" t="str">
        <f t="shared" si="6"/>
        <v>https://github.com/kelly-marshall/DriftDiffusionAdaptation/blob/main/Pictures/instbias_list2_training/katefrogstickynoteinstleft2_context.png?raw=true</v>
      </c>
      <c r="Z82" s="47" t="str">
        <f t="shared" si="7"/>
        <v>https://github.com/kelly-marshall/DriftDiffusionAdaptation/blob/main/AudioFiles/instbias_list2_training/katefrogstickynote_nopauses.mp3?raw=true</v>
      </c>
    </row>
    <row r="83" spans="1:26" s="20" customFormat="1" x14ac:dyDescent="0.2">
      <c r="A83" s="20" t="s">
        <v>126</v>
      </c>
      <c r="B83" s="20">
        <v>41</v>
      </c>
      <c r="C83" s="23" t="s">
        <v>1047</v>
      </c>
      <c r="D83" s="20" t="s">
        <v>236</v>
      </c>
      <c r="E83" s="20" t="s">
        <v>196</v>
      </c>
      <c r="F83" s="20" t="s">
        <v>196</v>
      </c>
      <c r="G83" s="46" t="s">
        <v>196</v>
      </c>
      <c r="H83" s="23" t="s">
        <v>182</v>
      </c>
      <c r="I83" s="20">
        <v>2</v>
      </c>
      <c r="J83" s="20" t="s">
        <v>233</v>
      </c>
      <c r="L83" s="20" t="s">
        <v>2281</v>
      </c>
      <c r="M83" s="21" t="s">
        <v>4432</v>
      </c>
      <c r="N83" s="21" t="s">
        <v>4433</v>
      </c>
      <c r="O83" s="21" t="s">
        <v>4433</v>
      </c>
      <c r="P83" s="21" t="s">
        <v>4432</v>
      </c>
      <c r="Q83" s="41">
        <f t="shared" si="4"/>
        <v>2</v>
      </c>
      <c r="R83" s="24" t="s">
        <v>1383</v>
      </c>
      <c r="S83" s="24" t="s">
        <v>1382</v>
      </c>
      <c r="T83" s="22" t="s">
        <v>196</v>
      </c>
      <c r="U83" s="20" t="s">
        <v>196</v>
      </c>
      <c r="V83" s="20">
        <v>1</v>
      </c>
      <c r="W83" s="20">
        <v>2067</v>
      </c>
      <c r="X83" s="47" t="str">
        <f t="shared" si="5"/>
        <v>https://github.com/kelly-marshall/DriftDiffusionAdaptation/blob/main/Pictures/instbias_list2_training/frogtape.png?raw=true</v>
      </c>
      <c r="Y83" s="47" t="str">
        <f t="shared" si="6"/>
        <v>https://github.com/kelly-marshall/DriftDiffusionAdaptation/blob/main/Pictures/instbias_list2_training/frogstickynote.png?raw=true</v>
      </c>
      <c r="Z83" s="47" t="str">
        <f t="shared" si="7"/>
        <v>https://github.com/kelly-marshall/DriftDiffusionAdaptation/blob/main/AudioFiles/instbias_list2_training/whichtoykatehammer.mp3?raw=true</v>
      </c>
    </row>
    <row r="84" spans="1:26" s="20" customFormat="1" x14ac:dyDescent="0.2">
      <c r="A84" s="20" t="s">
        <v>126</v>
      </c>
      <c r="B84" s="20">
        <v>42</v>
      </c>
      <c r="C84" s="20" t="s">
        <v>578</v>
      </c>
      <c r="D84" s="20" t="s">
        <v>236</v>
      </c>
      <c r="E84" s="20" t="s">
        <v>25</v>
      </c>
      <c r="F84" s="20" t="s">
        <v>516</v>
      </c>
      <c r="G84" s="46" t="s">
        <v>2490</v>
      </c>
      <c r="H84" s="20" t="s">
        <v>2</v>
      </c>
      <c r="I84" s="20">
        <v>2</v>
      </c>
      <c r="J84" s="20" t="s">
        <v>233</v>
      </c>
      <c r="K84" s="20">
        <v>6</v>
      </c>
      <c r="L84" s="20" t="s">
        <v>4728</v>
      </c>
      <c r="M84" s="21" t="s">
        <v>4220</v>
      </c>
      <c r="N84" s="21" t="s">
        <v>4221</v>
      </c>
      <c r="O84" s="21" t="s">
        <v>4220</v>
      </c>
      <c r="P84" s="21" t="s">
        <v>4221</v>
      </c>
      <c r="Q84" s="41">
        <f t="shared" si="4"/>
        <v>1</v>
      </c>
      <c r="R84" s="21" t="s">
        <v>1375</v>
      </c>
      <c r="S84" s="21" t="s">
        <v>1374</v>
      </c>
      <c r="T84" s="22" t="s">
        <v>1381</v>
      </c>
      <c r="U84" s="20" t="s">
        <v>1380</v>
      </c>
      <c r="V84" s="20">
        <v>652</v>
      </c>
      <c r="W84" s="20">
        <v>3367</v>
      </c>
      <c r="X84" s="47" t="str">
        <f t="shared" si="5"/>
        <v>https://github.com/kelly-marshall/DriftDiffusionAdaptation/blob/main/Pictures/instbias_list2_training/tomturtlestickynoteinstright2_context.png?raw=true</v>
      </c>
      <c r="Y84" s="47" t="str">
        <f t="shared" si="6"/>
        <v>https://github.com/kelly-marshall/DriftDiffusionAdaptation/blob/main/Pictures/instbias_list2_training/tomturtlestickynotemodleft2_context.png?raw=true</v>
      </c>
      <c r="Z84" s="47" t="str">
        <f t="shared" si="7"/>
        <v>https://github.com/kelly-marshall/DriftDiffusionAdaptation/blob/main/AudioFiles/instbias_list2_training/tomturtlestickynote_nopauses.mp3?raw=true</v>
      </c>
    </row>
    <row r="85" spans="1:26" s="20" customFormat="1" x14ac:dyDescent="0.2">
      <c r="A85" s="20" t="s">
        <v>126</v>
      </c>
      <c r="B85" s="20">
        <v>42</v>
      </c>
      <c r="C85" s="23" t="s">
        <v>405</v>
      </c>
      <c r="D85" s="20" t="s">
        <v>236</v>
      </c>
      <c r="E85" s="20" t="s">
        <v>196</v>
      </c>
      <c r="F85" s="20" t="s">
        <v>196</v>
      </c>
      <c r="G85" s="46" t="s">
        <v>196</v>
      </c>
      <c r="H85" s="23" t="s">
        <v>182</v>
      </c>
      <c r="I85" s="20">
        <v>2</v>
      </c>
      <c r="J85" s="20" t="s">
        <v>233</v>
      </c>
      <c r="L85" s="20" t="s">
        <v>2280</v>
      </c>
      <c r="M85" s="21" t="s">
        <v>4434</v>
      </c>
      <c r="N85" s="21" t="s">
        <v>4435</v>
      </c>
      <c r="O85" s="21" t="s">
        <v>4435</v>
      </c>
      <c r="P85" s="21" t="s">
        <v>4434</v>
      </c>
      <c r="Q85" s="41">
        <f t="shared" si="4"/>
        <v>2</v>
      </c>
      <c r="R85" s="24" t="s">
        <v>1383</v>
      </c>
      <c r="S85" s="24" t="s">
        <v>1382</v>
      </c>
      <c r="T85" s="22" t="s">
        <v>196</v>
      </c>
      <c r="U85" s="20" t="s">
        <v>196</v>
      </c>
      <c r="V85" s="20">
        <v>1</v>
      </c>
      <c r="W85" s="20">
        <v>1974</v>
      </c>
      <c r="X85" s="47" t="str">
        <f t="shared" si="5"/>
        <v>https://github.com/kelly-marshall/DriftDiffusionAdaptation/blob/main/Pictures/instbias_list2_training/turtletape.png?raw=true</v>
      </c>
      <c r="Y85" s="47" t="str">
        <f t="shared" si="6"/>
        <v>https://github.com/kelly-marshall/DriftDiffusionAdaptation/blob/main/Pictures/instbias_list2_training/turtlestickynote.png?raw=true</v>
      </c>
      <c r="Z85" s="47" t="str">
        <f t="shared" si="7"/>
        <v>https://github.com/kelly-marshall/DriftDiffusionAdaptation/blob/main/AudioFiles/instbias_list2_training/whichtoytomhammer.mp3?raw=true</v>
      </c>
    </row>
    <row r="86" spans="1:26" x14ac:dyDescent="0.2">
      <c r="A86" t="s">
        <v>126</v>
      </c>
      <c r="B86">
        <v>43</v>
      </c>
      <c r="C86" t="s">
        <v>1130</v>
      </c>
      <c r="D86" t="s">
        <v>236</v>
      </c>
      <c r="E86" t="s">
        <v>26</v>
      </c>
      <c r="F86" t="s">
        <v>138</v>
      </c>
      <c r="G86" s="46" t="s">
        <v>2646</v>
      </c>
      <c r="H86" t="s">
        <v>2</v>
      </c>
      <c r="I86">
        <v>2</v>
      </c>
      <c r="J86" t="s">
        <v>233</v>
      </c>
      <c r="K86">
        <v>7</v>
      </c>
      <c r="L86" t="s">
        <v>4729</v>
      </c>
      <c r="M86" t="s">
        <v>4222</v>
      </c>
      <c r="N86" t="s">
        <v>4223</v>
      </c>
      <c r="O86" t="s">
        <v>4223</v>
      </c>
      <c r="P86" t="s">
        <v>4222</v>
      </c>
      <c r="Q86" s="41">
        <f t="shared" si="4"/>
        <v>2</v>
      </c>
      <c r="R86" s="5" t="s">
        <v>1374</v>
      </c>
      <c r="S86" s="5" t="s">
        <v>1375</v>
      </c>
      <c r="T86" s="2" t="s">
        <v>1380</v>
      </c>
      <c r="U86" t="s">
        <v>1381</v>
      </c>
      <c r="V86">
        <v>468</v>
      </c>
      <c r="W86">
        <v>2729</v>
      </c>
      <c r="X86" s="47" t="str">
        <f t="shared" si="5"/>
        <v>https://github.com/kelly-marshall/DriftDiffusionAdaptation/blob/main/Pictures/instbias_list2_training/katepigtapemodright2_context.png?raw=true</v>
      </c>
      <c r="Y86" s="47" t="str">
        <f t="shared" si="6"/>
        <v>https://github.com/kelly-marshall/DriftDiffusionAdaptation/blob/main/Pictures/instbias_list2_training/katepigtapeinstleft2_context.png?raw=true</v>
      </c>
      <c r="Z86" s="47" t="str">
        <f t="shared" si="7"/>
        <v>https://github.com/kelly-marshall/DriftDiffusionAdaptation/blob/main/AudioFiles/instbias_list2_training/katepigtape_nopauses.mp3?raw=true</v>
      </c>
    </row>
    <row r="87" spans="1:26" x14ac:dyDescent="0.2">
      <c r="A87" t="s">
        <v>126</v>
      </c>
      <c r="B87">
        <v>43</v>
      </c>
      <c r="C87" s="1" t="s">
        <v>1047</v>
      </c>
      <c r="D87" t="s">
        <v>236</v>
      </c>
      <c r="E87" t="s">
        <v>196</v>
      </c>
      <c r="F87" t="s">
        <v>196</v>
      </c>
      <c r="G87" s="46" t="s">
        <v>196</v>
      </c>
      <c r="H87" s="1" t="s">
        <v>182</v>
      </c>
      <c r="I87">
        <v>2</v>
      </c>
      <c r="J87" t="s">
        <v>233</v>
      </c>
      <c r="L87" s="3" t="s">
        <v>2281</v>
      </c>
      <c r="M87" t="s">
        <v>2155</v>
      </c>
      <c r="N87" t="s">
        <v>2154</v>
      </c>
      <c r="O87" t="s">
        <v>2155</v>
      </c>
      <c r="P87" t="s">
        <v>2154</v>
      </c>
      <c r="Q87" s="41">
        <f t="shared" si="4"/>
        <v>1</v>
      </c>
      <c r="R87" s="5" t="s">
        <v>1382</v>
      </c>
      <c r="S87" s="6" t="s">
        <v>1383</v>
      </c>
      <c r="T87" s="2" t="s">
        <v>196</v>
      </c>
      <c r="U87" t="s">
        <v>196</v>
      </c>
      <c r="V87" s="20">
        <v>1</v>
      </c>
      <c r="W87" s="20">
        <v>2067</v>
      </c>
      <c r="X87" s="47" t="str">
        <f t="shared" si="5"/>
        <v>https://github.com/kelly-marshall/DriftDiffusionAdaptation/blob/main/Pictures/instbias_list2_training/pigtape.png?raw=true</v>
      </c>
      <c r="Y87" s="47" t="str">
        <f t="shared" si="6"/>
        <v>https://github.com/kelly-marshall/DriftDiffusionAdaptation/blob/main/Pictures/instbias_list2_training/pigstickynote.png?raw=true</v>
      </c>
      <c r="Z87" s="47" t="str">
        <f t="shared" si="7"/>
        <v>https://github.com/kelly-marshall/DriftDiffusionAdaptation/blob/main/AudioFiles/instbias_list2_training/whichtoykatehammer.mp3?raw=true</v>
      </c>
    </row>
    <row r="88" spans="1:26" x14ac:dyDescent="0.2">
      <c r="A88" t="s">
        <v>126</v>
      </c>
      <c r="B88">
        <v>44</v>
      </c>
      <c r="C88" t="s">
        <v>423</v>
      </c>
      <c r="D88" t="s">
        <v>236</v>
      </c>
      <c r="E88" t="s">
        <v>27</v>
      </c>
      <c r="F88" t="s">
        <v>138</v>
      </c>
      <c r="G88" s="46" t="s">
        <v>2647</v>
      </c>
      <c r="H88" t="s">
        <v>2</v>
      </c>
      <c r="I88">
        <v>2</v>
      </c>
      <c r="J88" t="s">
        <v>233</v>
      </c>
      <c r="K88">
        <v>8</v>
      </c>
      <c r="L88" t="s">
        <v>4730</v>
      </c>
      <c r="M88" t="s">
        <v>4224</v>
      </c>
      <c r="N88" t="s">
        <v>4225</v>
      </c>
      <c r="O88" t="s">
        <v>4224</v>
      </c>
      <c r="P88" t="s">
        <v>4225</v>
      </c>
      <c r="Q88" s="41">
        <f t="shared" si="4"/>
        <v>1</v>
      </c>
      <c r="R88" s="5" t="s">
        <v>1375</v>
      </c>
      <c r="S88" s="5" t="s">
        <v>1374</v>
      </c>
      <c r="T88" s="2" t="s">
        <v>1381</v>
      </c>
      <c r="U88" t="s">
        <v>1380</v>
      </c>
      <c r="V88">
        <v>572</v>
      </c>
      <c r="W88">
        <v>2732</v>
      </c>
      <c r="X88" s="47" t="str">
        <f t="shared" si="5"/>
        <v>https://github.com/kelly-marshall/DriftDiffusionAdaptation/blob/main/Pictures/instbias_list2_training/tomgirltapeinstright2_context.png?raw=true</v>
      </c>
      <c r="Y88" s="47" t="str">
        <f t="shared" si="6"/>
        <v>https://github.com/kelly-marshall/DriftDiffusionAdaptation/blob/main/Pictures/instbias_list2_training/tomgirltapemodleft2_context.png?raw=true</v>
      </c>
      <c r="Z88" s="47" t="str">
        <f t="shared" si="7"/>
        <v>https://github.com/kelly-marshall/DriftDiffusionAdaptation/blob/main/AudioFiles/instbias_list2_training/tomgirltape_nopauses.mp3?raw=true</v>
      </c>
    </row>
    <row r="89" spans="1:26" x14ac:dyDescent="0.2">
      <c r="A89" t="s">
        <v>126</v>
      </c>
      <c r="B89">
        <v>44</v>
      </c>
      <c r="C89" t="s">
        <v>405</v>
      </c>
      <c r="D89" t="s">
        <v>236</v>
      </c>
      <c r="E89" t="s">
        <v>196</v>
      </c>
      <c r="F89" t="s">
        <v>196</v>
      </c>
      <c r="G89" s="46" t="s">
        <v>196</v>
      </c>
      <c r="H89" t="s">
        <v>182</v>
      </c>
      <c r="I89">
        <v>2</v>
      </c>
      <c r="J89" t="s">
        <v>233</v>
      </c>
      <c r="L89" t="s">
        <v>2280</v>
      </c>
      <c r="M89" t="s">
        <v>1848</v>
      </c>
      <c r="N89" t="s">
        <v>1847</v>
      </c>
      <c r="O89" t="s">
        <v>1848</v>
      </c>
      <c r="P89" t="s">
        <v>1847</v>
      </c>
      <c r="Q89" s="41">
        <f t="shared" si="4"/>
        <v>1</v>
      </c>
      <c r="R89" s="5" t="s">
        <v>1382</v>
      </c>
      <c r="S89" s="6" t="s">
        <v>1383</v>
      </c>
      <c r="T89" s="2" t="s">
        <v>196</v>
      </c>
      <c r="U89" t="s">
        <v>196</v>
      </c>
      <c r="V89" s="20">
        <v>1</v>
      </c>
      <c r="W89" s="20">
        <v>1974</v>
      </c>
      <c r="X89" s="47" t="str">
        <f t="shared" si="5"/>
        <v>https://github.com/kelly-marshall/DriftDiffusionAdaptation/blob/main/Pictures/instbias_list2_training/girltape.png?raw=true</v>
      </c>
      <c r="Y89" s="47" t="str">
        <f t="shared" si="6"/>
        <v>https://github.com/kelly-marshall/DriftDiffusionAdaptation/blob/main/Pictures/instbias_list2_training/girlstickynote.png?raw=true</v>
      </c>
      <c r="Z89" s="47" t="str">
        <f t="shared" si="7"/>
        <v>https://github.com/kelly-marshall/DriftDiffusionAdaptation/blob/main/AudioFiles/instbias_list2_training/whichtoytomhammer.mp3?raw=true</v>
      </c>
    </row>
    <row r="90" spans="1:26" s="20" customFormat="1" x14ac:dyDescent="0.2">
      <c r="A90" s="20" t="s">
        <v>126</v>
      </c>
      <c r="B90" s="20">
        <v>45</v>
      </c>
      <c r="C90" s="20" t="s">
        <v>1131</v>
      </c>
      <c r="D90" s="20" t="s">
        <v>236</v>
      </c>
      <c r="E90" s="20" t="s">
        <v>28</v>
      </c>
      <c r="F90" s="20" t="s">
        <v>138</v>
      </c>
      <c r="G90" s="46" t="s">
        <v>2648</v>
      </c>
      <c r="H90" s="20" t="s">
        <v>2</v>
      </c>
      <c r="I90" s="20">
        <v>2</v>
      </c>
      <c r="J90" s="20" t="s">
        <v>233</v>
      </c>
      <c r="K90" s="20">
        <v>9</v>
      </c>
      <c r="L90" s="20" t="s">
        <v>4731</v>
      </c>
      <c r="M90" s="20" t="s">
        <v>4226</v>
      </c>
      <c r="N90" s="20" t="s">
        <v>4227</v>
      </c>
      <c r="O90" s="20" t="s">
        <v>4227</v>
      </c>
      <c r="P90" s="20" t="s">
        <v>4226</v>
      </c>
      <c r="Q90" s="41">
        <f t="shared" si="4"/>
        <v>2</v>
      </c>
      <c r="R90" s="21" t="s">
        <v>1374</v>
      </c>
      <c r="S90" s="21" t="s">
        <v>1375</v>
      </c>
      <c r="T90" s="22" t="s">
        <v>1380</v>
      </c>
      <c r="U90" s="20" t="s">
        <v>1381</v>
      </c>
      <c r="V90" s="20">
        <v>457</v>
      </c>
      <c r="W90" s="20">
        <v>2640</v>
      </c>
      <c r="X90" s="47" t="str">
        <f t="shared" si="5"/>
        <v>https://github.com/kelly-marshall/DriftDiffusionAdaptation/blob/main/Pictures/instbias_list2_training/katewhaletapemodright2_context.png?raw=true</v>
      </c>
      <c r="Y90" s="47" t="str">
        <f t="shared" si="6"/>
        <v>https://github.com/kelly-marshall/DriftDiffusionAdaptation/blob/main/Pictures/instbias_list2_training/katewhaletapeinstleft2_context.png?raw=true</v>
      </c>
      <c r="Z90" s="47" t="str">
        <f t="shared" si="7"/>
        <v>https://github.com/kelly-marshall/DriftDiffusionAdaptation/blob/main/AudioFiles/instbias_list2_training/katewhaletape_nopauses.mp3?raw=true</v>
      </c>
    </row>
    <row r="91" spans="1:26" s="20" customFormat="1" x14ac:dyDescent="0.2">
      <c r="A91" s="20" t="s">
        <v>126</v>
      </c>
      <c r="B91" s="20">
        <v>45</v>
      </c>
      <c r="C91" s="23" t="s">
        <v>1047</v>
      </c>
      <c r="D91" s="20" t="s">
        <v>236</v>
      </c>
      <c r="E91" s="20" t="s">
        <v>196</v>
      </c>
      <c r="F91" s="20" t="s">
        <v>196</v>
      </c>
      <c r="G91" s="46" t="s">
        <v>196</v>
      </c>
      <c r="H91" s="23" t="s">
        <v>182</v>
      </c>
      <c r="I91" s="20">
        <v>2</v>
      </c>
      <c r="J91" s="20" t="s">
        <v>233</v>
      </c>
      <c r="L91" s="20" t="s">
        <v>2281</v>
      </c>
      <c r="M91" s="21" t="s">
        <v>2157</v>
      </c>
      <c r="N91" s="21" t="s">
        <v>2156</v>
      </c>
      <c r="O91" s="21" t="s">
        <v>2156</v>
      </c>
      <c r="P91" s="21" t="s">
        <v>2157</v>
      </c>
      <c r="Q91" s="41">
        <f t="shared" si="4"/>
        <v>2</v>
      </c>
      <c r="R91" s="24" t="s">
        <v>1383</v>
      </c>
      <c r="S91" s="24" t="s">
        <v>1382</v>
      </c>
      <c r="T91" s="22" t="s">
        <v>196</v>
      </c>
      <c r="U91" s="20" t="s">
        <v>196</v>
      </c>
      <c r="V91" s="20">
        <v>1</v>
      </c>
      <c r="W91" s="20">
        <v>2067</v>
      </c>
      <c r="X91" s="47" t="str">
        <f t="shared" si="5"/>
        <v>https://github.com/kelly-marshall/DriftDiffusionAdaptation/blob/main/Pictures/instbias_list2_training/whalestickynote.png?raw=true</v>
      </c>
      <c r="Y91" s="47" t="str">
        <f t="shared" si="6"/>
        <v>https://github.com/kelly-marshall/DriftDiffusionAdaptation/blob/main/Pictures/instbias_list2_training/whaletape.png?raw=true</v>
      </c>
      <c r="Z91" s="47" t="str">
        <f t="shared" si="7"/>
        <v>https://github.com/kelly-marshall/DriftDiffusionAdaptation/blob/main/AudioFiles/instbias_list2_training/whichtoykatehammer.mp3?raw=true</v>
      </c>
    </row>
    <row r="92" spans="1:26" s="20" customFormat="1" x14ac:dyDescent="0.2">
      <c r="A92" s="20" t="s">
        <v>126</v>
      </c>
      <c r="B92" s="20">
        <v>46</v>
      </c>
      <c r="C92" s="20" t="s">
        <v>424</v>
      </c>
      <c r="D92" s="20" t="s">
        <v>236</v>
      </c>
      <c r="E92" s="20" t="s">
        <v>29</v>
      </c>
      <c r="F92" s="20" t="s">
        <v>138</v>
      </c>
      <c r="G92" s="46" t="s">
        <v>2649</v>
      </c>
      <c r="H92" s="20" t="s">
        <v>2</v>
      </c>
      <c r="I92" s="20">
        <v>2</v>
      </c>
      <c r="J92" s="20" t="s">
        <v>233</v>
      </c>
      <c r="K92" s="20">
        <v>10</v>
      </c>
      <c r="L92" s="20" t="s">
        <v>4732</v>
      </c>
      <c r="M92" s="20" t="s">
        <v>4228</v>
      </c>
      <c r="N92" s="20" t="s">
        <v>4229</v>
      </c>
      <c r="O92" s="20" t="s">
        <v>4228</v>
      </c>
      <c r="P92" s="20" t="s">
        <v>4229</v>
      </c>
      <c r="Q92" s="41">
        <f t="shared" si="4"/>
        <v>1</v>
      </c>
      <c r="R92" s="21" t="s">
        <v>1375</v>
      </c>
      <c r="S92" s="21" t="s">
        <v>1374</v>
      </c>
      <c r="T92" s="22" t="s">
        <v>1381</v>
      </c>
      <c r="U92" s="20" t="s">
        <v>1380</v>
      </c>
      <c r="V92" s="20">
        <v>564</v>
      </c>
      <c r="W92" s="20">
        <v>2796</v>
      </c>
      <c r="X92" s="47" t="str">
        <f t="shared" si="5"/>
        <v>https://github.com/kelly-marshall/DriftDiffusionAdaptation/blob/main/Pictures/instbias_list2_training/tomgorillatapeinstright2_context.png?raw=true</v>
      </c>
      <c r="Y92" s="47" t="str">
        <f t="shared" si="6"/>
        <v>https://github.com/kelly-marshall/DriftDiffusionAdaptation/blob/main/Pictures/instbias_list2_training/tomgorillatapemodleft2_context.png?raw=true</v>
      </c>
      <c r="Z92" s="47" t="str">
        <f t="shared" si="7"/>
        <v>https://github.com/kelly-marshall/DriftDiffusionAdaptation/blob/main/AudioFiles/instbias_list2_training/tomgorillatape_nopauses.mp3?raw=true</v>
      </c>
    </row>
    <row r="93" spans="1:26" s="20" customFormat="1" x14ac:dyDescent="0.2">
      <c r="A93" s="20" t="s">
        <v>126</v>
      </c>
      <c r="B93" s="20">
        <v>46</v>
      </c>
      <c r="C93" s="23" t="s">
        <v>405</v>
      </c>
      <c r="D93" s="20" t="s">
        <v>236</v>
      </c>
      <c r="E93" s="20" t="s">
        <v>196</v>
      </c>
      <c r="F93" s="20" t="s">
        <v>196</v>
      </c>
      <c r="G93" s="46" t="s">
        <v>196</v>
      </c>
      <c r="H93" s="23" t="s">
        <v>182</v>
      </c>
      <c r="I93" s="20">
        <v>2</v>
      </c>
      <c r="J93" s="20" t="s">
        <v>233</v>
      </c>
      <c r="L93" s="20" t="s">
        <v>2280</v>
      </c>
      <c r="M93" s="21" t="s">
        <v>2159</v>
      </c>
      <c r="N93" s="21" t="s">
        <v>2158</v>
      </c>
      <c r="O93" s="21" t="s">
        <v>2158</v>
      </c>
      <c r="P93" s="21" t="s">
        <v>2159</v>
      </c>
      <c r="Q93" s="41">
        <f t="shared" si="4"/>
        <v>2</v>
      </c>
      <c r="R93" s="24" t="s">
        <v>1383</v>
      </c>
      <c r="S93" s="24" t="s">
        <v>1382</v>
      </c>
      <c r="T93" s="22" t="s">
        <v>196</v>
      </c>
      <c r="U93" s="20" t="s">
        <v>196</v>
      </c>
      <c r="V93" s="20">
        <v>1</v>
      </c>
      <c r="W93" s="20">
        <v>1974</v>
      </c>
      <c r="X93" s="47" t="str">
        <f t="shared" si="5"/>
        <v>https://github.com/kelly-marshall/DriftDiffusionAdaptation/blob/main/Pictures/instbias_list2_training/gorillastickynote.png?raw=true</v>
      </c>
      <c r="Y93" s="47" t="str">
        <f t="shared" si="6"/>
        <v>https://github.com/kelly-marshall/DriftDiffusionAdaptation/blob/main/Pictures/instbias_list2_training/gorillatape.png?raw=true</v>
      </c>
      <c r="Z93" s="47" t="str">
        <f t="shared" si="7"/>
        <v>https://github.com/kelly-marshall/DriftDiffusionAdaptation/blob/main/AudioFiles/instbias_list2_training/whichtoytomhammer.mp3?raw=true</v>
      </c>
    </row>
    <row r="94" spans="1:26" x14ac:dyDescent="0.2">
      <c r="A94" t="s">
        <v>126</v>
      </c>
      <c r="B94">
        <v>47</v>
      </c>
      <c r="C94" t="s">
        <v>1132</v>
      </c>
      <c r="D94" t="s">
        <v>236</v>
      </c>
      <c r="E94" t="s">
        <v>30</v>
      </c>
      <c r="F94" t="s">
        <v>138</v>
      </c>
      <c r="G94" s="46" t="s">
        <v>2650</v>
      </c>
      <c r="H94" t="s">
        <v>2</v>
      </c>
      <c r="I94">
        <v>2</v>
      </c>
      <c r="J94" t="s">
        <v>233</v>
      </c>
      <c r="K94">
        <v>11</v>
      </c>
      <c r="L94" t="s">
        <v>4733</v>
      </c>
      <c r="M94" t="s">
        <v>4230</v>
      </c>
      <c r="N94" t="s">
        <v>4231</v>
      </c>
      <c r="O94" t="s">
        <v>4231</v>
      </c>
      <c r="P94" t="s">
        <v>4230</v>
      </c>
      <c r="Q94" s="41">
        <f t="shared" si="4"/>
        <v>2</v>
      </c>
      <c r="R94" s="5" t="s">
        <v>1374</v>
      </c>
      <c r="S94" s="5" t="s">
        <v>1375</v>
      </c>
      <c r="T94" s="2" t="s">
        <v>1380</v>
      </c>
      <c r="U94" t="s">
        <v>1381</v>
      </c>
      <c r="V94">
        <v>408</v>
      </c>
      <c r="W94">
        <v>2729</v>
      </c>
      <c r="X94" s="47" t="str">
        <f t="shared" si="5"/>
        <v>https://github.com/kelly-marshall/DriftDiffusionAdaptation/blob/main/Pictures/instbias_list2_training/katebuffalotapemodright2_context.png?raw=true</v>
      </c>
      <c r="Y94" s="47" t="str">
        <f t="shared" si="6"/>
        <v>https://github.com/kelly-marshall/DriftDiffusionAdaptation/blob/main/Pictures/instbias_list2_training/katebuffalotapeinstleft2_context.png?raw=true</v>
      </c>
      <c r="Z94" s="47" t="str">
        <f t="shared" si="7"/>
        <v>https://github.com/kelly-marshall/DriftDiffusionAdaptation/blob/main/AudioFiles/instbias_list2_training/katebuffalotape_nopauses.mp3?raw=true</v>
      </c>
    </row>
    <row r="95" spans="1:26" x14ac:dyDescent="0.2">
      <c r="A95" t="s">
        <v>126</v>
      </c>
      <c r="B95">
        <v>47</v>
      </c>
      <c r="C95" s="1" t="s">
        <v>1047</v>
      </c>
      <c r="D95" t="s">
        <v>236</v>
      </c>
      <c r="E95" t="s">
        <v>196</v>
      </c>
      <c r="F95" t="s">
        <v>196</v>
      </c>
      <c r="G95" s="46" t="s">
        <v>196</v>
      </c>
      <c r="H95" s="1" t="s">
        <v>182</v>
      </c>
      <c r="I95">
        <v>2</v>
      </c>
      <c r="J95" t="s">
        <v>233</v>
      </c>
      <c r="L95" s="3" t="s">
        <v>2281</v>
      </c>
      <c r="M95" t="s">
        <v>2161</v>
      </c>
      <c r="N95" t="s">
        <v>2160</v>
      </c>
      <c r="O95" t="s">
        <v>2161</v>
      </c>
      <c r="P95" t="s">
        <v>2160</v>
      </c>
      <c r="Q95" s="41">
        <f t="shared" si="4"/>
        <v>1</v>
      </c>
      <c r="R95" s="5" t="s">
        <v>1382</v>
      </c>
      <c r="S95" s="6" t="s">
        <v>1383</v>
      </c>
      <c r="T95" s="2" t="s">
        <v>196</v>
      </c>
      <c r="U95" t="s">
        <v>196</v>
      </c>
      <c r="V95" s="20">
        <v>1</v>
      </c>
      <c r="W95" s="20">
        <v>2067</v>
      </c>
      <c r="X95" s="47" t="str">
        <f t="shared" si="5"/>
        <v>https://github.com/kelly-marshall/DriftDiffusionAdaptation/blob/main/Pictures/instbias_list2_training/buffalotape.png?raw=true</v>
      </c>
      <c r="Y95" s="47" t="str">
        <f t="shared" si="6"/>
        <v>https://github.com/kelly-marshall/DriftDiffusionAdaptation/blob/main/Pictures/instbias_list2_training/buffalostickynote.png?raw=true</v>
      </c>
      <c r="Z95" s="47" t="str">
        <f t="shared" si="7"/>
        <v>https://github.com/kelly-marshall/DriftDiffusionAdaptation/blob/main/AudioFiles/instbias_list2_training/whichtoykatehammer.mp3?raw=true</v>
      </c>
    </row>
    <row r="96" spans="1:26" x14ac:dyDescent="0.2">
      <c r="A96" t="s">
        <v>126</v>
      </c>
      <c r="B96">
        <v>48</v>
      </c>
      <c r="C96" t="s">
        <v>425</v>
      </c>
      <c r="D96" t="s">
        <v>236</v>
      </c>
      <c r="E96" t="s">
        <v>31</v>
      </c>
      <c r="F96" t="s">
        <v>138</v>
      </c>
      <c r="G96" s="46" t="s">
        <v>2651</v>
      </c>
      <c r="H96" t="s">
        <v>2</v>
      </c>
      <c r="I96">
        <v>2</v>
      </c>
      <c r="J96" t="s">
        <v>233</v>
      </c>
      <c r="K96">
        <v>12</v>
      </c>
      <c r="L96" t="s">
        <v>4734</v>
      </c>
      <c r="M96" t="s">
        <v>4232</v>
      </c>
      <c r="N96" t="s">
        <v>4233</v>
      </c>
      <c r="O96" t="s">
        <v>4232</v>
      </c>
      <c r="P96" t="s">
        <v>4233</v>
      </c>
      <c r="Q96" s="41">
        <f t="shared" si="4"/>
        <v>1</v>
      </c>
      <c r="R96" s="5" t="s">
        <v>1375</v>
      </c>
      <c r="S96" s="5" t="s">
        <v>1374</v>
      </c>
      <c r="T96" s="2" t="s">
        <v>1381</v>
      </c>
      <c r="U96" t="s">
        <v>1380</v>
      </c>
      <c r="V96">
        <v>595</v>
      </c>
      <c r="W96">
        <v>2727</v>
      </c>
      <c r="X96" s="47" t="str">
        <f t="shared" si="5"/>
        <v>https://github.com/kelly-marshall/DriftDiffusionAdaptation/blob/main/Pictures/instbias_list2_training/tomhawktapeinstright2_context.png?raw=true</v>
      </c>
      <c r="Y96" s="47" t="str">
        <f t="shared" si="6"/>
        <v>https://github.com/kelly-marshall/DriftDiffusionAdaptation/blob/main/Pictures/instbias_list2_training/tomhawktapemodleft2_context.png?raw=true</v>
      </c>
      <c r="Z96" s="47" t="str">
        <f t="shared" si="7"/>
        <v>https://github.com/kelly-marshall/DriftDiffusionAdaptation/blob/main/AudioFiles/instbias_list2_training/tomhawktape_nopauses.mp3?raw=true</v>
      </c>
    </row>
    <row r="97" spans="1:26" x14ac:dyDescent="0.2">
      <c r="A97" t="s">
        <v>126</v>
      </c>
      <c r="B97">
        <v>48</v>
      </c>
      <c r="C97" s="1" t="s">
        <v>180</v>
      </c>
      <c r="D97" t="s">
        <v>236</v>
      </c>
      <c r="E97" t="s">
        <v>196</v>
      </c>
      <c r="F97" t="s">
        <v>196</v>
      </c>
      <c r="G97" s="46" t="s">
        <v>196</v>
      </c>
      <c r="H97" s="1" t="s">
        <v>181</v>
      </c>
      <c r="I97">
        <v>2</v>
      </c>
      <c r="J97" t="s">
        <v>233</v>
      </c>
      <c r="L97" t="s">
        <v>1944</v>
      </c>
      <c r="M97" t="s">
        <v>1843</v>
      </c>
      <c r="N97" t="s">
        <v>1844</v>
      </c>
      <c r="O97" t="s">
        <v>1843</v>
      </c>
      <c r="P97" t="s">
        <v>1844</v>
      </c>
      <c r="Q97" s="41">
        <f t="shared" si="4"/>
        <v>1</v>
      </c>
      <c r="R97" s="5" t="s">
        <v>1382</v>
      </c>
      <c r="S97" s="6" t="s">
        <v>1383</v>
      </c>
      <c r="T97" s="2" t="s">
        <v>196</v>
      </c>
      <c r="U97" t="s">
        <v>196</v>
      </c>
      <c r="V97" s="3">
        <v>1</v>
      </c>
      <c r="W97" s="3">
        <v>1544</v>
      </c>
      <c r="X97" s="47" t="str">
        <f t="shared" si="5"/>
        <v>https://github.com/kelly-marshall/DriftDiffusionAdaptation/blob/main/Pictures/instbias_list2_training/tape.png?raw=true</v>
      </c>
      <c r="Y97" s="47" t="str">
        <f t="shared" si="6"/>
        <v>https://github.com/kelly-marshall/DriftDiffusionAdaptation/blob/main/Pictures/instbias_list2_training/stickynote.png?raw=true</v>
      </c>
      <c r="Z97" s="47" t="str">
        <f t="shared" si="7"/>
        <v>https://github.com/kelly-marshall/DriftDiffusionAdaptation/blob/main/AudioFiles/instbias_list2_training/whatdidtomuse.mp3?raw=true</v>
      </c>
    </row>
    <row r="98" spans="1:26" s="25" customFormat="1" x14ac:dyDescent="0.2">
      <c r="A98" s="25" t="s">
        <v>126</v>
      </c>
      <c r="B98" s="25">
        <v>49</v>
      </c>
      <c r="C98" s="25" t="s">
        <v>1133</v>
      </c>
      <c r="D98" s="25" t="s">
        <v>245</v>
      </c>
      <c r="E98" s="25" t="s">
        <v>18</v>
      </c>
      <c r="F98" s="25" t="s">
        <v>142</v>
      </c>
      <c r="G98" s="46" t="s">
        <v>2473</v>
      </c>
      <c r="H98" s="25" t="s">
        <v>2</v>
      </c>
      <c r="I98" s="25">
        <v>2</v>
      </c>
      <c r="J98" s="25" t="s">
        <v>233</v>
      </c>
      <c r="K98" s="25">
        <v>1</v>
      </c>
      <c r="L98" s="25" t="s">
        <v>4735</v>
      </c>
      <c r="M98" s="26" t="s">
        <v>4234</v>
      </c>
      <c r="N98" s="26" t="s">
        <v>4235</v>
      </c>
      <c r="O98" s="26" t="s">
        <v>4234</v>
      </c>
      <c r="P98" s="26" t="s">
        <v>4235</v>
      </c>
      <c r="Q98" s="41">
        <f t="shared" si="4"/>
        <v>1</v>
      </c>
      <c r="R98" s="26" t="s">
        <v>1375</v>
      </c>
      <c r="S98" s="26" t="s">
        <v>1374</v>
      </c>
      <c r="T98" s="27" t="s">
        <v>1381</v>
      </c>
      <c r="U98" s="25" t="s">
        <v>1380</v>
      </c>
      <c r="V98" s="25">
        <v>451</v>
      </c>
      <c r="W98" s="25">
        <v>2916</v>
      </c>
      <c r="X98" s="47" t="str">
        <f t="shared" si="5"/>
        <v>https://github.com/kelly-marshall/DriftDiffusionAdaptation/blob/main/Pictures/instbias_list2_training/katedolphincrystalinstright2_context.png?raw=true</v>
      </c>
      <c r="Y98" s="47" t="str">
        <f t="shared" si="6"/>
        <v>https://github.com/kelly-marshall/DriftDiffusionAdaptation/blob/main/Pictures/instbias_list2_training/katedolphincrystalmodleft2_context.png?raw=true</v>
      </c>
      <c r="Z98" s="47" t="str">
        <f t="shared" si="7"/>
        <v>https://github.com/kelly-marshall/DriftDiffusionAdaptation/blob/main/AudioFiles/instbias_list2_training/katedolphincrystal_nopauses.mp3?raw=true</v>
      </c>
    </row>
    <row r="99" spans="1:26" s="25" customFormat="1" x14ac:dyDescent="0.2">
      <c r="A99" s="25" t="s">
        <v>126</v>
      </c>
      <c r="B99" s="25">
        <v>49</v>
      </c>
      <c r="C99" s="28" t="s">
        <v>1054</v>
      </c>
      <c r="D99" s="25" t="s">
        <v>245</v>
      </c>
      <c r="E99" s="25" t="s">
        <v>196</v>
      </c>
      <c r="F99" s="25" t="s">
        <v>196</v>
      </c>
      <c r="G99" s="46" t="s">
        <v>196</v>
      </c>
      <c r="H99" s="28" t="s">
        <v>182</v>
      </c>
      <c r="I99" s="25">
        <v>2</v>
      </c>
      <c r="J99" s="25" t="s">
        <v>233</v>
      </c>
      <c r="L99" s="25" t="s">
        <v>2283</v>
      </c>
      <c r="M99" s="26" t="s">
        <v>2165</v>
      </c>
      <c r="N99" s="26" t="s">
        <v>2164</v>
      </c>
      <c r="O99" s="26" t="s">
        <v>2164</v>
      </c>
      <c r="P99" s="26" t="s">
        <v>2165</v>
      </c>
      <c r="Q99" s="41">
        <f t="shared" si="4"/>
        <v>2</v>
      </c>
      <c r="R99" s="29" t="s">
        <v>1383</v>
      </c>
      <c r="S99" s="29" t="s">
        <v>1382</v>
      </c>
      <c r="T99" s="27" t="s">
        <v>196</v>
      </c>
      <c r="U99" s="25" t="s">
        <v>196</v>
      </c>
      <c r="V99" s="25">
        <v>1</v>
      </c>
      <c r="W99" s="25">
        <v>1858</v>
      </c>
      <c r="X99" s="47" t="str">
        <f t="shared" si="5"/>
        <v>https://github.com/kelly-marshall/DriftDiffusionAdaptation/blob/main/Pictures/instbias_list2_training/dolphinjewel.png?raw=true</v>
      </c>
      <c r="Y99" s="47" t="str">
        <f t="shared" si="6"/>
        <v>https://github.com/kelly-marshall/DriftDiffusionAdaptation/blob/main/Pictures/instbias_list2_training/dolphincrystal.png?raw=true</v>
      </c>
      <c r="Z99" s="47" t="str">
        <f t="shared" si="7"/>
        <v>https://github.com/kelly-marshall/DriftDiffusionAdaptation/blob/main/AudioFiles/instbias_list2_training/whichtoykatetap.mp3?raw=true</v>
      </c>
    </row>
    <row r="100" spans="1:26" s="25" customFormat="1" x14ac:dyDescent="0.2">
      <c r="A100" s="25" t="s">
        <v>126</v>
      </c>
      <c r="B100" s="25">
        <v>50</v>
      </c>
      <c r="C100" s="25" t="s">
        <v>426</v>
      </c>
      <c r="D100" s="25" t="s">
        <v>245</v>
      </c>
      <c r="E100" s="25" t="s">
        <v>21</v>
      </c>
      <c r="F100" s="25" t="s">
        <v>142</v>
      </c>
      <c r="G100" s="46" t="s">
        <v>2474</v>
      </c>
      <c r="H100" s="25" t="s">
        <v>2</v>
      </c>
      <c r="I100" s="25">
        <v>2</v>
      </c>
      <c r="J100" s="25" t="s">
        <v>233</v>
      </c>
      <c r="K100" s="25">
        <v>2</v>
      </c>
      <c r="L100" s="25" t="s">
        <v>4736</v>
      </c>
      <c r="M100" s="26" t="s">
        <v>4236</v>
      </c>
      <c r="N100" s="26" t="s">
        <v>4237</v>
      </c>
      <c r="O100" s="26" t="s">
        <v>4237</v>
      </c>
      <c r="P100" s="26" t="s">
        <v>4236</v>
      </c>
      <c r="Q100" s="41">
        <f t="shared" si="4"/>
        <v>2</v>
      </c>
      <c r="R100" s="26" t="s">
        <v>1374</v>
      </c>
      <c r="S100" s="26" t="s">
        <v>1375</v>
      </c>
      <c r="T100" s="27" t="s">
        <v>1380</v>
      </c>
      <c r="U100" s="25" t="s">
        <v>1381</v>
      </c>
      <c r="V100" s="25">
        <v>612</v>
      </c>
      <c r="W100" s="25">
        <v>3020</v>
      </c>
      <c r="X100" s="47" t="str">
        <f t="shared" si="5"/>
        <v>https://github.com/kelly-marshall/DriftDiffusionAdaptation/blob/main/Pictures/instbias_list2_training/tomcowcrystalmodright2_context.png?raw=true</v>
      </c>
      <c r="Y100" s="47" t="str">
        <f t="shared" si="6"/>
        <v>https://github.com/kelly-marshall/DriftDiffusionAdaptation/blob/main/Pictures/instbias_list2_training/tomcowcrystalinstleft2_context.png?raw=true</v>
      </c>
      <c r="Z100" s="47" t="str">
        <f t="shared" si="7"/>
        <v>https://github.com/kelly-marshall/DriftDiffusionAdaptation/blob/main/AudioFiles/instbias_list2_training/tomcowcrystal_nopauses.mp3?raw=true</v>
      </c>
    </row>
    <row r="101" spans="1:26" s="25" customFormat="1" x14ac:dyDescent="0.2">
      <c r="A101" s="25" t="s">
        <v>126</v>
      </c>
      <c r="B101" s="25">
        <v>50</v>
      </c>
      <c r="C101" s="28" t="s">
        <v>406</v>
      </c>
      <c r="D101" s="25" t="s">
        <v>245</v>
      </c>
      <c r="E101" s="25" t="s">
        <v>196</v>
      </c>
      <c r="F101" s="25" t="s">
        <v>196</v>
      </c>
      <c r="G101" s="46" t="s">
        <v>196</v>
      </c>
      <c r="H101" s="28" t="s">
        <v>182</v>
      </c>
      <c r="I101" s="25">
        <v>2</v>
      </c>
      <c r="J101" s="25" t="s">
        <v>233</v>
      </c>
      <c r="L101" s="25" t="s">
        <v>2282</v>
      </c>
      <c r="M101" s="26" t="s">
        <v>2167</v>
      </c>
      <c r="N101" s="26" t="s">
        <v>2166</v>
      </c>
      <c r="O101" s="26" t="s">
        <v>2166</v>
      </c>
      <c r="P101" s="26" t="s">
        <v>2167</v>
      </c>
      <c r="Q101" s="41">
        <f t="shared" si="4"/>
        <v>2</v>
      </c>
      <c r="R101" s="29" t="s">
        <v>1383</v>
      </c>
      <c r="S101" s="29" t="s">
        <v>1382</v>
      </c>
      <c r="T101" s="27" t="s">
        <v>196</v>
      </c>
      <c r="U101" s="25" t="s">
        <v>196</v>
      </c>
      <c r="V101" s="25">
        <v>1</v>
      </c>
      <c r="W101" s="25">
        <v>1881</v>
      </c>
      <c r="X101" s="47" t="str">
        <f t="shared" si="5"/>
        <v>https://github.com/kelly-marshall/DriftDiffusionAdaptation/blob/main/Pictures/instbias_list2_training/cowjewel.png?raw=true</v>
      </c>
      <c r="Y101" s="47" t="str">
        <f t="shared" si="6"/>
        <v>https://github.com/kelly-marshall/DriftDiffusionAdaptation/blob/main/Pictures/instbias_list2_training/cowcrystal.png?raw=true</v>
      </c>
      <c r="Z101" s="47" t="str">
        <f t="shared" si="7"/>
        <v>https://github.com/kelly-marshall/DriftDiffusionAdaptation/blob/main/AudioFiles/instbias_list2_training/whichtoytomtap.mp3?raw=true</v>
      </c>
    </row>
    <row r="102" spans="1:26" x14ac:dyDescent="0.2">
      <c r="A102" t="s">
        <v>126</v>
      </c>
      <c r="B102">
        <v>51</v>
      </c>
      <c r="C102" t="s">
        <v>1134</v>
      </c>
      <c r="D102" t="s">
        <v>245</v>
      </c>
      <c r="E102" t="s">
        <v>22</v>
      </c>
      <c r="F102" t="s">
        <v>142</v>
      </c>
      <c r="G102" s="46" t="s">
        <v>2475</v>
      </c>
      <c r="H102" t="s">
        <v>2</v>
      </c>
      <c r="I102">
        <v>2</v>
      </c>
      <c r="J102" t="s">
        <v>233</v>
      </c>
      <c r="K102">
        <v>3</v>
      </c>
      <c r="L102" t="s">
        <v>4737</v>
      </c>
      <c r="M102" t="s">
        <v>4238</v>
      </c>
      <c r="N102" t="s">
        <v>4239</v>
      </c>
      <c r="O102" t="s">
        <v>4238</v>
      </c>
      <c r="P102" t="s">
        <v>4239</v>
      </c>
      <c r="Q102" s="41">
        <f t="shared" si="4"/>
        <v>1</v>
      </c>
      <c r="R102" s="5" t="s">
        <v>1375</v>
      </c>
      <c r="S102" s="5" t="s">
        <v>1374</v>
      </c>
      <c r="T102" s="2" t="s">
        <v>1381</v>
      </c>
      <c r="U102" t="s">
        <v>1380</v>
      </c>
      <c r="V102">
        <v>398</v>
      </c>
      <c r="W102">
        <v>2781</v>
      </c>
      <c r="X102" s="47" t="str">
        <f t="shared" si="5"/>
        <v>https://github.com/kelly-marshall/DriftDiffusionAdaptation/blob/main/Pictures/instbias_list2_training/katefoxcrystalinstright2_context.png?raw=true</v>
      </c>
      <c r="Y102" s="47" t="str">
        <f t="shared" si="6"/>
        <v>https://github.com/kelly-marshall/DriftDiffusionAdaptation/blob/main/Pictures/instbias_list2_training/katefoxcrystalmodleft2_context.png?raw=true</v>
      </c>
      <c r="Z102" s="47" t="str">
        <f t="shared" si="7"/>
        <v>https://github.com/kelly-marshall/DriftDiffusionAdaptation/blob/main/AudioFiles/instbias_list2_training/katefoxcrystal_nopauses.mp3?raw=true</v>
      </c>
    </row>
    <row r="103" spans="1:26" x14ac:dyDescent="0.2">
      <c r="A103" t="s">
        <v>126</v>
      </c>
      <c r="B103">
        <v>51</v>
      </c>
      <c r="C103" s="1" t="s">
        <v>1054</v>
      </c>
      <c r="D103" t="s">
        <v>245</v>
      </c>
      <c r="E103" t="s">
        <v>196</v>
      </c>
      <c r="F103" t="s">
        <v>196</v>
      </c>
      <c r="G103" s="46" t="s">
        <v>196</v>
      </c>
      <c r="H103" s="1" t="s">
        <v>182</v>
      </c>
      <c r="I103">
        <v>2</v>
      </c>
      <c r="J103" t="s">
        <v>233</v>
      </c>
      <c r="L103" s="3" t="s">
        <v>2283</v>
      </c>
      <c r="M103" t="s">
        <v>2169</v>
      </c>
      <c r="N103" t="s">
        <v>2168</v>
      </c>
      <c r="O103" t="s">
        <v>2169</v>
      </c>
      <c r="P103" t="s">
        <v>2168</v>
      </c>
      <c r="Q103" s="41">
        <f t="shared" si="4"/>
        <v>1</v>
      </c>
      <c r="R103" s="5" t="s">
        <v>1382</v>
      </c>
      <c r="S103" s="6" t="s">
        <v>1383</v>
      </c>
      <c r="T103" s="2" t="s">
        <v>196</v>
      </c>
      <c r="U103" t="s">
        <v>196</v>
      </c>
      <c r="V103" s="25">
        <v>1</v>
      </c>
      <c r="W103" s="25">
        <v>1858</v>
      </c>
      <c r="X103" s="47" t="str">
        <f t="shared" si="5"/>
        <v>https://github.com/kelly-marshall/DriftDiffusionAdaptation/blob/main/Pictures/instbias_list2_training/foxcrystal.png?raw=true</v>
      </c>
      <c r="Y103" s="47" t="str">
        <f t="shared" si="6"/>
        <v>https://github.com/kelly-marshall/DriftDiffusionAdaptation/blob/main/Pictures/instbias_list2_training/foxjewel.png?raw=true</v>
      </c>
      <c r="Z103" s="47" t="str">
        <f t="shared" si="7"/>
        <v>https://github.com/kelly-marshall/DriftDiffusionAdaptation/blob/main/AudioFiles/instbias_list2_training/whichtoykatetap.mp3?raw=true</v>
      </c>
    </row>
    <row r="104" spans="1:26" x14ac:dyDescent="0.2">
      <c r="A104" t="s">
        <v>126</v>
      </c>
      <c r="B104">
        <v>52</v>
      </c>
      <c r="C104" t="s">
        <v>427</v>
      </c>
      <c r="D104" t="s">
        <v>245</v>
      </c>
      <c r="E104" t="s">
        <v>23</v>
      </c>
      <c r="F104" t="s">
        <v>142</v>
      </c>
      <c r="G104" s="46" t="s">
        <v>2476</v>
      </c>
      <c r="H104" t="s">
        <v>2</v>
      </c>
      <c r="I104">
        <v>2</v>
      </c>
      <c r="J104" t="s">
        <v>233</v>
      </c>
      <c r="K104">
        <v>4</v>
      </c>
      <c r="L104" t="s">
        <v>4738</v>
      </c>
      <c r="M104" t="s">
        <v>4240</v>
      </c>
      <c r="N104" t="s">
        <v>4241</v>
      </c>
      <c r="O104" t="s">
        <v>4241</v>
      </c>
      <c r="P104" t="s">
        <v>4240</v>
      </c>
      <c r="Q104" s="41">
        <f t="shared" si="4"/>
        <v>2</v>
      </c>
      <c r="R104" s="5" t="s">
        <v>1374</v>
      </c>
      <c r="S104" s="5" t="s">
        <v>1375</v>
      </c>
      <c r="T104" s="2" t="s">
        <v>1380</v>
      </c>
      <c r="U104" t="s">
        <v>1381</v>
      </c>
      <c r="V104">
        <v>611</v>
      </c>
      <c r="W104">
        <v>3061</v>
      </c>
      <c r="X104" s="47" t="str">
        <f t="shared" si="5"/>
        <v>https://github.com/kelly-marshall/DriftDiffusionAdaptation/blob/main/Pictures/instbias_list2_training/tomlioncrystalmodright2_context.png?raw=true</v>
      </c>
      <c r="Y104" s="47" t="str">
        <f t="shared" si="6"/>
        <v>https://github.com/kelly-marshall/DriftDiffusionAdaptation/blob/main/Pictures/instbias_list2_training/tomlioncrystalinstleft2_context.png?raw=true</v>
      </c>
      <c r="Z104" s="47" t="str">
        <f t="shared" si="7"/>
        <v>https://github.com/kelly-marshall/DriftDiffusionAdaptation/blob/main/AudioFiles/instbias_list2_training/tomlioncrystal_nopauses.mp3?raw=true</v>
      </c>
    </row>
    <row r="105" spans="1:26" x14ac:dyDescent="0.2">
      <c r="A105" t="s">
        <v>126</v>
      </c>
      <c r="B105">
        <v>52</v>
      </c>
      <c r="C105" s="1" t="s">
        <v>406</v>
      </c>
      <c r="D105" t="s">
        <v>245</v>
      </c>
      <c r="E105" t="s">
        <v>196</v>
      </c>
      <c r="F105" t="s">
        <v>196</v>
      </c>
      <c r="G105" s="46" t="s">
        <v>196</v>
      </c>
      <c r="H105" s="1" t="s">
        <v>182</v>
      </c>
      <c r="I105">
        <v>2</v>
      </c>
      <c r="J105" t="s">
        <v>233</v>
      </c>
      <c r="L105" s="3" t="s">
        <v>2282</v>
      </c>
      <c r="M105" t="s">
        <v>2171</v>
      </c>
      <c r="N105" t="s">
        <v>2170</v>
      </c>
      <c r="O105" t="s">
        <v>2171</v>
      </c>
      <c r="P105" t="s">
        <v>2170</v>
      </c>
      <c r="Q105" s="41">
        <f t="shared" si="4"/>
        <v>1</v>
      </c>
      <c r="R105" s="5" t="s">
        <v>1382</v>
      </c>
      <c r="S105" s="6" t="s">
        <v>1383</v>
      </c>
      <c r="T105" s="2" t="s">
        <v>196</v>
      </c>
      <c r="U105" t="s">
        <v>196</v>
      </c>
      <c r="V105" s="25">
        <v>1</v>
      </c>
      <c r="W105" s="25">
        <v>1881</v>
      </c>
      <c r="X105" s="47" t="str">
        <f t="shared" si="5"/>
        <v>https://github.com/kelly-marshall/DriftDiffusionAdaptation/blob/main/Pictures/instbias_list2_training/lioncrystal.png?raw=true</v>
      </c>
      <c r="Y105" s="47" t="str">
        <f t="shared" si="6"/>
        <v>https://github.com/kelly-marshall/DriftDiffusionAdaptation/blob/main/Pictures/instbias_list2_training/lionjewel.png?raw=true</v>
      </c>
      <c r="Z105" s="47" t="str">
        <f t="shared" si="7"/>
        <v>https://github.com/kelly-marshall/DriftDiffusionAdaptation/blob/main/AudioFiles/instbias_list2_training/whichtoytomtap.mp3?raw=true</v>
      </c>
    </row>
    <row r="106" spans="1:26" s="25" customFormat="1" x14ac:dyDescent="0.2">
      <c r="A106" s="25" t="s">
        <v>126</v>
      </c>
      <c r="B106" s="25">
        <v>53</v>
      </c>
      <c r="C106" s="25" t="s">
        <v>1135</v>
      </c>
      <c r="D106" s="25" t="s">
        <v>245</v>
      </c>
      <c r="E106" s="25" t="s">
        <v>24</v>
      </c>
      <c r="F106" s="25" t="s">
        <v>142</v>
      </c>
      <c r="G106" s="46" t="s">
        <v>2477</v>
      </c>
      <c r="H106" s="25" t="s">
        <v>2</v>
      </c>
      <c r="I106" s="25">
        <v>2</v>
      </c>
      <c r="J106" s="25" t="s">
        <v>233</v>
      </c>
      <c r="K106" s="25">
        <v>5</v>
      </c>
      <c r="L106" s="25" t="s">
        <v>4739</v>
      </c>
      <c r="M106" s="26" t="s">
        <v>4242</v>
      </c>
      <c r="N106" s="26" t="s">
        <v>4243</v>
      </c>
      <c r="O106" s="26" t="s">
        <v>4242</v>
      </c>
      <c r="P106" s="26" t="s">
        <v>4243</v>
      </c>
      <c r="Q106" s="41">
        <f t="shared" si="4"/>
        <v>1</v>
      </c>
      <c r="R106" s="26" t="s">
        <v>1375</v>
      </c>
      <c r="S106" s="26" t="s">
        <v>1374</v>
      </c>
      <c r="T106" s="27" t="s">
        <v>1381</v>
      </c>
      <c r="U106" s="25" t="s">
        <v>1380</v>
      </c>
      <c r="V106" s="25">
        <v>428</v>
      </c>
      <c r="W106" s="25">
        <v>2903</v>
      </c>
      <c r="X106" s="47" t="str">
        <f t="shared" si="5"/>
        <v>https://github.com/kelly-marshall/DriftDiffusionAdaptation/blob/main/Pictures/instbias_list2_training/katefrogcrystalinstright2_context.png?raw=true</v>
      </c>
      <c r="Y106" s="47" t="str">
        <f t="shared" si="6"/>
        <v>https://github.com/kelly-marshall/DriftDiffusionAdaptation/blob/main/Pictures/instbias_list2_training/katefrogcrystalmodleft2_context.png?raw=true</v>
      </c>
      <c r="Z106" s="47" t="str">
        <f t="shared" si="7"/>
        <v>https://github.com/kelly-marshall/DriftDiffusionAdaptation/blob/main/AudioFiles/instbias_list2_training/katefrogcrystal_nopauses.mp3?raw=true</v>
      </c>
    </row>
    <row r="107" spans="1:26" s="25" customFormat="1" x14ac:dyDescent="0.2">
      <c r="A107" s="25" t="s">
        <v>126</v>
      </c>
      <c r="B107" s="25">
        <v>53</v>
      </c>
      <c r="C107" s="28" t="s">
        <v>762</v>
      </c>
      <c r="D107" s="25" t="s">
        <v>245</v>
      </c>
      <c r="E107" s="25" t="s">
        <v>196</v>
      </c>
      <c r="F107" s="25" t="s">
        <v>196</v>
      </c>
      <c r="G107" s="46" t="s">
        <v>196</v>
      </c>
      <c r="H107" s="28" t="s">
        <v>181</v>
      </c>
      <c r="I107" s="25">
        <v>2</v>
      </c>
      <c r="J107" s="25" t="s">
        <v>233</v>
      </c>
      <c r="L107" s="25" t="s">
        <v>1943</v>
      </c>
      <c r="M107" s="26" t="s">
        <v>1850</v>
      </c>
      <c r="N107" s="26" t="s">
        <v>1849</v>
      </c>
      <c r="O107" s="26" t="s">
        <v>1849</v>
      </c>
      <c r="P107" s="26" t="s">
        <v>1850</v>
      </c>
      <c r="Q107" s="41">
        <f t="shared" si="4"/>
        <v>2</v>
      </c>
      <c r="R107" s="29" t="s">
        <v>1383</v>
      </c>
      <c r="S107" s="29" t="s">
        <v>1382</v>
      </c>
      <c r="T107" s="27" t="s">
        <v>196</v>
      </c>
      <c r="U107" s="25" t="s">
        <v>196</v>
      </c>
      <c r="V107" s="1">
        <v>1</v>
      </c>
      <c r="W107" s="1">
        <v>1405</v>
      </c>
      <c r="X107" s="47" t="str">
        <f t="shared" si="5"/>
        <v>https://github.com/kelly-marshall/DriftDiffusionAdaptation/blob/main/Pictures/instbias_list2_training/jewel.png?raw=true</v>
      </c>
      <c r="Y107" s="47" t="str">
        <f t="shared" si="6"/>
        <v>https://github.com/kelly-marshall/DriftDiffusionAdaptation/blob/main/Pictures/instbias_list2_training/crystal.png?raw=true</v>
      </c>
      <c r="Z107" s="47" t="str">
        <f t="shared" si="7"/>
        <v>https://github.com/kelly-marshall/DriftDiffusionAdaptation/blob/main/AudioFiles/instbias_list2_training/whatdidkateuse.mp3?raw=true</v>
      </c>
    </row>
    <row r="108" spans="1:26" s="25" customFormat="1" x14ac:dyDescent="0.2">
      <c r="A108" s="25" t="s">
        <v>126</v>
      </c>
      <c r="B108" s="25">
        <v>54</v>
      </c>
      <c r="C108" s="25" t="s">
        <v>428</v>
      </c>
      <c r="D108" s="25" t="s">
        <v>245</v>
      </c>
      <c r="E108" s="25" t="s">
        <v>25</v>
      </c>
      <c r="F108" s="25" t="s">
        <v>142</v>
      </c>
      <c r="G108" s="46" t="s">
        <v>2478</v>
      </c>
      <c r="H108" s="25" t="s">
        <v>2</v>
      </c>
      <c r="I108" s="25">
        <v>2</v>
      </c>
      <c r="J108" s="25" t="s">
        <v>233</v>
      </c>
      <c r="K108" s="25">
        <v>6</v>
      </c>
      <c r="L108" s="25" t="s">
        <v>4740</v>
      </c>
      <c r="M108" s="26" t="s">
        <v>4244</v>
      </c>
      <c r="N108" s="26" t="s">
        <v>4245</v>
      </c>
      <c r="O108" s="26" t="s">
        <v>4245</v>
      </c>
      <c r="P108" s="26" t="s">
        <v>4244</v>
      </c>
      <c r="Q108" s="41">
        <f t="shared" si="4"/>
        <v>2</v>
      </c>
      <c r="R108" s="26" t="s">
        <v>1374</v>
      </c>
      <c r="S108" s="26" t="s">
        <v>1375</v>
      </c>
      <c r="T108" s="27" t="s">
        <v>1380</v>
      </c>
      <c r="U108" s="25" t="s">
        <v>1381</v>
      </c>
      <c r="V108" s="25">
        <v>588</v>
      </c>
      <c r="W108" s="25">
        <v>3081</v>
      </c>
      <c r="X108" s="47" t="str">
        <f t="shared" si="5"/>
        <v>https://github.com/kelly-marshall/DriftDiffusionAdaptation/blob/main/Pictures/instbias_list2_training/tomturtlecrystalmodright2_context.png?raw=true</v>
      </c>
      <c r="Y108" s="47" t="str">
        <f t="shared" si="6"/>
        <v>https://github.com/kelly-marshall/DriftDiffusionAdaptation/blob/main/Pictures/instbias_list2_training/tomturtlecrystalinstleft2_context.png?raw=true</v>
      </c>
      <c r="Z108" s="47" t="str">
        <f t="shared" si="7"/>
        <v>https://github.com/kelly-marshall/DriftDiffusionAdaptation/blob/main/AudioFiles/instbias_list2_training/tomturtlecrystal_nopauses.mp3?raw=true</v>
      </c>
    </row>
    <row r="109" spans="1:26" s="25" customFormat="1" x14ac:dyDescent="0.2">
      <c r="A109" s="25" t="s">
        <v>126</v>
      </c>
      <c r="B109" s="25">
        <v>54</v>
      </c>
      <c r="C109" s="28" t="s">
        <v>406</v>
      </c>
      <c r="D109" s="25" t="s">
        <v>245</v>
      </c>
      <c r="E109" s="25" t="s">
        <v>196</v>
      </c>
      <c r="F109" s="25" t="s">
        <v>196</v>
      </c>
      <c r="G109" s="46" t="s">
        <v>196</v>
      </c>
      <c r="H109" s="28" t="s">
        <v>182</v>
      </c>
      <c r="I109" s="25">
        <v>2</v>
      </c>
      <c r="J109" s="25" t="s">
        <v>233</v>
      </c>
      <c r="L109" s="25" t="s">
        <v>2282</v>
      </c>
      <c r="M109" s="26" t="s">
        <v>4859</v>
      </c>
      <c r="N109" s="26" t="s">
        <v>4436</v>
      </c>
      <c r="O109" s="26" t="s">
        <v>4436</v>
      </c>
      <c r="P109" s="26" t="s">
        <v>4859</v>
      </c>
      <c r="Q109" s="41">
        <f t="shared" si="4"/>
        <v>2</v>
      </c>
      <c r="R109" s="29" t="s">
        <v>1383</v>
      </c>
      <c r="S109" s="29" t="s">
        <v>1382</v>
      </c>
      <c r="T109" s="27" t="s">
        <v>196</v>
      </c>
      <c r="U109" s="25" t="s">
        <v>196</v>
      </c>
      <c r="V109" s="25">
        <v>1</v>
      </c>
      <c r="W109" s="25">
        <v>1881</v>
      </c>
      <c r="X109" s="47" t="str">
        <f t="shared" si="5"/>
        <v>https://github.com/kelly-marshall/DriftDiffusionAdaptation/blob/main/Pictures/instbias_list2_training/turtlejewel.png?raw=true</v>
      </c>
      <c r="Y109" s="47" t="str">
        <f t="shared" si="6"/>
        <v>https://github.com/kelly-marshall/DriftDiffusionAdaptation/blob/main/Pictures/instbias_list2_training/turtlecrystal.png?raw=true</v>
      </c>
      <c r="Z109" s="47" t="str">
        <f t="shared" si="7"/>
        <v>https://github.com/kelly-marshall/DriftDiffusionAdaptation/blob/main/AudioFiles/instbias_list2_training/whichtoytomtap.mp3?raw=true</v>
      </c>
    </row>
    <row r="110" spans="1:26" x14ac:dyDescent="0.2">
      <c r="A110" t="s">
        <v>126</v>
      </c>
      <c r="B110">
        <v>55</v>
      </c>
      <c r="C110" t="s">
        <v>1136</v>
      </c>
      <c r="D110" t="s">
        <v>245</v>
      </c>
      <c r="E110" t="s">
        <v>26</v>
      </c>
      <c r="F110" t="s">
        <v>141</v>
      </c>
      <c r="G110" s="46" t="s">
        <v>2479</v>
      </c>
      <c r="H110" t="s">
        <v>2</v>
      </c>
      <c r="I110">
        <v>2</v>
      </c>
      <c r="J110" t="s">
        <v>233</v>
      </c>
      <c r="K110">
        <v>7</v>
      </c>
      <c r="L110" t="s">
        <v>4741</v>
      </c>
      <c r="M110" t="s">
        <v>4246</v>
      </c>
      <c r="N110" t="s">
        <v>4247</v>
      </c>
      <c r="O110" t="s">
        <v>4246</v>
      </c>
      <c r="P110" t="s">
        <v>4247</v>
      </c>
      <c r="Q110" s="41">
        <f t="shared" si="4"/>
        <v>1</v>
      </c>
      <c r="R110" s="5" t="s">
        <v>1375</v>
      </c>
      <c r="S110" s="5" t="s">
        <v>1374</v>
      </c>
      <c r="T110" s="2" t="s">
        <v>1381</v>
      </c>
      <c r="U110" t="s">
        <v>1380</v>
      </c>
      <c r="V110">
        <v>409</v>
      </c>
      <c r="W110">
        <v>2708</v>
      </c>
      <c r="X110" s="47" t="str">
        <f t="shared" si="5"/>
        <v>https://github.com/kelly-marshall/DriftDiffusionAdaptation/blob/main/Pictures/instbias_list2_training/katepigjewelinstright2_context.png?raw=true</v>
      </c>
      <c r="Y110" s="47" t="str">
        <f t="shared" si="6"/>
        <v>https://github.com/kelly-marshall/DriftDiffusionAdaptation/blob/main/Pictures/instbias_list2_training/katepigjewelmodleft2_context.png?raw=true</v>
      </c>
      <c r="Z110" s="47" t="str">
        <f t="shared" si="7"/>
        <v>https://github.com/kelly-marshall/DriftDiffusionAdaptation/blob/main/AudioFiles/instbias_list2_training/katepigjewel_nopauses.mp3?raw=true</v>
      </c>
    </row>
    <row r="111" spans="1:26" x14ac:dyDescent="0.2">
      <c r="A111" t="s">
        <v>126</v>
      </c>
      <c r="B111">
        <v>55</v>
      </c>
      <c r="C111" s="1" t="s">
        <v>1054</v>
      </c>
      <c r="D111" t="s">
        <v>245</v>
      </c>
      <c r="E111" t="s">
        <v>196</v>
      </c>
      <c r="F111" t="s">
        <v>196</v>
      </c>
      <c r="G111" s="46" t="s">
        <v>196</v>
      </c>
      <c r="H111" s="1" t="s">
        <v>182</v>
      </c>
      <c r="I111">
        <v>2</v>
      </c>
      <c r="J111" t="s">
        <v>233</v>
      </c>
      <c r="L111" s="40" t="s">
        <v>2283</v>
      </c>
      <c r="M111" t="s">
        <v>2175</v>
      </c>
      <c r="N111" t="s">
        <v>2174</v>
      </c>
      <c r="O111" t="s">
        <v>2175</v>
      </c>
      <c r="P111" t="s">
        <v>2174</v>
      </c>
      <c r="Q111" s="41">
        <f t="shared" si="4"/>
        <v>1</v>
      </c>
      <c r="R111" s="5" t="s">
        <v>1382</v>
      </c>
      <c r="S111" s="6" t="s">
        <v>1383</v>
      </c>
      <c r="T111" s="2" t="s">
        <v>196</v>
      </c>
      <c r="U111" t="s">
        <v>196</v>
      </c>
      <c r="V111" s="25">
        <v>1</v>
      </c>
      <c r="W111" s="25">
        <v>1858</v>
      </c>
      <c r="X111" s="47" t="str">
        <f t="shared" si="5"/>
        <v>https://github.com/kelly-marshall/DriftDiffusionAdaptation/blob/main/Pictures/instbias_list2_training/pigjewel.png?raw=true</v>
      </c>
      <c r="Y111" s="47" t="str">
        <f t="shared" si="6"/>
        <v>https://github.com/kelly-marshall/DriftDiffusionAdaptation/blob/main/Pictures/instbias_list2_training/pigcrystal.png?raw=true</v>
      </c>
      <c r="Z111" s="47" t="str">
        <f t="shared" si="7"/>
        <v>https://github.com/kelly-marshall/DriftDiffusionAdaptation/blob/main/AudioFiles/instbias_list2_training/whichtoykatetap.mp3?raw=true</v>
      </c>
    </row>
    <row r="112" spans="1:26" x14ac:dyDescent="0.2">
      <c r="A112" t="s">
        <v>126</v>
      </c>
      <c r="B112">
        <v>56</v>
      </c>
      <c r="C112" t="s">
        <v>429</v>
      </c>
      <c r="D112" t="s">
        <v>245</v>
      </c>
      <c r="E112" t="s">
        <v>27</v>
      </c>
      <c r="F112" t="s">
        <v>141</v>
      </c>
      <c r="G112" s="46" t="s">
        <v>2480</v>
      </c>
      <c r="H112" t="s">
        <v>2</v>
      </c>
      <c r="I112">
        <v>2</v>
      </c>
      <c r="J112" t="s">
        <v>233</v>
      </c>
      <c r="K112">
        <v>8</v>
      </c>
      <c r="L112" t="s">
        <v>4742</v>
      </c>
      <c r="M112" t="s">
        <v>4248</v>
      </c>
      <c r="N112" t="s">
        <v>4249</v>
      </c>
      <c r="O112" t="s">
        <v>4249</v>
      </c>
      <c r="P112" t="s">
        <v>4248</v>
      </c>
      <c r="Q112" s="41">
        <f t="shared" si="4"/>
        <v>2</v>
      </c>
      <c r="R112" s="5" t="s">
        <v>1374</v>
      </c>
      <c r="S112" s="5" t="s">
        <v>1375</v>
      </c>
      <c r="T112" s="2" t="s">
        <v>1380</v>
      </c>
      <c r="U112" t="s">
        <v>1381</v>
      </c>
      <c r="V112">
        <v>619</v>
      </c>
      <c r="W112">
        <v>2934</v>
      </c>
      <c r="X112" s="47" t="str">
        <f t="shared" si="5"/>
        <v>https://github.com/kelly-marshall/DriftDiffusionAdaptation/blob/main/Pictures/instbias_list2_training/tomgirljewelmodright2_context.png?raw=true</v>
      </c>
      <c r="Y112" s="47" t="str">
        <f t="shared" si="6"/>
        <v>https://github.com/kelly-marshall/DriftDiffusionAdaptation/blob/main/Pictures/instbias_list2_training/tomgirljewelinstleft2_context.png?raw=true</v>
      </c>
      <c r="Z112" s="47" t="str">
        <f t="shared" si="7"/>
        <v>https://github.com/kelly-marshall/DriftDiffusionAdaptation/blob/main/AudioFiles/instbias_list2_training/tomgirljewel_nopauses.mp3?raw=true</v>
      </c>
    </row>
    <row r="113" spans="1:26" x14ac:dyDescent="0.2">
      <c r="A113" t="s">
        <v>126</v>
      </c>
      <c r="B113">
        <v>56</v>
      </c>
      <c r="C113" s="1" t="s">
        <v>180</v>
      </c>
      <c r="D113" t="s">
        <v>245</v>
      </c>
      <c r="E113" t="s">
        <v>196</v>
      </c>
      <c r="F113" t="s">
        <v>196</v>
      </c>
      <c r="G113" s="46" t="s">
        <v>196</v>
      </c>
      <c r="H113" s="1" t="s">
        <v>181</v>
      </c>
      <c r="I113">
        <v>2</v>
      </c>
      <c r="J113" t="s">
        <v>233</v>
      </c>
      <c r="L113" t="s">
        <v>1944</v>
      </c>
      <c r="M113" t="s">
        <v>1849</v>
      </c>
      <c r="N113" t="s">
        <v>1850</v>
      </c>
      <c r="O113" t="s">
        <v>1849</v>
      </c>
      <c r="P113" t="s">
        <v>1850</v>
      </c>
      <c r="Q113" s="41">
        <f t="shared" si="4"/>
        <v>1</v>
      </c>
      <c r="R113" s="5" t="s">
        <v>1382</v>
      </c>
      <c r="S113" s="6" t="s">
        <v>1383</v>
      </c>
      <c r="T113" s="2" t="s">
        <v>196</v>
      </c>
      <c r="U113" t="s">
        <v>196</v>
      </c>
      <c r="V113" s="3">
        <v>1</v>
      </c>
      <c r="W113" s="3">
        <v>1544</v>
      </c>
      <c r="X113" s="47" t="str">
        <f t="shared" si="5"/>
        <v>https://github.com/kelly-marshall/DriftDiffusionAdaptation/blob/main/Pictures/instbias_list2_training/jewel.png?raw=true</v>
      </c>
      <c r="Y113" s="47" t="str">
        <f t="shared" si="6"/>
        <v>https://github.com/kelly-marshall/DriftDiffusionAdaptation/blob/main/Pictures/instbias_list2_training/crystal.png?raw=true</v>
      </c>
      <c r="Z113" s="47" t="str">
        <f t="shared" si="7"/>
        <v>https://github.com/kelly-marshall/DriftDiffusionAdaptation/blob/main/AudioFiles/instbias_list2_training/whatdidtomuse.mp3?raw=true</v>
      </c>
    </row>
    <row r="114" spans="1:26" s="25" customFormat="1" x14ac:dyDescent="0.2">
      <c r="A114" s="25" t="s">
        <v>126</v>
      </c>
      <c r="B114" s="25">
        <v>57</v>
      </c>
      <c r="C114" s="25" t="s">
        <v>1137</v>
      </c>
      <c r="D114" s="25" t="s">
        <v>245</v>
      </c>
      <c r="E114" s="25" t="s">
        <v>28</v>
      </c>
      <c r="F114" s="25" t="s">
        <v>141</v>
      </c>
      <c r="G114" s="46" t="s">
        <v>2481</v>
      </c>
      <c r="H114" s="25" t="s">
        <v>2</v>
      </c>
      <c r="I114" s="25">
        <v>2</v>
      </c>
      <c r="J114" s="25" t="s">
        <v>233</v>
      </c>
      <c r="K114" s="25">
        <v>9</v>
      </c>
      <c r="L114" s="25" t="s">
        <v>4743</v>
      </c>
      <c r="M114" s="25" t="s">
        <v>4250</v>
      </c>
      <c r="N114" s="25" t="s">
        <v>4251</v>
      </c>
      <c r="O114" s="25" t="s">
        <v>4250</v>
      </c>
      <c r="P114" s="25" t="s">
        <v>4251</v>
      </c>
      <c r="Q114" s="41">
        <f t="shared" si="4"/>
        <v>1</v>
      </c>
      <c r="R114" s="26" t="s">
        <v>1375</v>
      </c>
      <c r="S114" s="26" t="s">
        <v>1374</v>
      </c>
      <c r="T114" s="27" t="s">
        <v>1381</v>
      </c>
      <c r="U114" s="25" t="s">
        <v>1380</v>
      </c>
      <c r="V114" s="25">
        <v>370</v>
      </c>
      <c r="W114" s="25">
        <v>2564</v>
      </c>
      <c r="X114" s="47" t="str">
        <f t="shared" si="5"/>
        <v>https://github.com/kelly-marshall/DriftDiffusionAdaptation/blob/main/Pictures/instbias_list2_training/katewhalejewelinstright2_context.png?raw=true</v>
      </c>
      <c r="Y114" s="47" t="str">
        <f t="shared" si="6"/>
        <v>https://github.com/kelly-marshall/DriftDiffusionAdaptation/blob/main/Pictures/instbias_list2_training/katewhalejewelmodleft2_context.png?raw=true</v>
      </c>
      <c r="Z114" s="47" t="str">
        <f t="shared" si="7"/>
        <v>https://github.com/kelly-marshall/DriftDiffusionAdaptation/blob/main/AudioFiles/instbias_list2_training/katewhalejewel_nopauses.mp3?raw=true</v>
      </c>
    </row>
    <row r="115" spans="1:26" s="25" customFormat="1" x14ac:dyDescent="0.2">
      <c r="A115" s="25" t="s">
        <v>126</v>
      </c>
      <c r="B115" s="25">
        <v>57</v>
      </c>
      <c r="C115" s="28" t="s">
        <v>1054</v>
      </c>
      <c r="D115" s="25" t="s">
        <v>245</v>
      </c>
      <c r="E115" s="25" t="s">
        <v>196</v>
      </c>
      <c r="F115" s="25" t="s">
        <v>196</v>
      </c>
      <c r="G115" s="46" t="s">
        <v>196</v>
      </c>
      <c r="H115" s="28" t="s">
        <v>182</v>
      </c>
      <c r="I115" s="25">
        <v>2</v>
      </c>
      <c r="J115" s="25" t="s">
        <v>233</v>
      </c>
      <c r="L115" s="54" t="s">
        <v>2283</v>
      </c>
      <c r="M115" s="26" t="s">
        <v>2177</v>
      </c>
      <c r="N115" s="26" t="s">
        <v>2176</v>
      </c>
      <c r="O115" s="26" t="s">
        <v>2176</v>
      </c>
      <c r="P115" s="26" t="s">
        <v>2177</v>
      </c>
      <c r="Q115" s="41">
        <f t="shared" si="4"/>
        <v>2</v>
      </c>
      <c r="R115" s="29" t="s">
        <v>1383</v>
      </c>
      <c r="S115" s="29" t="s">
        <v>1382</v>
      </c>
      <c r="T115" s="27" t="s">
        <v>196</v>
      </c>
      <c r="U115" s="25" t="s">
        <v>196</v>
      </c>
      <c r="V115" s="25">
        <v>1</v>
      </c>
      <c r="W115" s="25">
        <v>1858</v>
      </c>
      <c r="X115" s="47" t="str">
        <f t="shared" si="5"/>
        <v>https://github.com/kelly-marshall/DriftDiffusionAdaptation/blob/main/Pictures/instbias_list2_training/whalecrystal.png?raw=true</v>
      </c>
      <c r="Y115" s="47" t="str">
        <f t="shared" si="6"/>
        <v>https://github.com/kelly-marshall/DriftDiffusionAdaptation/blob/main/Pictures/instbias_list2_training/whalejewel.png?raw=true</v>
      </c>
      <c r="Z115" s="47" t="str">
        <f t="shared" si="7"/>
        <v>https://github.com/kelly-marshall/DriftDiffusionAdaptation/blob/main/AudioFiles/instbias_list2_training/whichtoykatetap.mp3?raw=true</v>
      </c>
    </row>
    <row r="116" spans="1:26" s="25" customFormat="1" x14ac:dyDescent="0.2">
      <c r="A116" s="25" t="s">
        <v>126</v>
      </c>
      <c r="B116" s="25">
        <v>58</v>
      </c>
      <c r="C116" s="25" t="s">
        <v>430</v>
      </c>
      <c r="D116" s="25" t="s">
        <v>245</v>
      </c>
      <c r="E116" s="25" t="s">
        <v>29</v>
      </c>
      <c r="F116" s="25" t="s">
        <v>141</v>
      </c>
      <c r="G116" s="46" t="s">
        <v>2482</v>
      </c>
      <c r="H116" s="25" t="s">
        <v>2</v>
      </c>
      <c r="I116" s="25">
        <v>2</v>
      </c>
      <c r="J116" s="25" t="s">
        <v>233</v>
      </c>
      <c r="K116" s="25">
        <v>10</v>
      </c>
      <c r="L116" s="25" t="s">
        <v>4744</v>
      </c>
      <c r="M116" s="25" t="s">
        <v>4252</v>
      </c>
      <c r="N116" s="25" t="s">
        <v>4253</v>
      </c>
      <c r="O116" s="25" t="s">
        <v>4253</v>
      </c>
      <c r="P116" s="25" t="s">
        <v>4252</v>
      </c>
      <c r="Q116" s="41">
        <f t="shared" si="4"/>
        <v>2</v>
      </c>
      <c r="R116" s="26" t="s">
        <v>1374</v>
      </c>
      <c r="S116" s="26" t="s">
        <v>1375</v>
      </c>
      <c r="T116" s="27" t="s">
        <v>1380</v>
      </c>
      <c r="U116" s="25" t="s">
        <v>1381</v>
      </c>
      <c r="V116" s="25">
        <v>614</v>
      </c>
      <c r="W116" s="25">
        <v>2923</v>
      </c>
      <c r="X116" s="47" t="str">
        <f t="shared" si="5"/>
        <v>https://github.com/kelly-marshall/DriftDiffusionAdaptation/blob/main/Pictures/instbias_list2_training/tomgorillajewelmodright2_context.png?raw=true</v>
      </c>
      <c r="Y116" s="47" t="str">
        <f t="shared" si="6"/>
        <v>https://github.com/kelly-marshall/DriftDiffusionAdaptation/blob/main/Pictures/instbias_list2_training/tomgorillajewelinstleft2_context.png?raw=true</v>
      </c>
      <c r="Z116" s="47" t="str">
        <f t="shared" si="7"/>
        <v>https://github.com/kelly-marshall/DriftDiffusionAdaptation/blob/main/AudioFiles/instbias_list2_training/tomgorillajewel_nopauses.mp3?raw=true</v>
      </c>
    </row>
    <row r="117" spans="1:26" s="25" customFormat="1" x14ac:dyDescent="0.2">
      <c r="A117" s="25" t="s">
        <v>126</v>
      </c>
      <c r="B117" s="25">
        <v>58</v>
      </c>
      <c r="C117" s="28" t="s">
        <v>406</v>
      </c>
      <c r="D117" s="25" t="s">
        <v>245</v>
      </c>
      <c r="E117" s="25" t="s">
        <v>196</v>
      </c>
      <c r="F117" s="25" t="s">
        <v>196</v>
      </c>
      <c r="G117" s="46" t="s">
        <v>196</v>
      </c>
      <c r="H117" s="28" t="s">
        <v>182</v>
      </c>
      <c r="I117" s="25">
        <v>2</v>
      </c>
      <c r="J117" s="25" t="s">
        <v>233</v>
      </c>
      <c r="L117" s="54" t="s">
        <v>2282</v>
      </c>
      <c r="M117" s="26" t="s">
        <v>2179</v>
      </c>
      <c r="N117" s="26" t="s">
        <v>2178</v>
      </c>
      <c r="O117" s="26" t="s">
        <v>2178</v>
      </c>
      <c r="P117" s="26" t="s">
        <v>2179</v>
      </c>
      <c r="Q117" s="41">
        <f t="shared" si="4"/>
        <v>2</v>
      </c>
      <c r="R117" s="29" t="s">
        <v>1383</v>
      </c>
      <c r="S117" s="29" t="s">
        <v>1382</v>
      </c>
      <c r="T117" s="27" t="s">
        <v>196</v>
      </c>
      <c r="U117" s="25" t="s">
        <v>196</v>
      </c>
      <c r="V117" s="25">
        <v>1</v>
      </c>
      <c r="W117" s="25">
        <v>1881</v>
      </c>
      <c r="X117" s="47" t="str">
        <f t="shared" si="5"/>
        <v>https://github.com/kelly-marshall/DriftDiffusionAdaptation/blob/main/Pictures/instbias_list2_training/gorillacrystal.png?raw=true</v>
      </c>
      <c r="Y117" s="47" t="str">
        <f t="shared" si="6"/>
        <v>https://github.com/kelly-marshall/DriftDiffusionAdaptation/blob/main/Pictures/instbias_list2_training/gorillajewel.png?raw=true</v>
      </c>
      <c r="Z117" s="47" t="str">
        <f t="shared" si="7"/>
        <v>https://github.com/kelly-marshall/DriftDiffusionAdaptation/blob/main/AudioFiles/instbias_list2_training/whichtoytomtap.mp3?raw=true</v>
      </c>
    </row>
    <row r="118" spans="1:26" x14ac:dyDescent="0.2">
      <c r="A118" t="s">
        <v>126</v>
      </c>
      <c r="B118">
        <v>59</v>
      </c>
      <c r="C118" t="s">
        <v>1138</v>
      </c>
      <c r="D118" t="s">
        <v>245</v>
      </c>
      <c r="E118" t="s">
        <v>30</v>
      </c>
      <c r="F118" t="s">
        <v>141</v>
      </c>
      <c r="G118" s="46" t="s">
        <v>2483</v>
      </c>
      <c r="H118" t="s">
        <v>2</v>
      </c>
      <c r="I118">
        <v>2</v>
      </c>
      <c r="J118" t="s">
        <v>233</v>
      </c>
      <c r="K118">
        <v>11</v>
      </c>
      <c r="L118" t="s">
        <v>4745</v>
      </c>
      <c r="M118" t="s">
        <v>4254</v>
      </c>
      <c r="N118" t="s">
        <v>4255</v>
      </c>
      <c r="O118" t="s">
        <v>4254</v>
      </c>
      <c r="P118" t="s">
        <v>4255</v>
      </c>
      <c r="Q118" s="41">
        <f t="shared" si="4"/>
        <v>1</v>
      </c>
      <c r="R118" s="5" t="s">
        <v>1375</v>
      </c>
      <c r="S118" s="5" t="s">
        <v>1374</v>
      </c>
      <c r="T118" s="2" t="s">
        <v>1381</v>
      </c>
      <c r="U118" t="s">
        <v>1380</v>
      </c>
      <c r="V118">
        <v>409</v>
      </c>
      <c r="W118">
        <v>2957</v>
      </c>
      <c r="X118" s="47" t="str">
        <f t="shared" si="5"/>
        <v>https://github.com/kelly-marshall/DriftDiffusionAdaptation/blob/main/Pictures/instbias_list2_training/katebuffalojewelinstright2_context.png?raw=true</v>
      </c>
      <c r="Y118" s="47" t="str">
        <f t="shared" si="6"/>
        <v>https://github.com/kelly-marshall/DriftDiffusionAdaptation/blob/main/Pictures/instbias_list2_training/katebuffalojewelmodleft2_context.png?raw=true</v>
      </c>
      <c r="Z118" s="47" t="str">
        <f t="shared" si="7"/>
        <v>https://github.com/kelly-marshall/DriftDiffusionAdaptation/blob/main/AudioFiles/instbias_list2_training/katebuffalojewel_nopauses.mp3?raw=true</v>
      </c>
    </row>
    <row r="119" spans="1:26" x14ac:dyDescent="0.2">
      <c r="A119" t="s">
        <v>126</v>
      </c>
      <c r="B119">
        <v>59</v>
      </c>
      <c r="C119" t="s">
        <v>1054</v>
      </c>
      <c r="D119" t="s">
        <v>245</v>
      </c>
      <c r="E119" t="s">
        <v>196</v>
      </c>
      <c r="F119" t="s">
        <v>196</v>
      </c>
      <c r="G119" s="46" t="s">
        <v>196</v>
      </c>
      <c r="H119" t="s">
        <v>182</v>
      </c>
      <c r="I119">
        <v>2</v>
      </c>
      <c r="J119" t="s">
        <v>233</v>
      </c>
      <c r="L119" s="40" t="s">
        <v>2283</v>
      </c>
      <c r="M119" t="s">
        <v>1852</v>
      </c>
      <c r="N119" t="s">
        <v>1851</v>
      </c>
      <c r="O119" t="s">
        <v>1852</v>
      </c>
      <c r="P119" t="s">
        <v>1851</v>
      </c>
      <c r="Q119" s="41">
        <f t="shared" si="4"/>
        <v>1</v>
      </c>
      <c r="R119" s="5" t="s">
        <v>1382</v>
      </c>
      <c r="S119" s="6" t="s">
        <v>1383</v>
      </c>
      <c r="T119" s="2" t="s">
        <v>196</v>
      </c>
      <c r="U119" t="s">
        <v>196</v>
      </c>
      <c r="V119" s="25">
        <v>1</v>
      </c>
      <c r="W119" s="25">
        <v>1858</v>
      </c>
      <c r="X119" s="47" t="str">
        <f t="shared" si="5"/>
        <v>https://github.com/kelly-marshall/DriftDiffusionAdaptation/blob/main/Pictures/instbias_list2_training/buffalojewel.png?raw=true</v>
      </c>
      <c r="Y119" s="47" t="str">
        <f t="shared" si="6"/>
        <v>https://github.com/kelly-marshall/DriftDiffusionAdaptation/blob/main/Pictures/instbias_list2_training/buffalocrystal.png?raw=true</v>
      </c>
      <c r="Z119" s="47" t="str">
        <f t="shared" si="7"/>
        <v>https://github.com/kelly-marshall/DriftDiffusionAdaptation/blob/main/AudioFiles/instbias_list2_training/whichtoykatetap.mp3?raw=true</v>
      </c>
    </row>
    <row r="120" spans="1:26" x14ac:dyDescent="0.2">
      <c r="A120" t="s">
        <v>126</v>
      </c>
      <c r="B120">
        <v>60</v>
      </c>
      <c r="C120" t="s">
        <v>431</v>
      </c>
      <c r="D120" t="s">
        <v>245</v>
      </c>
      <c r="E120" t="s">
        <v>31</v>
      </c>
      <c r="F120" t="s">
        <v>141</v>
      </c>
      <c r="G120" s="46" t="s">
        <v>2484</v>
      </c>
      <c r="H120" t="s">
        <v>2</v>
      </c>
      <c r="I120">
        <v>2</v>
      </c>
      <c r="J120" t="s">
        <v>233</v>
      </c>
      <c r="K120">
        <v>12</v>
      </c>
      <c r="L120" t="s">
        <v>4746</v>
      </c>
      <c r="M120" t="s">
        <v>4256</v>
      </c>
      <c r="N120" t="s">
        <v>4257</v>
      </c>
      <c r="O120" t="s">
        <v>4257</v>
      </c>
      <c r="P120" t="s">
        <v>4256</v>
      </c>
      <c r="Q120" s="41">
        <f t="shared" si="4"/>
        <v>2</v>
      </c>
      <c r="R120" s="5" t="s">
        <v>1374</v>
      </c>
      <c r="S120" s="5" t="s">
        <v>1375</v>
      </c>
      <c r="T120" s="2" t="s">
        <v>1380</v>
      </c>
      <c r="U120" t="s">
        <v>1381</v>
      </c>
      <c r="V120">
        <v>584</v>
      </c>
      <c r="W120">
        <v>2672</v>
      </c>
      <c r="X120" s="47" t="str">
        <f t="shared" si="5"/>
        <v>https://github.com/kelly-marshall/DriftDiffusionAdaptation/blob/main/Pictures/instbias_list2_training/tomhawkjewelmodright2_context.png?raw=true</v>
      </c>
      <c r="Y120" s="47" t="str">
        <f t="shared" si="6"/>
        <v>https://github.com/kelly-marshall/DriftDiffusionAdaptation/blob/main/Pictures/instbias_list2_training/tomhawkjewelinstleft2_context.png?raw=true</v>
      </c>
      <c r="Z120" s="47" t="str">
        <f t="shared" si="7"/>
        <v>https://github.com/kelly-marshall/DriftDiffusionAdaptation/blob/main/AudioFiles/instbias_list2_training/tomhawkjewel_nopauses.mp3?raw=true</v>
      </c>
    </row>
    <row r="121" spans="1:26" x14ac:dyDescent="0.2">
      <c r="A121" t="s">
        <v>126</v>
      </c>
      <c r="B121">
        <v>60</v>
      </c>
      <c r="C121" t="s">
        <v>406</v>
      </c>
      <c r="D121" t="s">
        <v>245</v>
      </c>
      <c r="E121" t="s">
        <v>196</v>
      </c>
      <c r="F121" t="s">
        <v>196</v>
      </c>
      <c r="G121" s="46" t="s">
        <v>196</v>
      </c>
      <c r="H121" t="s">
        <v>182</v>
      </c>
      <c r="I121">
        <v>2</v>
      </c>
      <c r="J121" t="s">
        <v>233</v>
      </c>
      <c r="L121" s="40" t="s">
        <v>2282</v>
      </c>
      <c r="M121" t="s">
        <v>1854</v>
      </c>
      <c r="N121" t="s">
        <v>1853</v>
      </c>
      <c r="O121" t="s">
        <v>1854</v>
      </c>
      <c r="P121" t="s">
        <v>1853</v>
      </c>
      <c r="Q121" s="41">
        <f t="shared" si="4"/>
        <v>1</v>
      </c>
      <c r="R121" s="5" t="s">
        <v>1382</v>
      </c>
      <c r="S121" s="6" t="s">
        <v>1383</v>
      </c>
      <c r="T121" s="2" t="s">
        <v>196</v>
      </c>
      <c r="U121" t="s">
        <v>196</v>
      </c>
      <c r="V121" s="25">
        <v>1</v>
      </c>
      <c r="W121" s="25">
        <v>1881</v>
      </c>
      <c r="X121" s="47" t="str">
        <f t="shared" si="5"/>
        <v>https://github.com/kelly-marshall/DriftDiffusionAdaptation/blob/main/Pictures/instbias_list2_training/hawkjewel.png?raw=true</v>
      </c>
      <c r="Y121" s="47" t="str">
        <f t="shared" si="6"/>
        <v>https://github.com/kelly-marshall/DriftDiffusionAdaptation/blob/main/Pictures/instbias_list2_training/hawkcrystal.png?raw=true</v>
      </c>
      <c r="Z121" s="47" t="str">
        <f t="shared" si="7"/>
        <v>https://github.com/kelly-marshall/DriftDiffusionAdaptation/blob/main/AudioFiles/instbias_list2_training/whichtoytomtap.mp3?raw=true</v>
      </c>
    </row>
    <row r="122" spans="1:26" s="30" customFormat="1" x14ac:dyDescent="0.2">
      <c r="A122" s="30" t="s">
        <v>126</v>
      </c>
      <c r="B122" s="30">
        <v>61</v>
      </c>
      <c r="C122" s="30" t="s">
        <v>1139</v>
      </c>
      <c r="D122" s="30" t="s">
        <v>238</v>
      </c>
      <c r="E122" s="30" t="s">
        <v>18</v>
      </c>
      <c r="F122" s="30" t="s">
        <v>520</v>
      </c>
      <c r="G122" s="46" t="s">
        <v>2485</v>
      </c>
      <c r="H122" s="30" t="s">
        <v>2</v>
      </c>
      <c r="I122" s="30">
        <v>2</v>
      </c>
      <c r="J122" s="30" t="s">
        <v>233</v>
      </c>
      <c r="K122" s="30">
        <v>1</v>
      </c>
      <c r="L122" s="30" t="s">
        <v>4747</v>
      </c>
      <c r="M122" s="31" t="s">
        <v>4258</v>
      </c>
      <c r="N122" s="31" t="s">
        <v>4259</v>
      </c>
      <c r="O122" s="31" t="s">
        <v>4259</v>
      </c>
      <c r="P122" s="31" t="s">
        <v>4258</v>
      </c>
      <c r="Q122" s="41">
        <f t="shared" si="4"/>
        <v>2</v>
      </c>
      <c r="R122" s="31" t="s">
        <v>1374</v>
      </c>
      <c r="S122" s="31" t="s">
        <v>1375</v>
      </c>
      <c r="T122" s="32" t="s">
        <v>1380</v>
      </c>
      <c r="U122" s="30" t="s">
        <v>1381</v>
      </c>
      <c r="V122" s="30">
        <v>374</v>
      </c>
      <c r="W122" s="30">
        <v>3468</v>
      </c>
      <c r="X122" s="47" t="str">
        <f t="shared" si="5"/>
        <v>https://github.com/kelly-marshall/DriftDiffusionAdaptation/blob/main/Pictures/instbias_list2_training/katedolphinchopsticksmodright2_context.png?raw=true</v>
      </c>
      <c r="Y122" s="47" t="str">
        <f t="shared" si="6"/>
        <v>https://github.com/kelly-marshall/DriftDiffusionAdaptation/blob/main/Pictures/instbias_list2_training/katedolphinchopsticksinstleft2_context.png?raw=true</v>
      </c>
      <c r="Z122" s="47" t="str">
        <f t="shared" si="7"/>
        <v>https://github.com/kelly-marshall/DriftDiffusionAdaptation/blob/main/AudioFiles/instbias_list2_training/katedolphinchopsticks_nopauses.mp3?raw=true</v>
      </c>
    </row>
    <row r="123" spans="1:26" s="30" customFormat="1" x14ac:dyDescent="0.2">
      <c r="A123" s="30" t="s">
        <v>126</v>
      </c>
      <c r="B123" s="30">
        <v>61</v>
      </c>
      <c r="C123" s="30" t="s">
        <v>762</v>
      </c>
      <c r="D123" s="30" t="s">
        <v>238</v>
      </c>
      <c r="E123" s="30" t="s">
        <v>196</v>
      </c>
      <c r="F123" s="30" t="s">
        <v>196</v>
      </c>
      <c r="G123" s="46" t="s">
        <v>196</v>
      </c>
      <c r="H123" s="30" t="s">
        <v>181</v>
      </c>
      <c r="I123" s="30">
        <v>2</v>
      </c>
      <c r="J123" s="30" t="s">
        <v>233</v>
      </c>
      <c r="L123" s="30" t="s">
        <v>1943</v>
      </c>
      <c r="M123" s="31" t="s">
        <v>1858</v>
      </c>
      <c r="N123" s="31" t="s">
        <v>1857</v>
      </c>
      <c r="O123" s="31" t="s">
        <v>1857</v>
      </c>
      <c r="P123" s="31" t="s">
        <v>1858</v>
      </c>
      <c r="Q123" s="41">
        <f t="shared" si="4"/>
        <v>2</v>
      </c>
      <c r="R123" s="33" t="s">
        <v>1383</v>
      </c>
      <c r="S123" s="33" t="s">
        <v>1382</v>
      </c>
      <c r="T123" s="32" t="s">
        <v>196</v>
      </c>
      <c r="U123" s="30" t="s">
        <v>196</v>
      </c>
      <c r="V123" s="1">
        <v>1</v>
      </c>
      <c r="W123" s="1">
        <v>1405</v>
      </c>
      <c r="X123" s="47" t="str">
        <f t="shared" si="5"/>
        <v>https://github.com/kelly-marshall/DriftDiffusionAdaptation/blob/main/Pictures/instbias_list2_training/stick.png?raw=true</v>
      </c>
      <c r="Y123" s="47" t="str">
        <f t="shared" si="6"/>
        <v>https://github.com/kelly-marshall/DriftDiffusionAdaptation/blob/main/Pictures/instbias_list2_training/chopsticks.png?raw=true</v>
      </c>
      <c r="Z123" s="47" t="str">
        <f t="shared" si="7"/>
        <v>https://github.com/kelly-marshall/DriftDiffusionAdaptation/blob/main/AudioFiles/instbias_list2_training/whatdidkateuse.mp3?raw=true</v>
      </c>
    </row>
    <row r="124" spans="1:26" s="30" customFormat="1" x14ac:dyDescent="0.2">
      <c r="A124" s="30" t="s">
        <v>126</v>
      </c>
      <c r="B124" s="30">
        <v>62</v>
      </c>
      <c r="C124" s="30" t="s">
        <v>579</v>
      </c>
      <c r="D124" s="30" t="s">
        <v>238</v>
      </c>
      <c r="E124" s="30" t="s">
        <v>21</v>
      </c>
      <c r="F124" s="30" t="s">
        <v>520</v>
      </c>
      <c r="G124" s="46" t="s">
        <v>2486</v>
      </c>
      <c r="H124" s="30" t="s">
        <v>2</v>
      </c>
      <c r="I124" s="30">
        <v>2</v>
      </c>
      <c r="J124" s="30" t="s">
        <v>233</v>
      </c>
      <c r="K124" s="30">
        <v>2</v>
      </c>
      <c r="L124" s="30" t="s">
        <v>4748</v>
      </c>
      <c r="M124" s="31" t="s">
        <v>4260</v>
      </c>
      <c r="N124" s="31" t="s">
        <v>4261</v>
      </c>
      <c r="O124" s="31" t="s">
        <v>4260</v>
      </c>
      <c r="P124" s="31" t="s">
        <v>4261</v>
      </c>
      <c r="Q124" s="41">
        <f t="shared" si="4"/>
        <v>1</v>
      </c>
      <c r="R124" s="31" t="s">
        <v>1375</v>
      </c>
      <c r="S124" s="31" t="s">
        <v>1374</v>
      </c>
      <c r="T124" s="32" t="s">
        <v>1381</v>
      </c>
      <c r="U124" s="30" t="s">
        <v>1380</v>
      </c>
      <c r="V124" s="30">
        <v>512</v>
      </c>
      <c r="W124" s="30">
        <v>3368</v>
      </c>
      <c r="X124" s="47" t="str">
        <f t="shared" si="5"/>
        <v>https://github.com/kelly-marshall/DriftDiffusionAdaptation/blob/main/Pictures/instbias_list2_training/tomcowchopsticksinstright2_context.png?raw=true</v>
      </c>
      <c r="Y124" s="47" t="str">
        <f t="shared" si="6"/>
        <v>https://github.com/kelly-marshall/DriftDiffusionAdaptation/blob/main/Pictures/instbias_list2_training/tomcowchopsticksmodleft2_context.png?raw=true</v>
      </c>
      <c r="Z124" s="47" t="str">
        <f t="shared" si="7"/>
        <v>https://github.com/kelly-marshall/DriftDiffusionAdaptation/blob/main/AudioFiles/instbias_list2_training/tomcowchopsticks_nopauses.mp3?raw=true</v>
      </c>
    </row>
    <row r="125" spans="1:26" s="30" customFormat="1" x14ac:dyDescent="0.2">
      <c r="A125" s="30" t="s">
        <v>126</v>
      </c>
      <c r="B125" s="30">
        <v>62</v>
      </c>
      <c r="C125" s="34" t="s">
        <v>407</v>
      </c>
      <c r="D125" s="30" t="s">
        <v>238</v>
      </c>
      <c r="E125" s="30" t="s">
        <v>196</v>
      </c>
      <c r="F125" s="30" t="s">
        <v>196</v>
      </c>
      <c r="G125" s="46" t="s">
        <v>196</v>
      </c>
      <c r="H125" s="34" t="s">
        <v>182</v>
      </c>
      <c r="I125" s="30">
        <v>2</v>
      </c>
      <c r="J125" s="30" t="s">
        <v>233</v>
      </c>
      <c r="L125" s="30" t="s">
        <v>2284</v>
      </c>
      <c r="M125" s="31" t="s">
        <v>2181</v>
      </c>
      <c r="N125" s="31" t="s">
        <v>2180</v>
      </c>
      <c r="O125" s="31" t="s">
        <v>2180</v>
      </c>
      <c r="P125" s="31" t="s">
        <v>2181</v>
      </c>
      <c r="Q125" s="41">
        <f t="shared" si="4"/>
        <v>2</v>
      </c>
      <c r="R125" s="33" t="s">
        <v>1383</v>
      </c>
      <c r="S125" s="33" t="s">
        <v>1382</v>
      </c>
      <c r="T125" s="32" t="s">
        <v>196</v>
      </c>
      <c r="U125" s="30" t="s">
        <v>196</v>
      </c>
      <c r="V125" s="3">
        <v>1</v>
      </c>
      <c r="W125" s="3">
        <v>2090</v>
      </c>
      <c r="X125" s="47" t="str">
        <f t="shared" si="5"/>
        <v>https://github.com/kelly-marshall/DriftDiffusionAdaptation/blob/main/Pictures/instbias_list2_training/cowstick.png?raw=true</v>
      </c>
      <c r="Y125" s="47" t="str">
        <f t="shared" si="6"/>
        <v>https://github.com/kelly-marshall/DriftDiffusionAdaptation/blob/main/Pictures/instbias_list2_training/cowchopsticks.png?raw=true</v>
      </c>
      <c r="Z125" s="47" t="str">
        <f t="shared" si="7"/>
        <v>https://github.com/kelly-marshall/DriftDiffusionAdaptation/blob/main/AudioFiles/instbias_list2_training/whichtoytomscratch.mp3?raw=true</v>
      </c>
    </row>
    <row r="126" spans="1:26" x14ac:dyDescent="0.2">
      <c r="A126" t="s">
        <v>126</v>
      </c>
      <c r="B126">
        <v>63</v>
      </c>
      <c r="C126" t="s">
        <v>1140</v>
      </c>
      <c r="D126" t="s">
        <v>238</v>
      </c>
      <c r="E126" t="s">
        <v>22</v>
      </c>
      <c r="F126" t="s">
        <v>520</v>
      </c>
      <c r="G126" s="46" t="s">
        <v>2487</v>
      </c>
      <c r="H126" t="s">
        <v>2</v>
      </c>
      <c r="I126">
        <v>2</v>
      </c>
      <c r="J126" t="s">
        <v>233</v>
      </c>
      <c r="K126">
        <v>3</v>
      </c>
      <c r="L126" t="s">
        <v>4749</v>
      </c>
      <c r="M126" t="s">
        <v>4262</v>
      </c>
      <c r="N126" t="s">
        <v>4263</v>
      </c>
      <c r="O126" t="s">
        <v>4263</v>
      </c>
      <c r="P126" t="s">
        <v>4262</v>
      </c>
      <c r="Q126" s="41">
        <f t="shared" si="4"/>
        <v>2</v>
      </c>
      <c r="R126" s="5" t="s">
        <v>1374</v>
      </c>
      <c r="S126" s="5" t="s">
        <v>1375</v>
      </c>
      <c r="T126" s="2" t="s">
        <v>1380</v>
      </c>
      <c r="U126" t="s">
        <v>1381</v>
      </c>
      <c r="V126">
        <v>393</v>
      </c>
      <c r="W126">
        <v>3627</v>
      </c>
      <c r="X126" s="47" t="str">
        <f t="shared" si="5"/>
        <v>https://github.com/kelly-marshall/DriftDiffusionAdaptation/blob/main/Pictures/instbias_list2_training/katefoxchopsticksmodright2_context.png?raw=true</v>
      </c>
      <c r="Y126" s="47" t="str">
        <f t="shared" si="6"/>
        <v>https://github.com/kelly-marshall/DriftDiffusionAdaptation/blob/main/Pictures/instbias_list2_training/katefoxchopsticksinstleft2_context.png?raw=true</v>
      </c>
      <c r="Z126" s="47" t="str">
        <f t="shared" si="7"/>
        <v>https://github.com/kelly-marshall/DriftDiffusionAdaptation/blob/main/AudioFiles/instbias_list2_training/katefoxchopsticks_nopauses.mp3?raw=true</v>
      </c>
    </row>
    <row r="127" spans="1:26" x14ac:dyDescent="0.2">
      <c r="A127" t="s">
        <v>126</v>
      </c>
      <c r="B127">
        <v>63</v>
      </c>
      <c r="C127" s="1" t="s">
        <v>762</v>
      </c>
      <c r="D127" t="s">
        <v>238</v>
      </c>
      <c r="E127" t="s">
        <v>196</v>
      </c>
      <c r="F127" t="s">
        <v>196</v>
      </c>
      <c r="G127" s="46" t="s">
        <v>196</v>
      </c>
      <c r="H127" s="1" t="s">
        <v>181</v>
      </c>
      <c r="I127">
        <v>2</v>
      </c>
      <c r="J127" t="s">
        <v>233</v>
      </c>
      <c r="L127" s="3" t="s">
        <v>1943</v>
      </c>
      <c r="M127" t="s">
        <v>1858</v>
      </c>
      <c r="N127" t="s">
        <v>1857</v>
      </c>
      <c r="O127" t="s">
        <v>1858</v>
      </c>
      <c r="P127" t="s">
        <v>1857</v>
      </c>
      <c r="Q127" s="41">
        <f t="shared" si="4"/>
        <v>1</v>
      </c>
      <c r="R127" s="5" t="s">
        <v>1382</v>
      </c>
      <c r="S127" s="6" t="s">
        <v>1383</v>
      </c>
      <c r="T127" s="2" t="s">
        <v>196</v>
      </c>
      <c r="U127" t="s">
        <v>196</v>
      </c>
      <c r="V127" s="1">
        <v>1</v>
      </c>
      <c r="W127" s="1">
        <v>1405</v>
      </c>
      <c r="X127" s="47" t="str">
        <f t="shared" si="5"/>
        <v>https://github.com/kelly-marshall/DriftDiffusionAdaptation/blob/main/Pictures/instbias_list2_training/chopsticks.png?raw=true</v>
      </c>
      <c r="Y127" s="47" t="str">
        <f t="shared" si="6"/>
        <v>https://github.com/kelly-marshall/DriftDiffusionAdaptation/blob/main/Pictures/instbias_list2_training/stick.png?raw=true</v>
      </c>
      <c r="Z127" s="47" t="str">
        <f t="shared" si="7"/>
        <v>https://github.com/kelly-marshall/DriftDiffusionAdaptation/blob/main/AudioFiles/instbias_list2_training/whatdidkateuse.mp3?raw=true</v>
      </c>
    </row>
    <row r="128" spans="1:26" x14ac:dyDescent="0.2">
      <c r="A128" t="s">
        <v>126</v>
      </c>
      <c r="B128">
        <v>64</v>
      </c>
      <c r="C128" t="s">
        <v>580</v>
      </c>
      <c r="D128" t="s">
        <v>238</v>
      </c>
      <c r="E128" t="s">
        <v>23</v>
      </c>
      <c r="F128" t="s">
        <v>520</v>
      </c>
      <c r="G128" s="46" t="s">
        <v>2488</v>
      </c>
      <c r="H128" t="s">
        <v>2</v>
      </c>
      <c r="I128">
        <v>2</v>
      </c>
      <c r="J128" t="s">
        <v>233</v>
      </c>
      <c r="K128">
        <v>4</v>
      </c>
      <c r="L128" t="s">
        <v>4750</v>
      </c>
      <c r="M128" t="s">
        <v>4264</v>
      </c>
      <c r="N128" t="s">
        <v>4265</v>
      </c>
      <c r="O128" t="s">
        <v>4264</v>
      </c>
      <c r="P128" t="s">
        <v>4265</v>
      </c>
      <c r="Q128" s="41">
        <f t="shared" si="4"/>
        <v>1</v>
      </c>
      <c r="R128" s="5" t="s">
        <v>1375</v>
      </c>
      <c r="S128" s="5" t="s">
        <v>1374</v>
      </c>
      <c r="T128" s="2" t="s">
        <v>1381</v>
      </c>
      <c r="U128" t="s">
        <v>1380</v>
      </c>
      <c r="V128">
        <v>592</v>
      </c>
      <c r="W128">
        <v>3603</v>
      </c>
      <c r="X128" s="47" t="str">
        <f t="shared" si="5"/>
        <v>https://github.com/kelly-marshall/DriftDiffusionAdaptation/blob/main/Pictures/instbias_list2_training/tomlionchopsticksinstright2_context.png?raw=true</v>
      </c>
      <c r="Y128" s="47" t="str">
        <f t="shared" si="6"/>
        <v>https://github.com/kelly-marshall/DriftDiffusionAdaptation/blob/main/Pictures/instbias_list2_training/tomlionchopsticksmodleft2_context.png?raw=true</v>
      </c>
      <c r="Z128" s="47" t="str">
        <f t="shared" si="7"/>
        <v>https://github.com/kelly-marshall/DriftDiffusionAdaptation/blob/main/AudioFiles/instbias_list2_training/tomlionchopsticks_nopauses.mp3?raw=true</v>
      </c>
    </row>
    <row r="129" spans="1:26" x14ac:dyDescent="0.2">
      <c r="A129" t="s">
        <v>126</v>
      </c>
      <c r="B129">
        <v>64</v>
      </c>
      <c r="C129" s="1" t="s">
        <v>407</v>
      </c>
      <c r="D129" t="s">
        <v>238</v>
      </c>
      <c r="E129" t="s">
        <v>196</v>
      </c>
      <c r="F129" t="s">
        <v>196</v>
      </c>
      <c r="G129" s="46" t="s">
        <v>196</v>
      </c>
      <c r="H129" s="1" t="s">
        <v>182</v>
      </c>
      <c r="I129">
        <v>2</v>
      </c>
      <c r="J129" t="s">
        <v>233</v>
      </c>
      <c r="L129" s="3" t="s">
        <v>2284</v>
      </c>
      <c r="M129" t="s">
        <v>2185</v>
      </c>
      <c r="N129" t="s">
        <v>2184</v>
      </c>
      <c r="O129" t="s">
        <v>2185</v>
      </c>
      <c r="P129" t="s">
        <v>2184</v>
      </c>
      <c r="Q129" s="41">
        <f t="shared" si="4"/>
        <v>1</v>
      </c>
      <c r="R129" s="5" t="s">
        <v>1382</v>
      </c>
      <c r="S129" s="6" t="s">
        <v>1383</v>
      </c>
      <c r="T129" s="2" t="s">
        <v>196</v>
      </c>
      <c r="U129" t="s">
        <v>196</v>
      </c>
      <c r="V129" s="3">
        <v>1</v>
      </c>
      <c r="W129" s="3">
        <v>2090</v>
      </c>
      <c r="X129" s="47" t="str">
        <f t="shared" si="5"/>
        <v>https://github.com/kelly-marshall/DriftDiffusionAdaptation/blob/main/Pictures/instbias_list2_training/lionchopsticks.png?raw=true</v>
      </c>
      <c r="Y129" s="47" t="str">
        <f t="shared" si="6"/>
        <v>https://github.com/kelly-marshall/DriftDiffusionAdaptation/blob/main/Pictures/instbias_list2_training/lionstick.png?raw=true</v>
      </c>
      <c r="Z129" s="47" t="str">
        <f t="shared" si="7"/>
        <v>https://github.com/kelly-marshall/DriftDiffusionAdaptation/blob/main/AudioFiles/instbias_list2_training/whichtoytomscratch.mp3?raw=true</v>
      </c>
    </row>
    <row r="130" spans="1:26" s="30" customFormat="1" x14ac:dyDescent="0.2">
      <c r="A130" s="30" t="s">
        <v>126</v>
      </c>
      <c r="B130" s="30">
        <v>65</v>
      </c>
      <c r="C130" s="30" t="s">
        <v>1141</v>
      </c>
      <c r="D130" s="30" t="s">
        <v>238</v>
      </c>
      <c r="E130" s="30" t="s">
        <v>24</v>
      </c>
      <c r="F130" s="30" t="s">
        <v>520</v>
      </c>
      <c r="G130" s="46" t="s">
        <v>2489</v>
      </c>
      <c r="H130" s="30" t="s">
        <v>2</v>
      </c>
      <c r="I130" s="30">
        <v>2</v>
      </c>
      <c r="J130" s="30" t="s">
        <v>233</v>
      </c>
      <c r="K130" s="30">
        <v>5</v>
      </c>
      <c r="L130" s="30" t="s">
        <v>4751</v>
      </c>
      <c r="M130" s="31" t="s">
        <v>4266</v>
      </c>
      <c r="N130" s="31" t="s">
        <v>4267</v>
      </c>
      <c r="O130" s="31" t="s">
        <v>4267</v>
      </c>
      <c r="P130" s="31" t="s">
        <v>4266</v>
      </c>
      <c r="Q130" s="41">
        <f t="shared" si="4"/>
        <v>2</v>
      </c>
      <c r="R130" s="31" t="s">
        <v>1374</v>
      </c>
      <c r="S130" s="31" t="s">
        <v>1375</v>
      </c>
      <c r="T130" s="32" t="s">
        <v>1380</v>
      </c>
      <c r="U130" s="30" t="s">
        <v>1381</v>
      </c>
      <c r="V130" s="30">
        <v>414</v>
      </c>
      <c r="W130" s="30">
        <v>3449</v>
      </c>
      <c r="X130" s="47" t="str">
        <f t="shared" si="5"/>
        <v>https://github.com/kelly-marshall/DriftDiffusionAdaptation/blob/main/Pictures/instbias_list2_training/katefrogchopsticksmodright2_context.png?raw=true</v>
      </c>
      <c r="Y130" s="47" t="str">
        <f t="shared" si="6"/>
        <v>https://github.com/kelly-marshall/DriftDiffusionAdaptation/blob/main/Pictures/instbias_list2_training/katefrogchopsticksinstleft2_context.png?raw=true</v>
      </c>
      <c r="Z130" s="47" t="str">
        <f t="shared" si="7"/>
        <v>https://github.com/kelly-marshall/DriftDiffusionAdaptation/blob/main/AudioFiles/instbias_list2_training/katefrogchopsticks_nopauses.mp3?raw=true</v>
      </c>
    </row>
    <row r="131" spans="1:26" s="30" customFormat="1" x14ac:dyDescent="0.2">
      <c r="A131" s="30" t="s">
        <v>126</v>
      </c>
      <c r="B131" s="30">
        <v>65</v>
      </c>
      <c r="C131" s="30" t="s">
        <v>1061</v>
      </c>
      <c r="D131" s="30" t="s">
        <v>238</v>
      </c>
      <c r="E131" s="30" t="s">
        <v>196</v>
      </c>
      <c r="F131" s="30" t="s">
        <v>196</v>
      </c>
      <c r="G131" s="46" t="s">
        <v>196</v>
      </c>
      <c r="H131" s="30" t="s">
        <v>182</v>
      </c>
      <c r="I131" s="30">
        <v>2</v>
      </c>
      <c r="J131" s="30" t="s">
        <v>233</v>
      </c>
      <c r="L131" s="30" t="s">
        <v>2285</v>
      </c>
      <c r="M131" s="31" t="s">
        <v>1860</v>
      </c>
      <c r="N131" s="31" t="s">
        <v>1859</v>
      </c>
      <c r="O131" s="31" t="s">
        <v>1859</v>
      </c>
      <c r="P131" s="31" t="s">
        <v>1860</v>
      </c>
      <c r="Q131" s="41">
        <f t="shared" ref="Q131:Q194" si="8">IF(OR(R131="inst", R131="congruent"),1,2)</f>
        <v>2</v>
      </c>
      <c r="R131" s="33" t="s">
        <v>1383</v>
      </c>
      <c r="S131" s="33" t="s">
        <v>1382</v>
      </c>
      <c r="T131" s="32" t="s">
        <v>196</v>
      </c>
      <c r="U131" s="30" t="s">
        <v>196</v>
      </c>
      <c r="V131" s="30">
        <v>1</v>
      </c>
      <c r="W131" s="30">
        <v>1985</v>
      </c>
      <c r="X131" s="47" t="str">
        <f t="shared" ref="X131:X194" si="9">_xlfn.CONCAT("https://github.com/kelly-marshall/DriftDiffusionAdaptation/blob/main/Pictures/instbias_list2_training/",O131,"?raw=true")</f>
        <v>https://github.com/kelly-marshall/DriftDiffusionAdaptation/blob/main/Pictures/instbias_list2_training/frogstick.png?raw=true</v>
      </c>
      <c r="Y131" s="47" t="str">
        <f t="shared" ref="Y131:Y194" si="10">_xlfn.CONCAT("https://github.com/kelly-marshall/DriftDiffusionAdaptation/blob/main/Pictures/instbias_list2_training/",P131,"?raw=true")</f>
        <v>https://github.com/kelly-marshall/DriftDiffusionAdaptation/blob/main/Pictures/instbias_list2_training/frogchopsticks.png?raw=true</v>
      </c>
      <c r="Z131" s="47" t="str">
        <f t="shared" ref="Z131:Z194" si="11">_xlfn.CONCAT("https://github.com/kelly-marshall/DriftDiffusionAdaptation/blob/main/AudioFiles/instbias_list2_training/",L131,"?raw=true")</f>
        <v>https://github.com/kelly-marshall/DriftDiffusionAdaptation/blob/main/AudioFiles/instbias_list2_training/whichtoykatescratch.mp3?raw=true</v>
      </c>
    </row>
    <row r="132" spans="1:26" s="30" customFormat="1" x14ac:dyDescent="0.2">
      <c r="A132" s="30" t="s">
        <v>126</v>
      </c>
      <c r="B132" s="30">
        <v>66</v>
      </c>
      <c r="C132" s="30" t="s">
        <v>581</v>
      </c>
      <c r="D132" s="30" t="s">
        <v>238</v>
      </c>
      <c r="E132" s="30" t="s">
        <v>25</v>
      </c>
      <c r="F132" s="30" t="s">
        <v>520</v>
      </c>
      <c r="G132" s="46" t="s">
        <v>2490</v>
      </c>
      <c r="H132" s="30" t="s">
        <v>2</v>
      </c>
      <c r="I132" s="30">
        <v>2</v>
      </c>
      <c r="J132" s="30" t="s">
        <v>233</v>
      </c>
      <c r="K132" s="30">
        <v>6</v>
      </c>
      <c r="L132" s="30" t="s">
        <v>4752</v>
      </c>
      <c r="M132" s="31" t="s">
        <v>4268</v>
      </c>
      <c r="N132" s="31" t="s">
        <v>4269</v>
      </c>
      <c r="O132" s="31" t="s">
        <v>4268</v>
      </c>
      <c r="P132" s="31" t="s">
        <v>4269</v>
      </c>
      <c r="Q132" s="41">
        <f t="shared" si="8"/>
        <v>1</v>
      </c>
      <c r="R132" s="31" t="s">
        <v>1375</v>
      </c>
      <c r="S132" s="31" t="s">
        <v>1374</v>
      </c>
      <c r="T132" s="32" t="s">
        <v>1381</v>
      </c>
      <c r="U132" s="30" t="s">
        <v>1380</v>
      </c>
      <c r="V132" s="30">
        <v>594</v>
      </c>
      <c r="W132" s="30">
        <v>3472</v>
      </c>
      <c r="X132" s="47" t="str">
        <f t="shared" si="9"/>
        <v>https://github.com/kelly-marshall/DriftDiffusionAdaptation/blob/main/Pictures/instbias_list2_training/tomturtlechopsticksinstright2_context.png?raw=true</v>
      </c>
      <c r="Y132" s="47" t="str">
        <f t="shared" si="10"/>
        <v>https://github.com/kelly-marshall/DriftDiffusionAdaptation/blob/main/Pictures/instbias_list2_training/tomturtlechopsticksmodleft2_context.png?raw=true</v>
      </c>
      <c r="Z132" s="47" t="str">
        <f t="shared" si="11"/>
        <v>https://github.com/kelly-marshall/DriftDiffusionAdaptation/blob/main/AudioFiles/instbias_list2_training/tomturtlechopsticks_nopauses.mp3?raw=true</v>
      </c>
    </row>
    <row r="133" spans="1:26" s="30" customFormat="1" x14ac:dyDescent="0.2">
      <c r="A133" s="30" t="s">
        <v>126</v>
      </c>
      <c r="B133" s="30">
        <v>66</v>
      </c>
      <c r="C133" s="34" t="s">
        <v>407</v>
      </c>
      <c r="D133" s="30" t="s">
        <v>238</v>
      </c>
      <c r="E133" s="30" t="s">
        <v>196</v>
      </c>
      <c r="F133" s="30" t="s">
        <v>196</v>
      </c>
      <c r="G133" s="46" t="s">
        <v>196</v>
      </c>
      <c r="H133" s="34" t="s">
        <v>182</v>
      </c>
      <c r="I133" s="30">
        <v>2</v>
      </c>
      <c r="J133" s="30" t="s">
        <v>233</v>
      </c>
      <c r="L133" s="30" t="s">
        <v>2284</v>
      </c>
      <c r="M133" s="31" t="s">
        <v>2187</v>
      </c>
      <c r="N133" s="31" t="s">
        <v>2186</v>
      </c>
      <c r="O133" s="31" t="s">
        <v>2186</v>
      </c>
      <c r="P133" s="31" t="s">
        <v>2187</v>
      </c>
      <c r="Q133" s="41">
        <f t="shared" si="8"/>
        <v>2</v>
      </c>
      <c r="R133" s="33" t="s">
        <v>1383</v>
      </c>
      <c r="S133" s="33" t="s">
        <v>1382</v>
      </c>
      <c r="T133" s="32" t="s">
        <v>196</v>
      </c>
      <c r="U133" s="30" t="s">
        <v>196</v>
      </c>
      <c r="V133" s="3">
        <v>1</v>
      </c>
      <c r="W133" s="3">
        <v>2090</v>
      </c>
      <c r="X133" s="47" t="str">
        <f t="shared" si="9"/>
        <v>https://github.com/kelly-marshall/DriftDiffusionAdaptation/blob/main/Pictures/instbias_list2_training/turtlestick.png?raw=true</v>
      </c>
      <c r="Y133" s="47" t="str">
        <f t="shared" si="10"/>
        <v>https://github.com/kelly-marshall/DriftDiffusionAdaptation/blob/main/Pictures/instbias_list2_training/turtlechopsticks.png?raw=true</v>
      </c>
      <c r="Z133" s="47" t="str">
        <f t="shared" si="11"/>
        <v>https://github.com/kelly-marshall/DriftDiffusionAdaptation/blob/main/AudioFiles/instbias_list2_training/whichtoytomscratch.mp3?raw=true</v>
      </c>
    </row>
    <row r="134" spans="1:26" x14ac:dyDescent="0.2">
      <c r="A134" t="s">
        <v>126</v>
      </c>
      <c r="B134">
        <v>67</v>
      </c>
      <c r="C134" t="s">
        <v>1142</v>
      </c>
      <c r="D134" t="s">
        <v>238</v>
      </c>
      <c r="E134" t="s">
        <v>26</v>
      </c>
      <c r="F134" t="s">
        <v>143</v>
      </c>
      <c r="G134" s="46" t="s">
        <v>2646</v>
      </c>
      <c r="H134" t="s">
        <v>2</v>
      </c>
      <c r="I134">
        <v>2</v>
      </c>
      <c r="J134" t="s">
        <v>233</v>
      </c>
      <c r="K134">
        <v>7</v>
      </c>
      <c r="L134" t="s">
        <v>4753</v>
      </c>
      <c r="M134" t="s">
        <v>4270</v>
      </c>
      <c r="N134" t="s">
        <v>4271</v>
      </c>
      <c r="O134" t="s">
        <v>4271</v>
      </c>
      <c r="P134" t="s">
        <v>4270</v>
      </c>
      <c r="Q134" s="41">
        <f t="shared" si="8"/>
        <v>2</v>
      </c>
      <c r="R134" s="5" t="s">
        <v>1374</v>
      </c>
      <c r="S134" s="5" t="s">
        <v>1375</v>
      </c>
      <c r="T134" s="2" t="s">
        <v>1380</v>
      </c>
      <c r="U134" t="s">
        <v>1381</v>
      </c>
      <c r="V134">
        <v>377</v>
      </c>
      <c r="W134">
        <v>2865</v>
      </c>
      <c r="X134" s="47" t="str">
        <f t="shared" si="9"/>
        <v>https://github.com/kelly-marshall/DriftDiffusionAdaptation/blob/main/Pictures/instbias_list2_training/katepigstickmodright2_context.png?raw=true</v>
      </c>
      <c r="Y134" s="47" t="str">
        <f t="shared" si="10"/>
        <v>https://github.com/kelly-marshall/DriftDiffusionAdaptation/blob/main/Pictures/instbias_list2_training/katepigstickinstleft2_context.png?raw=true</v>
      </c>
      <c r="Z134" s="47" t="str">
        <f t="shared" si="11"/>
        <v>https://github.com/kelly-marshall/DriftDiffusionAdaptation/blob/main/AudioFiles/instbias_list2_training/katepigstick_nopauses.mp3?raw=true</v>
      </c>
    </row>
    <row r="135" spans="1:26" x14ac:dyDescent="0.2">
      <c r="A135" t="s">
        <v>126</v>
      </c>
      <c r="B135">
        <v>67</v>
      </c>
      <c r="C135" s="1" t="s">
        <v>1061</v>
      </c>
      <c r="D135" t="s">
        <v>238</v>
      </c>
      <c r="E135" t="s">
        <v>196</v>
      </c>
      <c r="F135" t="s">
        <v>196</v>
      </c>
      <c r="G135" s="46" t="s">
        <v>196</v>
      </c>
      <c r="H135" s="1" t="s">
        <v>182</v>
      </c>
      <c r="I135">
        <v>2</v>
      </c>
      <c r="J135" t="s">
        <v>233</v>
      </c>
      <c r="L135" s="3" t="s">
        <v>2285</v>
      </c>
      <c r="M135" t="s">
        <v>2189</v>
      </c>
      <c r="N135" t="s">
        <v>2188</v>
      </c>
      <c r="O135" t="s">
        <v>2189</v>
      </c>
      <c r="P135" t="s">
        <v>2188</v>
      </c>
      <c r="Q135" s="41">
        <f t="shared" si="8"/>
        <v>1</v>
      </c>
      <c r="R135" s="5" t="s">
        <v>1382</v>
      </c>
      <c r="S135" s="6" t="s">
        <v>1383</v>
      </c>
      <c r="T135" s="2" t="s">
        <v>196</v>
      </c>
      <c r="U135" t="s">
        <v>196</v>
      </c>
      <c r="V135" s="30">
        <v>1</v>
      </c>
      <c r="W135" s="30">
        <v>1985</v>
      </c>
      <c r="X135" s="47" t="str">
        <f t="shared" si="9"/>
        <v>https://github.com/kelly-marshall/DriftDiffusionAdaptation/blob/main/Pictures/instbias_list2_training/pigstick.png?raw=true</v>
      </c>
      <c r="Y135" s="47" t="str">
        <f t="shared" si="10"/>
        <v>https://github.com/kelly-marshall/DriftDiffusionAdaptation/blob/main/Pictures/instbias_list2_training/pigchopsticks.png?raw=true</v>
      </c>
      <c r="Z135" s="47" t="str">
        <f t="shared" si="11"/>
        <v>https://github.com/kelly-marshall/DriftDiffusionAdaptation/blob/main/AudioFiles/instbias_list2_training/whichtoykatescratch.mp3?raw=true</v>
      </c>
    </row>
    <row r="136" spans="1:26" x14ac:dyDescent="0.2">
      <c r="A136" t="s">
        <v>126</v>
      </c>
      <c r="B136">
        <v>68</v>
      </c>
      <c r="C136" t="s">
        <v>432</v>
      </c>
      <c r="D136" t="s">
        <v>238</v>
      </c>
      <c r="E136" t="s">
        <v>27</v>
      </c>
      <c r="F136" t="s">
        <v>143</v>
      </c>
      <c r="G136" s="46" t="s">
        <v>2647</v>
      </c>
      <c r="H136" t="s">
        <v>2</v>
      </c>
      <c r="I136">
        <v>2</v>
      </c>
      <c r="J136" t="s">
        <v>233</v>
      </c>
      <c r="K136">
        <v>8</v>
      </c>
      <c r="L136" t="s">
        <v>4754</v>
      </c>
      <c r="M136" t="s">
        <v>4272</v>
      </c>
      <c r="N136" t="s">
        <v>4273</v>
      </c>
      <c r="O136" t="s">
        <v>4272</v>
      </c>
      <c r="P136" t="s">
        <v>4273</v>
      </c>
      <c r="Q136" s="41">
        <f t="shared" si="8"/>
        <v>1</v>
      </c>
      <c r="R136" s="5" t="s">
        <v>1375</v>
      </c>
      <c r="S136" s="5" t="s">
        <v>1374</v>
      </c>
      <c r="T136" s="2" t="s">
        <v>1381</v>
      </c>
      <c r="U136" t="s">
        <v>1380</v>
      </c>
      <c r="V136">
        <v>579</v>
      </c>
      <c r="W136">
        <v>3081</v>
      </c>
      <c r="X136" s="47" t="str">
        <f t="shared" si="9"/>
        <v>https://github.com/kelly-marshall/DriftDiffusionAdaptation/blob/main/Pictures/instbias_list2_training/tomgirlstickinstright2_context.png?raw=true</v>
      </c>
      <c r="Y136" s="47" t="str">
        <f t="shared" si="10"/>
        <v>https://github.com/kelly-marshall/DriftDiffusionAdaptation/blob/main/Pictures/instbias_list2_training/tomgirlstickmodleft2_context.png?raw=true</v>
      </c>
      <c r="Z136" s="47" t="str">
        <f t="shared" si="11"/>
        <v>https://github.com/kelly-marshall/DriftDiffusionAdaptation/blob/main/AudioFiles/instbias_list2_training/tomgirlstick_nopauses.mp3?raw=true</v>
      </c>
    </row>
    <row r="137" spans="1:26" x14ac:dyDescent="0.2">
      <c r="A137" t="s">
        <v>126</v>
      </c>
      <c r="B137">
        <v>68</v>
      </c>
      <c r="C137" s="1" t="s">
        <v>407</v>
      </c>
      <c r="D137" t="s">
        <v>238</v>
      </c>
      <c r="E137" t="s">
        <v>196</v>
      </c>
      <c r="F137" t="s">
        <v>196</v>
      </c>
      <c r="G137" s="46" t="s">
        <v>196</v>
      </c>
      <c r="H137" s="1" t="s">
        <v>182</v>
      </c>
      <c r="I137">
        <v>2</v>
      </c>
      <c r="J137" t="s">
        <v>233</v>
      </c>
      <c r="L137" s="3" t="s">
        <v>2284</v>
      </c>
      <c r="M137" t="s">
        <v>2191</v>
      </c>
      <c r="N137" t="s">
        <v>2190</v>
      </c>
      <c r="O137" t="s">
        <v>2191</v>
      </c>
      <c r="P137" t="s">
        <v>2190</v>
      </c>
      <c r="Q137" s="41">
        <f t="shared" si="8"/>
        <v>1</v>
      </c>
      <c r="R137" s="5" t="s">
        <v>1382</v>
      </c>
      <c r="S137" s="6" t="s">
        <v>1383</v>
      </c>
      <c r="T137" s="2" t="s">
        <v>196</v>
      </c>
      <c r="U137" t="s">
        <v>196</v>
      </c>
      <c r="V137" s="3">
        <v>1</v>
      </c>
      <c r="W137" s="3">
        <v>2090</v>
      </c>
      <c r="X137" s="47" t="str">
        <f t="shared" si="9"/>
        <v>https://github.com/kelly-marshall/DriftDiffusionAdaptation/blob/main/Pictures/instbias_list2_training/girlstick.png?raw=true</v>
      </c>
      <c r="Y137" s="47" t="str">
        <f t="shared" si="10"/>
        <v>https://github.com/kelly-marshall/DriftDiffusionAdaptation/blob/main/Pictures/instbias_list2_training/girlchopsticks.png?raw=true</v>
      </c>
      <c r="Z137" s="47" t="str">
        <f t="shared" si="11"/>
        <v>https://github.com/kelly-marshall/DriftDiffusionAdaptation/blob/main/AudioFiles/instbias_list2_training/whichtoytomscratch.mp3?raw=true</v>
      </c>
    </row>
    <row r="138" spans="1:26" s="30" customFormat="1" x14ac:dyDescent="0.2">
      <c r="A138" s="30" t="s">
        <v>126</v>
      </c>
      <c r="B138" s="30">
        <v>69</v>
      </c>
      <c r="C138" s="30" t="s">
        <v>1143</v>
      </c>
      <c r="D138" s="30" t="s">
        <v>238</v>
      </c>
      <c r="E138" s="30" t="s">
        <v>28</v>
      </c>
      <c r="F138" s="30" t="s">
        <v>143</v>
      </c>
      <c r="G138" s="46" t="s">
        <v>2648</v>
      </c>
      <c r="H138" s="30" t="s">
        <v>2</v>
      </c>
      <c r="I138" s="30">
        <v>2</v>
      </c>
      <c r="J138" s="30" t="s">
        <v>233</v>
      </c>
      <c r="K138" s="30">
        <v>9</v>
      </c>
      <c r="L138" s="30" t="s">
        <v>4767</v>
      </c>
      <c r="M138" s="30" t="s">
        <v>4274</v>
      </c>
      <c r="N138" s="30" t="s">
        <v>4275</v>
      </c>
      <c r="O138" s="30" t="s">
        <v>4275</v>
      </c>
      <c r="P138" s="30" t="s">
        <v>4274</v>
      </c>
      <c r="Q138" s="41">
        <f t="shared" si="8"/>
        <v>2</v>
      </c>
      <c r="R138" s="31" t="s">
        <v>1374</v>
      </c>
      <c r="S138" s="31" t="s">
        <v>1375</v>
      </c>
      <c r="T138" s="32" t="s">
        <v>1380</v>
      </c>
      <c r="U138" s="30" t="s">
        <v>1381</v>
      </c>
      <c r="V138" s="30">
        <v>379</v>
      </c>
      <c r="W138" s="30">
        <v>2850</v>
      </c>
      <c r="X138" s="47" t="str">
        <f t="shared" si="9"/>
        <v>https://github.com/kelly-marshall/DriftDiffusionAdaptation/blob/main/Pictures/instbias_list2_training/katewhalestickmodright2_context.png?raw=true</v>
      </c>
      <c r="Y138" s="47" t="str">
        <f t="shared" si="10"/>
        <v>https://github.com/kelly-marshall/DriftDiffusionAdaptation/blob/main/Pictures/instbias_list2_training/katewhalestickinstleft2_context.png?raw=true</v>
      </c>
      <c r="Z138" s="47" t="str">
        <f t="shared" si="11"/>
        <v>https://github.com/kelly-marshall/DriftDiffusionAdaptation/blob/main/AudioFiles/instbias_list2_training/katewhalestick_nopauses.mp3?raw=true</v>
      </c>
    </row>
    <row r="139" spans="1:26" s="30" customFormat="1" x14ac:dyDescent="0.2">
      <c r="A139" s="30" t="s">
        <v>126</v>
      </c>
      <c r="B139" s="30">
        <v>69</v>
      </c>
      <c r="C139" s="34" t="s">
        <v>1061</v>
      </c>
      <c r="D139" s="30" t="s">
        <v>238</v>
      </c>
      <c r="E139" s="30" t="s">
        <v>196</v>
      </c>
      <c r="F139" s="30" t="s">
        <v>196</v>
      </c>
      <c r="G139" s="46" t="s">
        <v>196</v>
      </c>
      <c r="H139" s="34" t="s">
        <v>182</v>
      </c>
      <c r="I139" s="30">
        <v>2</v>
      </c>
      <c r="J139" s="30" t="s">
        <v>233</v>
      </c>
      <c r="L139" s="30" t="s">
        <v>2285</v>
      </c>
      <c r="M139" s="30" t="s">
        <v>2193</v>
      </c>
      <c r="N139" s="30" t="s">
        <v>2192</v>
      </c>
      <c r="O139" s="30" t="s">
        <v>2192</v>
      </c>
      <c r="P139" s="30" t="s">
        <v>2193</v>
      </c>
      <c r="Q139" s="41">
        <f t="shared" si="8"/>
        <v>2</v>
      </c>
      <c r="R139" s="33" t="s">
        <v>1383</v>
      </c>
      <c r="S139" s="33" t="s">
        <v>1382</v>
      </c>
      <c r="T139" s="32" t="s">
        <v>196</v>
      </c>
      <c r="U139" s="30" t="s">
        <v>196</v>
      </c>
      <c r="V139" s="30">
        <v>1</v>
      </c>
      <c r="W139" s="30">
        <v>1985</v>
      </c>
      <c r="X139" s="47" t="str">
        <f t="shared" si="9"/>
        <v>https://github.com/kelly-marshall/DriftDiffusionAdaptation/blob/main/Pictures/instbias_list2_training/whalechopsticks.png?raw=true</v>
      </c>
      <c r="Y139" s="47" t="str">
        <f t="shared" si="10"/>
        <v>https://github.com/kelly-marshall/DriftDiffusionAdaptation/blob/main/Pictures/instbias_list2_training/whalestick.png?raw=true</v>
      </c>
      <c r="Z139" s="47" t="str">
        <f t="shared" si="11"/>
        <v>https://github.com/kelly-marshall/DriftDiffusionAdaptation/blob/main/AudioFiles/instbias_list2_training/whichtoykatescratch.mp3?raw=true</v>
      </c>
    </row>
    <row r="140" spans="1:26" s="30" customFormat="1" x14ac:dyDescent="0.2">
      <c r="A140" s="30" t="s">
        <v>126</v>
      </c>
      <c r="B140" s="30">
        <v>70</v>
      </c>
      <c r="C140" s="30" t="s">
        <v>433</v>
      </c>
      <c r="D140" s="30" t="s">
        <v>238</v>
      </c>
      <c r="E140" s="30" t="s">
        <v>29</v>
      </c>
      <c r="F140" s="30" t="s">
        <v>143</v>
      </c>
      <c r="G140" s="46" t="s">
        <v>2649</v>
      </c>
      <c r="H140" s="30" t="s">
        <v>2</v>
      </c>
      <c r="I140" s="30">
        <v>2</v>
      </c>
      <c r="J140" s="30" t="s">
        <v>233</v>
      </c>
      <c r="K140" s="30">
        <v>10</v>
      </c>
      <c r="L140" s="30" t="s">
        <v>4755</v>
      </c>
      <c r="M140" s="30" t="s">
        <v>4276</v>
      </c>
      <c r="N140" s="30" t="s">
        <v>4277</v>
      </c>
      <c r="O140" s="30" t="s">
        <v>4276</v>
      </c>
      <c r="P140" s="30" t="s">
        <v>4277</v>
      </c>
      <c r="Q140" s="41">
        <f t="shared" si="8"/>
        <v>1</v>
      </c>
      <c r="R140" s="31" t="s">
        <v>1375</v>
      </c>
      <c r="S140" s="31" t="s">
        <v>1374</v>
      </c>
      <c r="T140" s="32" t="s">
        <v>1381</v>
      </c>
      <c r="U140" s="30" t="s">
        <v>1380</v>
      </c>
      <c r="V140" s="30">
        <v>546</v>
      </c>
      <c r="W140" s="30">
        <v>3088</v>
      </c>
      <c r="X140" s="47" t="str">
        <f t="shared" si="9"/>
        <v>https://github.com/kelly-marshall/DriftDiffusionAdaptation/blob/main/Pictures/instbias_list2_training/tomgorillastickinstright2_context.png?raw=true</v>
      </c>
      <c r="Y140" s="47" t="str">
        <f t="shared" si="10"/>
        <v>https://github.com/kelly-marshall/DriftDiffusionAdaptation/blob/main/Pictures/instbias_list2_training/tomgorillastickmodleft2_context.png?raw=true</v>
      </c>
      <c r="Z140" s="47" t="str">
        <f t="shared" si="11"/>
        <v>https://github.com/kelly-marshall/DriftDiffusionAdaptation/blob/main/AudioFiles/instbias_list2_training/tomgorillastick_nopauses.mp3?raw=true</v>
      </c>
    </row>
    <row r="141" spans="1:26" s="30" customFormat="1" x14ac:dyDescent="0.2">
      <c r="A141" s="30" t="s">
        <v>126</v>
      </c>
      <c r="B141" s="30">
        <v>70</v>
      </c>
      <c r="C141" s="34" t="s">
        <v>407</v>
      </c>
      <c r="D141" s="30" t="s">
        <v>238</v>
      </c>
      <c r="E141" s="30" t="s">
        <v>196</v>
      </c>
      <c r="F141" s="30" t="s">
        <v>196</v>
      </c>
      <c r="G141" s="46" t="s">
        <v>196</v>
      </c>
      <c r="H141" s="34" t="s">
        <v>182</v>
      </c>
      <c r="I141" s="30">
        <v>2</v>
      </c>
      <c r="J141" s="30" t="s">
        <v>233</v>
      </c>
      <c r="L141" s="30" t="s">
        <v>2284</v>
      </c>
      <c r="M141" s="31" t="s">
        <v>2195</v>
      </c>
      <c r="N141" s="31" t="s">
        <v>2194</v>
      </c>
      <c r="O141" s="31" t="s">
        <v>2194</v>
      </c>
      <c r="P141" s="31" t="s">
        <v>2195</v>
      </c>
      <c r="Q141" s="41">
        <f t="shared" si="8"/>
        <v>2</v>
      </c>
      <c r="R141" s="33" t="s">
        <v>1383</v>
      </c>
      <c r="S141" s="33" t="s">
        <v>1382</v>
      </c>
      <c r="T141" s="32" t="s">
        <v>196</v>
      </c>
      <c r="U141" s="30" t="s">
        <v>196</v>
      </c>
      <c r="V141" s="3">
        <v>1</v>
      </c>
      <c r="W141" s="3">
        <v>2090</v>
      </c>
      <c r="X141" s="47" t="str">
        <f t="shared" si="9"/>
        <v>https://github.com/kelly-marshall/DriftDiffusionAdaptation/blob/main/Pictures/instbias_list2_training/gorillachopsticks.png?raw=true</v>
      </c>
      <c r="Y141" s="47" t="str">
        <f t="shared" si="10"/>
        <v>https://github.com/kelly-marshall/DriftDiffusionAdaptation/blob/main/Pictures/instbias_list2_training/gorillastick.png?raw=true</v>
      </c>
      <c r="Z141" s="47" t="str">
        <f t="shared" si="11"/>
        <v>https://github.com/kelly-marshall/DriftDiffusionAdaptation/blob/main/AudioFiles/instbias_list2_training/whichtoytomscratch.mp3?raw=true</v>
      </c>
    </row>
    <row r="142" spans="1:26" x14ac:dyDescent="0.2">
      <c r="A142" t="s">
        <v>126</v>
      </c>
      <c r="B142">
        <v>71</v>
      </c>
      <c r="C142" t="s">
        <v>1144</v>
      </c>
      <c r="D142" t="s">
        <v>238</v>
      </c>
      <c r="E142" t="s">
        <v>30</v>
      </c>
      <c r="F142" t="s">
        <v>143</v>
      </c>
      <c r="G142" s="46" t="s">
        <v>2650</v>
      </c>
      <c r="H142" t="s">
        <v>2</v>
      </c>
      <c r="I142">
        <v>2</v>
      </c>
      <c r="J142" t="s">
        <v>233</v>
      </c>
      <c r="K142">
        <v>11</v>
      </c>
      <c r="L142" t="s">
        <v>4756</v>
      </c>
      <c r="M142" t="s">
        <v>4278</v>
      </c>
      <c r="N142" t="s">
        <v>4279</v>
      </c>
      <c r="O142" t="s">
        <v>4279</v>
      </c>
      <c r="P142" t="s">
        <v>4278</v>
      </c>
      <c r="Q142" s="41">
        <f t="shared" si="8"/>
        <v>2</v>
      </c>
      <c r="R142" s="5" t="s">
        <v>1374</v>
      </c>
      <c r="S142" s="5" t="s">
        <v>1375</v>
      </c>
      <c r="T142" s="2" t="s">
        <v>1380</v>
      </c>
      <c r="U142" t="s">
        <v>1381</v>
      </c>
      <c r="V142">
        <v>382</v>
      </c>
      <c r="W142">
        <v>2960</v>
      </c>
      <c r="X142" s="47" t="str">
        <f t="shared" si="9"/>
        <v>https://github.com/kelly-marshall/DriftDiffusionAdaptation/blob/main/Pictures/instbias_list2_training/katebuffalostickmodright2_context.png?raw=true</v>
      </c>
      <c r="Y142" s="47" t="str">
        <f t="shared" si="10"/>
        <v>https://github.com/kelly-marshall/DriftDiffusionAdaptation/blob/main/Pictures/instbias_list2_training/katebuffalostickinstleft2_context.png?raw=true</v>
      </c>
      <c r="Z142" s="47" t="str">
        <f t="shared" si="11"/>
        <v>https://github.com/kelly-marshall/DriftDiffusionAdaptation/blob/main/AudioFiles/instbias_list2_training/katebuffalostick_nopauses.mp3?raw=true</v>
      </c>
    </row>
    <row r="143" spans="1:26" x14ac:dyDescent="0.2">
      <c r="A143" t="s">
        <v>126</v>
      </c>
      <c r="B143">
        <v>71</v>
      </c>
      <c r="C143" s="1" t="s">
        <v>1061</v>
      </c>
      <c r="D143" t="s">
        <v>238</v>
      </c>
      <c r="E143" t="s">
        <v>196</v>
      </c>
      <c r="F143" t="s">
        <v>196</v>
      </c>
      <c r="G143" s="46" t="s">
        <v>196</v>
      </c>
      <c r="H143" s="1" t="s">
        <v>182</v>
      </c>
      <c r="I143">
        <v>2</v>
      </c>
      <c r="J143" t="s">
        <v>233</v>
      </c>
      <c r="L143" s="3" t="s">
        <v>2285</v>
      </c>
      <c r="M143" t="s">
        <v>2197</v>
      </c>
      <c r="N143" t="s">
        <v>2196</v>
      </c>
      <c r="O143" t="s">
        <v>2197</v>
      </c>
      <c r="P143" t="s">
        <v>2196</v>
      </c>
      <c r="Q143" s="41">
        <f t="shared" si="8"/>
        <v>1</v>
      </c>
      <c r="R143" s="5" t="s">
        <v>1382</v>
      </c>
      <c r="S143" s="6" t="s">
        <v>1383</v>
      </c>
      <c r="T143" s="2" t="s">
        <v>196</v>
      </c>
      <c r="U143" t="s">
        <v>196</v>
      </c>
      <c r="V143" s="30">
        <v>1</v>
      </c>
      <c r="W143" s="30">
        <v>1985</v>
      </c>
      <c r="X143" s="47" t="str">
        <f t="shared" si="9"/>
        <v>https://github.com/kelly-marshall/DriftDiffusionAdaptation/blob/main/Pictures/instbias_list2_training/buffalostick.png?raw=true</v>
      </c>
      <c r="Y143" s="47" t="str">
        <f t="shared" si="10"/>
        <v>https://github.com/kelly-marshall/DriftDiffusionAdaptation/blob/main/Pictures/instbias_list2_training/buffalochopsticks.png?raw=true</v>
      </c>
      <c r="Z143" s="47" t="str">
        <f t="shared" si="11"/>
        <v>https://github.com/kelly-marshall/DriftDiffusionAdaptation/blob/main/AudioFiles/instbias_list2_training/whichtoykatescratch.mp3?raw=true</v>
      </c>
    </row>
    <row r="144" spans="1:26" x14ac:dyDescent="0.2">
      <c r="A144" t="s">
        <v>126</v>
      </c>
      <c r="B144">
        <v>72</v>
      </c>
      <c r="C144" t="s">
        <v>434</v>
      </c>
      <c r="D144" t="s">
        <v>238</v>
      </c>
      <c r="E144" t="s">
        <v>31</v>
      </c>
      <c r="F144" t="s">
        <v>143</v>
      </c>
      <c r="G144" s="46" t="s">
        <v>2651</v>
      </c>
      <c r="H144" t="s">
        <v>2</v>
      </c>
      <c r="I144">
        <v>2</v>
      </c>
      <c r="J144" t="s">
        <v>233</v>
      </c>
      <c r="K144">
        <v>12</v>
      </c>
      <c r="L144" t="s">
        <v>4757</v>
      </c>
      <c r="M144" t="s">
        <v>4280</v>
      </c>
      <c r="N144" t="s">
        <v>4281</v>
      </c>
      <c r="O144" t="s">
        <v>4280</v>
      </c>
      <c r="P144" t="s">
        <v>4281</v>
      </c>
      <c r="Q144" s="41">
        <f t="shared" si="8"/>
        <v>1</v>
      </c>
      <c r="R144" s="5" t="s">
        <v>1375</v>
      </c>
      <c r="S144" s="5" t="s">
        <v>1374</v>
      </c>
      <c r="T144" s="2" t="s">
        <v>1381</v>
      </c>
      <c r="U144" t="s">
        <v>1380</v>
      </c>
      <c r="V144">
        <v>575</v>
      </c>
      <c r="W144">
        <v>2969</v>
      </c>
      <c r="X144" s="47" t="str">
        <f t="shared" si="9"/>
        <v>https://github.com/kelly-marshall/DriftDiffusionAdaptation/blob/main/Pictures/instbias_list2_training/tomhawkstickinstright2_context.png?raw=true</v>
      </c>
      <c r="Y144" s="47" t="str">
        <f t="shared" si="10"/>
        <v>https://github.com/kelly-marshall/DriftDiffusionAdaptation/blob/main/Pictures/instbias_list2_training/tomhawkstickmodleft2_context.png?raw=true</v>
      </c>
      <c r="Z144" s="47" t="str">
        <f t="shared" si="11"/>
        <v>https://github.com/kelly-marshall/DriftDiffusionAdaptation/blob/main/AudioFiles/instbias_list2_training/tomhawkstick_nopauses.mp3?raw=true</v>
      </c>
    </row>
    <row r="145" spans="1:26" x14ac:dyDescent="0.2">
      <c r="A145" t="s">
        <v>126</v>
      </c>
      <c r="B145">
        <v>72</v>
      </c>
      <c r="C145" s="1" t="s">
        <v>407</v>
      </c>
      <c r="D145" t="s">
        <v>238</v>
      </c>
      <c r="E145" t="s">
        <v>196</v>
      </c>
      <c r="F145" t="s">
        <v>196</v>
      </c>
      <c r="G145" s="46" t="s">
        <v>196</v>
      </c>
      <c r="H145" s="1" t="s">
        <v>182</v>
      </c>
      <c r="I145">
        <v>2</v>
      </c>
      <c r="J145" t="s">
        <v>233</v>
      </c>
      <c r="L145" s="3" t="s">
        <v>2284</v>
      </c>
      <c r="M145" t="s">
        <v>2199</v>
      </c>
      <c r="N145" t="s">
        <v>2198</v>
      </c>
      <c r="O145" t="s">
        <v>2199</v>
      </c>
      <c r="P145" t="s">
        <v>2198</v>
      </c>
      <c r="Q145" s="41">
        <f t="shared" si="8"/>
        <v>1</v>
      </c>
      <c r="R145" s="5" t="s">
        <v>1382</v>
      </c>
      <c r="S145" s="6" t="s">
        <v>1383</v>
      </c>
      <c r="T145" s="2" t="s">
        <v>196</v>
      </c>
      <c r="U145" t="s">
        <v>196</v>
      </c>
      <c r="V145" s="3">
        <v>1</v>
      </c>
      <c r="W145" s="3">
        <v>2090</v>
      </c>
      <c r="X145" s="47" t="str">
        <f t="shared" si="9"/>
        <v>https://github.com/kelly-marshall/DriftDiffusionAdaptation/blob/main/Pictures/instbias_list2_training/hawkstick.png?raw=true</v>
      </c>
      <c r="Y145" s="47" t="str">
        <f t="shared" si="10"/>
        <v>https://github.com/kelly-marshall/DriftDiffusionAdaptation/blob/main/Pictures/instbias_list2_training/hawkchopsticks.png?raw=true</v>
      </c>
      <c r="Z145" s="47" t="str">
        <f t="shared" si="11"/>
        <v>https://github.com/kelly-marshall/DriftDiffusionAdaptation/blob/main/AudioFiles/instbias_list2_training/whichtoytomscratch.mp3?raw=true</v>
      </c>
    </row>
    <row r="146" spans="1:26" s="35" customFormat="1" x14ac:dyDescent="0.2">
      <c r="A146" s="35" t="s">
        <v>126</v>
      </c>
      <c r="B146" s="35">
        <v>73</v>
      </c>
      <c r="C146" s="35" t="s">
        <v>1145</v>
      </c>
      <c r="D146" s="35" t="s">
        <v>239</v>
      </c>
      <c r="E146" s="35" t="s">
        <v>18</v>
      </c>
      <c r="F146" s="35" t="s">
        <v>519</v>
      </c>
      <c r="G146" s="46" t="s">
        <v>2473</v>
      </c>
      <c r="H146" s="35" t="s">
        <v>2</v>
      </c>
      <c r="I146" s="35">
        <v>2</v>
      </c>
      <c r="J146" s="35" t="s">
        <v>233</v>
      </c>
      <c r="K146" s="35">
        <v>1</v>
      </c>
      <c r="L146" s="35" t="s">
        <v>4758</v>
      </c>
      <c r="M146" s="36" t="s">
        <v>4282</v>
      </c>
      <c r="N146" s="36" t="s">
        <v>4283</v>
      </c>
      <c r="O146" s="36" t="s">
        <v>4282</v>
      </c>
      <c r="P146" s="36" t="s">
        <v>4283</v>
      </c>
      <c r="Q146" s="41">
        <f t="shared" si="8"/>
        <v>1</v>
      </c>
      <c r="R146" s="36" t="s">
        <v>1375</v>
      </c>
      <c r="S146" s="36" t="s">
        <v>1374</v>
      </c>
      <c r="T146" s="37" t="s">
        <v>1381</v>
      </c>
      <c r="U146" s="35" t="s">
        <v>1380</v>
      </c>
      <c r="V146" s="35">
        <v>462</v>
      </c>
      <c r="W146" s="35">
        <v>3090</v>
      </c>
      <c r="X146" s="47" t="str">
        <f t="shared" si="9"/>
        <v>https://github.com/kelly-marshall/DriftDiffusionAdaptation/blob/main/Pictures/instbias_list2_training/katedolphintongsinstright2_context.png?raw=true</v>
      </c>
      <c r="Y146" s="47" t="str">
        <f t="shared" si="10"/>
        <v>https://github.com/kelly-marshall/DriftDiffusionAdaptation/blob/main/Pictures/instbias_list2_training/katedolphintongsmodleft2_context.png?raw=true</v>
      </c>
      <c r="Z146" s="47" t="str">
        <f t="shared" si="11"/>
        <v>https://github.com/kelly-marshall/DriftDiffusionAdaptation/blob/main/AudioFiles/instbias_list2_training/katedolphintongs_nopauses.mp3?raw=true</v>
      </c>
    </row>
    <row r="147" spans="1:26" s="35" customFormat="1" x14ac:dyDescent="0.2">
      <c r="A147" s="35" t="s">
        <v>126</v>
      </c>
      <c r="B147" s="35">
        <v>73</v>
      </c>
      <c r="C147" s="38" t="s">
        <v>762</v>
      </c>
      <c r="D147" s="35" t="s">
        <v>239</v>
      </c>
      <c r="E147" s="35" t="s">
        <v>196</v>
      </c>
      <c r="F147" s="35" t="s">
        <v>196</v>
      </c>
      <c r="G147" s="46" t="s">
        <v>196</v>
      </c>
      <c r="H147" s="38" t="s">
        <v>181</v>
      </c>
      <c r="I147" s="35">
        <v>2</v>
      </c>
      <c r="J147" s="35" t="s">
        <v>233</v>
      </c>
      <c r="L147" s="35" t="s">
        <v>1943</v>
      </c>
      <c r="M147" s="36" t="s">
        <v>3321</v>
      </c>
      <c r="N147" s="36" t="s">
        <v>3320</v>
      </c>
      <c r="O147" s="36" t="s">
        <v>3320</v>
      </c>
      <c r="P147" s="36" t="s">
        <v>3321</v>
      </c>
      <c r="Q147" s="41">
        <f t="shared" si="8"/>
        <v>2</v>
      </c>
      <c r="R147" s="39" t="s">
        <v>1383</v>
      </c>
      <c r="S147" s="39" t="s">
        <v>1382</v>
      </c>
      <c r="T147" s="37" t="s">
        <v>196</v>
      </c>
      <c r="U147" s="35" t="s">
        <v>196</v>
      </c>
      <c r="V147" s="1">
        <v>1</v>
      </c>
      <c r="W147" s="1">
        <v>1405</v>
      </c>
      <c r="X147" s="47" t="str">
        <f t="shared" si="9"/>
        <v>https://github.com/kelly-marshall/DriftDiffusionAdaptation/blob/main/Pictures/instbias_list2_training/sack.png?raw=true</v>
      </c>
      <c r="Y147" s="47" t="str">
        <f t="shared" si="10"/>
        <v>https://github.com/kelly-marshall/DriftDiffusionAdaptation/blob/main/Pictures/instbias_list2_training/tongs.png?raw=true</v>
      </c>
      <c r="Z147" s="47" t="str">
        <f t="shared" si="11"/>
        <v>https://github.com/kelly-marshall/DriftDiffusionAdaptation/blob/main/AudioFiles/instbias_list2_training/whatdidkateuse.mp3?raw=true</v>
      </c>
    </row>
    <row r="148" spans="1:26" s="35" customFormat="1" x14ac:dyDescent="0.2">
      <c r="A148" s="35" t="s">
        <v>126</v>
      </c>
      <c r="B148" s="35">
        <v>74</v>
      </c>
      <c r="C148" s="35" t="s">
        <v>582</v>
      </c>
      <c r="D148" s="35" t="s">
        <v>239</v>
      </c>
      <c r="E148" s="35" t="s">
        <v>21</v>
      </c>
      <c r="F148" s="35" t="s">
        <v>519</v>
      </c>
      <c r="G148" s="46" t="s">
        <v>2474</v>
      </c>
      <c r="H148" s="35" t="s">
        <v>2</v>
      </c>
      <c r="I148" s="35">
        <v>2</v>
      </c>
      <c r="J148" s="35" t="s">
        <v>233</v>
      </c>
      <c r="K148" s="35">
        <v>2</v>
      </c>
      <c r="L148" s="35" t="s">
        <v>4759</v>
      </c>
      <c r="M148" s="36" t="s">
        <v>4284</v>
      </c>
      <c r="N148" s="36" t="s">
        <v>4285</v>
      </c>
      <c r="O148" s="36" t="s">
        <v>4285</v>
      </c>
      <c r="P148" s="36" t="s">
        <v>4284</v>
      </c>
      <c r="Q148" s="41">
        <f t="shared" si="8"/>
        <v>2</v>
      </c>
      <c r="R148" s="36" t="s">
        <v>1374</v>
      </c>
      <c r="S148" s="36" t="s">
        <v>1375</v>
      </c>
      <c r="T148" s="37" t="s">
        <v>1380</v>
      </c>
      <c r="U148" s="35" t="s">
        <v>1381</v>
      </c>
      <c r="V148" s="35">
        <v>638</v>
      </c>
      <c r="W148" s="35">
        <v>3089</v>
      </c>
      <c r="X148" s="47" t="str">
        <f t="shared" si="9"/>
        <v>https://github.com/kelly-marshall/DriftDiffusionAdaptation/blob/main/Pictures/instbias_list2_training/tomcowtongsmodright2_context.png?raw=true</v>
      </c>
      <c r="Y148" s="47" t="str">
        <f t="shared" si="10"/>
        <v>https://github.com/kelly-marshall/DriftDiffusionAdaptation/blob/main/Pictures/instbias_list2_training/tomcowtongsinstleft2_context.png?raw=true</v>
      </c>
      <c r="Z148" s="47" t="str">
        <f t="shared" si="11"/>
        <v>https://github.com/kelly-marshall/DriftDiffusionAdaptation/blob/main/AudioFiles/instbias_list2_training/tomcowtongs_nopauses.mp3?raw=true</v>
      </c>
    </row>
    <row r="149" spans="1:26" s="35" customFormat="1" x14ac:dyDescent="0.2">
      <c r="A149" s="35" t="s">
        <v>126</v>
      </c>
      <c r="B149" s="35">
        <v>74</v>
      </c>
      <c r="C149" s="38" t="s">
        <v>408</v>
      </c>
      <c r="D149" s="35" t="s">
        <v>239</v>
      </c>
      <c r="E149" s="35" t="s">
        <v>196</v>
      </c>
      <c r="F149" s="35" t="s">
        <v>196</v>
      </c>
      <c r="G149" s="46" t="s">
        <v>196</v>
      </c>
      <c r="H149" s="38" t="s">
        <v>182</v>
      </c>
      <c r="I149" s="35">
        <v>2</v>
      </c>
      <c r="J149" s="35" t="s">
        <v>233</v>
      </c>
      <c r="L149" s="35" t="s">
        <v>4675</v>
      </c>
      <c r="M149" s="36" t="s">
        <v>3315</v>
      </c>
      <c r="N149" s="36" t="s">
        <v>3314</v>
      </c>
      <c r="O149" s="36" t="s">
        <v>3314</v>
      </c>
      <c r="P149" s="36" t="s">
        <v>3315</v>
      </c>
      <c r="Q149" s="41">
        <f t="shared" si="8"/>
        <v>2</v>
      </c>
      <c r="R149" s="39" t="s">
        <v>1383</v>
      </c>
      <c r="S149" s="39" t="s">
        <v>1382</v>
      </c>
      <c r="T149" s="37" t="s">
        <v>196</v>
      </c>
      <c r="U149" s="35" t="s">
        <v>196</v>
      </c>
      <c r="V149" s="35">
        <v>1</v>
      </c>
      <c r="W149" s="35">
        <v>2322</v>
      </c>
      <c r="X149" s="47" t="str">
        <f t="shared" si="9"/>
        <v>https://github.com/kelly-marshall/DriftDiffusionAdaptation/blob/main/Pictures/instbias_list2_training/cowsack.png?raw=true</v>
      </c>
      <c r="Y149" s="47" t="str">
        <f t="shared" si="10"/>
        <v>https://github.com/kelly-marshall/DriftDiffusionAdaptation/blob/main/Pictures/instbias_list2_training/cowtongs.png?raw=true</v>
      </c>
      <c r="Z149" s="47" t="str">
        <f t="shared" si="11"/>
        <v>https://github.com/kelly-marshall/DriftDiffusionAdaptation/blob/main/AudioFiles/instbias_list2_training/whichtoytomjab.mp3?raw=true</v>
      </c>
    </row>
    <row r="150" spans="1:26" x14ac:dyDescent="0.2">
      <c r="A150" t="s">
        <v>126</v>
      </c>
      <c r="B150">
        <v>75</v>
      </c>
      <c r="C150" t="s">
        <v>1146</v>
      </c>
      <c r="D150" t="s">
        <v>239</v>
      </c>
      <c r="E150" t="s">
        <v>22</v>
      </c>
      <c r="F150" t="s">
        <v>519</v>
      </c>
      <c r="G150" s="46" t="s">
        <v>2475</v>
      </c>
      <c r="H150" t="s">
        <v>2</v>
      </c>
      <c r="I150">
        <v>2</v>
      </c>
      <c r="J150" t="s">
        <v>233</v>
      </c>
      <c r="K150">
        <v>3</v>
      </c>
      <c r="L150" t="s">
        <v>4760</v>
      </c>
      <c r="M150" t="s">
        <v>4286</v>
      </c>
      <c r="N150" t="s">
        <v>4287</v>
      </c>
      <c r="O150" t="s">
        <v>4286</v>
      </c>
      <c r="P150" t="s">
        <v>4287</v>
      </c>
      <c r="Q150" s="41">
        <f t="shared" si="8"/>
        <v>1</v>
      </c>
      <c r="R150" s="5" t="s">
        <v>1375</v>
      </c>
      <c r="S150" s="5" t="s">
        <v>1374</v>
      </c>
      <c r="T150" s="2" t="s">
        <v>1381</v>
      </c>
      <c r="U150" t="s">
        <v>1380</v>
      </c>
      <c r="V150">
        <v>410</v>
      </c>
      <c r="W150">
        <v>2974</v>
      </c>
      <c r="X150" s="47" t="str">
        <f t="shared" si="9"/>
        <v>https://github.com/kelly-marshall/DriftDiffusionAdaptation/blob/main/Pictures/instbias_list2_training/katefoxtongsinstright2_context.png?raw=true</v>
      </c>
      <c r="Y150" s="47" t="str">
        <f t="shared" si="10"/>
        <v>https://github.com/kelly-marshall/DriftDiffusionAdaptation/blob/main/Pictures/instbias_list2_training/katefoxtongsmodleft2_context.png?raw=true</v>
      </c>
      <c r="Z150" s="47" t="str">
        <f t="shared" si="11"/>
        <v>https://github.com/kelly-marshall/DriftDiffusionAdaptation/blob/main/AudioFiles/instbias_list2_training/katefoxtongs_nopauses.mp3?raw=true</v>
      </c>
    </row>
    <row r="151" spans="1:26" x14ac:dyDescent="0.2">
      <c r="A151" t="s">
        <v>126</v>
      </c>
      <c r="B151">
        <v>75</v>
      </c>
      <c r="C151" s="1" t="s">
        <v>1068</v>
      </c>
      <c r="D151" t="s">
        <v>239</v>
      </c>
      <c r="E151" t="s">
        <v>196</v>
      </c>
      <c r="F151" t="s">
        <v>196</v>
      </c>
      <c r="G151" s="46" t="s">
        <v>196</v>
      </c>
      <c r="H151" s="1" t="s">
        <v>182</v>
      </c>
      <c r="I151">
        <v>2</v>
      </c>
      <c r="J151" t="s">
        <v>233</v>
      </c>
      <c r="L151" s="3" t="s">
        <v>4676</v>
      </c>
      <c r="M151" t="s">
        <v>3316</v>
      </c>
      <c r="N151" t="s">
        <v>3317</v>
      </c>
      <c r="O151" t="s">
        <v>3316</v>
      </c>
      <c r="P151" t="s">
        <v>3317</v>
      </c>
      <c r="Q151" s="41">
        <f t="shared" si="8"/>
        <v>1</v>
      </c>
      <c r="R151" s="5" t="s">
        <v>1382</v>
      </c>
      <c r="S151" s="6" t="s">
        <v>1383</v>
      </c>
      <c r="T151" s="2" t="s">
        <v>196</v>
      </c>
      <c r="U151" t="s">
        <v>196</v>
      </c>
      <c r="V151" s="35">
        <v>1</v>
      </c>
      <c r="W151" s="35">
        <v>2171</v>
      </c>
      <c r="X151" s="47" t="str">
        <f t="shared" si="9"/>
        <v>https://github.com/kelly-marshall/DriftDiffusionAdaptation/blob/main/Pictures/instbias_list2_training/foxtongs.png?raw=true</v>
      </c>
      <c r="Y151" s="47" t="str">
        <f t="shared" si="10"/>
        <v>https://github.com/kelly-marshall/DriftDiffusionAdaptation/blob/main/Pictures/instbias_list2_training/foxsack.png?raw=true</v>
      </c>
      <c r="Z151" s="47" t="str">
        <f t="shared" si="11"/>
        <v>https://github.com/kelly-marshall/DriftDiffusionAdaptation/blob/main/AudioFiles/instbias_list2_training/whichtoykatejab.mp3?raw=true</v>
      </c>
    </row>
    <row r="152" spans="1:26" x14ac:dyDescent="0.2">
      <c r="A152" t="s">
        <v>126</v>
      </c>
      <c r="B152">
        <v>76</v>
      </c>
      <c r="C152" t="s">
        <v>583</v>
      </c>
      <c r="D152" t="s">
        <v>239</v>
      </c>
      <c r="E152" t="s">
        <v>23</v>
      </c>
      <c r="F152" t="s">
        <v>519</v>
      </c>
      <c r="G152" s="46" t="s">
        <v>2476</v>
      </c>
      <c r="H152" t="s">
        <v>2</v>
      </c>
      <c r="I152">
        <v>2</v>
      </c>
      <c r="J152" t="s">
        <v>233</v>
      </c>
      <c r="K152">
        <v>4</v>
      </c>
      <c r="L152" t="s">
        <v>4761</v>
      </c>
      <c r="M152" t="s">
        <v>4288</v>
      </c>
      <c r="N152" t="s">
        <v>4289</v>
      </c>
      <c r="O152" t="s">
        <v>4289</v>
      </c>
      <c r="P152" t="s">
        <v>4288</v>
      </c>
      <c r="Q152" s="41">
        <f t="shared" si="8"/>
        <v>2</v>
      </c>
      <c r="R152" s="5" t="s">
        <v>1374</v>
      </c>
      <c r="S152" s="5" t="s">
        <v>1375</v>
      </c>
      <c r="T152" s="2" t="s">
        <v>1380</v>
      </c>
      <c r="U152" t="s">
        <v>1381</v>
      </c>
      <c r="V152">
        <v>679</v>
      </c>
      <c r="W152">
        <v>3289</v>
      </c>
      <c r="X152" s="47" t="str">
        <f t="shared" si="9"/>
        <v>https://github.com/kelly-marshall/DriftDiffusionAdaptation/blob/main/Pictures/instbias_list2_training/tomliontongsmodright2_context.png?raw=true</v>
      </c>
      <c r="Y152" s="47" t="str">
        <f t="shared" si="10"/>
        <v>https://github.com/kelly-marshall/DriftDiffusionAdaptation/blob/main/Pictures/instbias_list2_training/tomliontongsinstleft2_context.png?raw=true</v>
      </c>
      <c r="Z152" s="47" t="str">
        <f t="shared" si="11"/>
        <v>https://github.com/kelly-marshall/DriftDiffusionAdaptation/blob/main/AudioFiles/instbias_list2_training/tomliontongs_nopauses.mp3?raw=true</v>
      </c>
    </row>
    <row r="153" spans="1:26" x14ac:dyDescent="0.2">
      <c r="A153" t="s">
        <v>126</v>
      </c>
      <c r="B153">
        <v>76</v>
      </c>
      <c r="C153" t="s">
        <v>408</v>
      </c>
      <c r="D153" t="s">
        <v>239</v>
      </c>
      <c r="E153" t="s">
        <v>196</v>
      </c>
      <c r="F153" t="s">
        <v>196</v>
      </c>
      <c r="G153" s="46" t="s">
        <v>196</v>
      </c>
      <c r="H153" t="s">
        <v>182</v>
      </c>
      <c r="I153">
        <v>2</v>
      </c>
      <c r="J153" t="s">
        <v>233</v>
      </c>
      <c r="L153" s="3" t="s">
        <v>4675</v>
      </c>
      <c r="M153" t="s">
        <v>3318</v>
      </c>
      <c r="N153" t="s">
        <v>3319</v>
      </c>
      <c r="O153" t="s">
        <v>3318</v>
      </c>
      <c r="P153" t="s">
        <v>3319</v>
      </c>
      <c r="Q153" s="41">
        <f t="shared" si="8"/>
        <v>1</v>
      </c>
      <c r="R153" s="5" t="s">
        <v>1382</v>
      </c>
      <c r="S153" s="6" t="s">
        <v>1383</v>
      </c>
      <c r="T153" s="2" t="s">
        <v>196</v>
      </c>
      <c r="U153" t="s">
        <v>196</v>
      </c>
      <c r="V153" s="35">
        <v>1</v>
      </c>
      <c r="W153" s="35">
        <v>2322</v>
      </c>
      <c r="X153" s="47" t="str">
        <f t="shared" si="9"/>
        <v>https://github.com/kelly-marshall/DriftDiffusionAdaptation/blob/main/Pictures/instbias_list2_training/liontongs.png?raw=true</v>
      </c>
      <c r="Y153" s="47" t="str">
        <f t="shared" si="10"/>
        <v>https://github.com/kelly-marshall/DriftDiffusionAdaptation/blob/main/Pictures/instbias_list2_training/lionsack.png?raw=true</v>
      </c>
      <c r="Z153" s="47" t="str">
        <f t="shared" si="11"/>
        <v>https://github.com/kelly-marshall/DriftDiffusionAdaptation/blob/main/AudioFiles/instbias_list2_training/whichtoytomjab.mp3?raw=true</v>
      </c>
    </row>
    <row r="154" spans="1:26" s="35" customFormat="1" x14ac:dyDescent="0.2">
      <c r="A154" s="35" t="s">
        <v>126</v>
      </c>
      <c r="B154" s="35">
        <v>77</v>
      </c>
      <c r="C154" s="35" t="s">
        <v>1147</v>
      </c>
      <c r="D154" s="35" t="s">
        <v>239</v>
      </c>
      <c r="E154" s="35" t="s">
        <v>24</v>
      </c>
      <c r="F154" s="35" t="s">
        <v>519</v>
      </c>
      <c r="G154" s="46" t="s">
        <v>2477</v>
      </c>
      <c r="H154" s="35" t="s">
        <v>2</v>
      </c>
      <c r="I154" s="35">
        <v>2</v>
      </c>
      <c r="J154" s="35" t="s">
        <v>233</v>
      </c>
      <c r="K154" s="35">
        <v>5</v>
      </c>
      <c r="L154" s="35" t="s">
        <v>4762</v>
      </c>
      <c r="M154" s="36" t="s">
        <v>4290</v>
      </c>
      <c r="N154" s="36" t="s">
        <v>4291</v>
      </c>
      <c r="O154" s="36" t="s">
        <v>4290</v>
      </c>
      <c r="P154" s="36" t="s">
        <v>4291</v>
      </c>
      <c r="Q154" s="41">
        <f t="shared" si="8"/>
        <v>1</v>
      </c>
      <c r="R154" s="36" t="s">
        <v>1375</v>
      </c>
      <c r="S154" s="36" t="s">
        <v>1374</v>
      </c>
      <c r="T154" s="37" t="s">
        <v>1381</v>
      </c>
      <c r="U154" s="35" t="s">
        <v>1380</v>
      </c>
      <c r="V154" s="35">
        <v>402</v>
      </c>
      <c r="W154" s="35">
        <v>3061</v>
      </c>
      <c r="X154" s="47" t="str">
        <f t="shared" si="9"/>
        <v>https://github.com/kelly-marshall/DriftDiffusionAdaptation/blob/main/Pictures/instbias_list2_training/katefrogtongsinstright2_context.png?raw=true</v>
      </c>
      <c r="Y154" s="47" t="str">
        <f t="shared" si="10"/>
        <v>https://github.com/kelly-marshall/DriftDiffusionAdaptation/blob/main/Pictures/instbias_list2_training/katefrogtongsmodleft2_context.png?raw=true</v>
      </c>
      <c r="Z154" s="47" t="str">
        <f t="shared" si="11"/>
        <v>https://github.com/kelly-marshall/DriftDiffusionAdaptation/blob/main/AudioFiles/instbias_list2_training/katefrogtongs_nopauses.mp3?raw=true</v>
      </c>
    </row>
    <row r="155" spans="1:26" s="35" customFormat="1" x14ac:dyDescent="0.2">
      <c r="A155" s="35" t="s">
        <v>126</v>
      </c>
      <c r="B155" s="35">
        <v>77</v>
      </c>
      <c r="C155" s="38" t="s">
        <v>1068</v>
      </c>
      <c r="D155" s="35" t="s">
        <v>239</v>
      </c>
      <c r="E155" s="35" t="s">
        <v>196</v>
      </c>
      <c r="F155" s="35" t="s">
        <v>196</v>
      </c>
      <c r="G155" s="46" t="s">
        <v>196</v>
      </c>
      <c r="H155" s="38" t="s">
        <v>182</v>
      </c>
      <c r="I155" s="35">
        <v>2</v>
      </c>
      <c r="J155" s="35" t="s">
        <v>233</v>
      </c>
      <c r="L155" s="35" t="s">
        <v>4676</v>
      </c>
      <c r="M155" s="36" t="s">
        <v>4437</v>
      </c>
      <c r="N155" s="36" t="s">
        <v>4438</v>
      </c>
      <c r="O155" s="36" t="s">
        <v>4438</v>
      </c>
      <c r="P155" s="36" t="s">
        <v>4437</v>
      </c>
      <c r="Q155" s="41">
        <f t="shared" si="8"/>
        <v>2</v>
      </c>
      <c r="R155" s="39" t="s">
        <v>1383</v>
      </c>
      <c r="S155" s="39" t="s">
        <v>1382</v>
      </c>
      <c r="T155" s="37" t="s">
        <v>196</v>
      </c>
      <c r="U155" s="35" t="s">
        <v>196</v>
      </c>
      <c r="V155" s="35">
        <v>1</v>
      </c>
      <c r="W155" s="35">
        <v>2171</v>
      </c>
      <c r="X155" s="47" t="str">
        <f t="shared" si="9"/>
        <v>https://github.com/kelly-marshall/DriftDiffusionAdaptation/blob/main/Pictures/instbias_list2_training/frogsack.png?raw=true</v>
      </c>
      <c r="Y155" s="47" t="str">
        <f t="shared" si="10"/>
        <v>https://github.com/kelly-marshall/DriftDiffusionAdaptation/blob/main/Pictures/instbias_list2_training/frogtongs.png?raw=true</v>
      </c>
      <c r="Z155" s="47" t="str">
        <f t="shared" si="11"/>
        <v>https://github.com/kelly-marshall/DriftDiffusionAdaptation/blob/main/AudioFiles/instbias_list2_training/whichtoykatejab.mp3?raw=true</v>
      </c>
    </row>
    <row r="156" spans="1:26" s="35" customFormat="1" x14ac:dyDescent="0.2">
      <c r="A156" s="35" t="s">
        <v>126</v>
      </c>
      <c r="B156" s="35">
        <v>78</v>
      </c>
      <c r="C156" s="35" t="s">
        <v>584</v>
      </c>
      <c r="D156" s="35" t="s">
        <v>239</v>
      </c>
      <c r="E156" s="35" t="s">
        <v>25</v>
      </c>
      <c r="F156" s="35" t="s">
        <v>519</v>
      </c>
      <c r="G156" s="46" t="s">
        <v>2478</v>
      </c>
      <c r="H156" s="35" t="s">
        <v>2</v>
      </c>
      <c r="I156" s="35">
        <v>2</v>
      </c>
      <c r="J156" s="35" t="s">
        <v>233</v>
      </c>
      <c r="K156" s="35">
        <v>6</v>
      </c>
      <c r="L156" s="35" t="s">
        <v>4763</v>
      </c>
      <c r="M156" s="36" t="s">
        <v>4292</v>
      </c>
      <c r="N156" s="36" t="s">
        <v>4293</v>
      </c>
      <c r="O156" s="36" t="s">
        <v>4293</v>
      </c>
      <c r="P156" s="36" t="s">
        <v>4292</v>
      </c>
      <c r="Q156" s="41">
        <f t="shared" si="8"/>
        <v>2</v>
      </c>
      <c r="R156" s="36" t="s">
        <v>1374</v>
      </c>
      <c r="S156" s="36" t="s">
        <v>1375</v>
      </c>
      <c r="T156" s="37" t="s">
        <v>1380</v>
      </c>
      <c r="U156" s="35" t="s">
        <v>1381</v>
      </c>
      <c r="V156" s="35">
        <v>691</v>
      </c>
      <c r="W156" s="35">
        <v>3321</v>
      </c>
      <c r="X156" s="47" t="str">
        <f t="shared" si="9"/>
        <v>https://github.com/kelly-marshall/DriftDiffusionAdaptation/blob/main/Pictures/instbias_list2_training/tomturtletongsmodright2_context.png?raw=true</v>
      </c>
      <c r="Y156" s="47" t="str">
        <f t="shared" si="10"/>
        <v>https://github.com/kelly-marshall/DriftDiffusionAdaptation/blob/main/Pictures/instbias_list2_training/tomturtletongsinstleft2_context.png?raw=true</v>
      </c>
      <c r="Z156" s="47" t="str">
        <f t="shared" si="11"/>
        <v>https://github.com/kelly-marshall/DriftDiffusionAdaptation/blob/main/AudioFiles/instbias_list2_training/tomturtletongs_nopauses.mp3?raw=true</v>
      </c>
    </row>
    <row r="157" spans="1:26" s="35" customFormat="1" x14ac:dyDescent="0.2">
      <c r="A157" s="35" t="s">
        <v>126</v>
      </c>
      <c r="B157" s="35">
        <v>78</v>
      </c>
      <c r="C157" s="38" t="s">
        <v>180</v>
      </c>
      <c r="D157" s="35" t="s">
        <v>239</v>
      </c>
      <c r="E157" s="35" t="s">
        <v>196</v>
      </c>
      <c r="F157" s="35" t="s">
        <v>196</v>
      </c>
      <c r="G157" s="46" t="s">
        <v>196</v>
      </c>
      <c r="H157" s="38" t="s">
        <v>181</v>
      </c>
      <c r="I157" s="35">
        <v>2</v>
      </c>
      <c r="J157" s="35" t="s">
        <v>233</v>
      </c>
      <c r="L157" s="35" t="s">
        <v>1944</v>
      </c>
      <c r="M157" s="36" t="s">
        <v>3321</v>
      </c>
      <c r="N157" s="36" t="s">
        <v>3320</v>
      </c>
      <c r="O157" s="36" t="s">
        <v>3320</v>
      </c>
      <c r="P157" s="36" t="s">
        <v>3321</v>
      </c>
      <c r="Q157" s="41">
        <f t="shared" si="8"/>
        <v>2</v>
      </c>
      <c r="R157" s="39" t="s">
        <v>1383</v>
      </c>
      <c r="S157" s="39" t="s">
        <v>1382</v>
      </c>
      <c r="T157" s="37" t="s">
        <v>196</v>
      </c>
      <c r="U157" s="35" t="s">
        <v>196</v>
      </c>
      <c r="V157" s="3">
        <v>1</v>
      </c>
      <c r="W157" s="3">
        <v>1544</v>
      </c>
      <c r="X157" s="47" t="str">
        <f t="shared" si="9"/>
        <v>https://github.com/kelly-marshall/DriftDiffusionAdaptation/blob/main/Pictures/instbias_list2_training/sack.png?raw=true</v>
      </c>
      <c r="Y157" s="47" t="str">
        <f t="shared" si="10"/>
        <v>https://github.com/kelly-marshall/DriftDiffusionAdaptation/blob/main/Pictures/instbias_list2_training/tongs.png?raw=true</v>
      </c>
      <c r="Z157" s="47" t="str">
        <f t="shared" si="11"/>
        <v>https://github.com/kelly-marshall/DriftDiffusionAdaptation/blob/main/AudioFiles/instbias_list2_training/whatdidtomuse.mp3?raw=true</v>
      </c>
    </row>
    <row r="158" spans="1:26" x14ac:dyDescent="0.2">
      <c r="A158" t="s">
        <v>126</v>
      </c>
      <c r="B158">
        <v>79</v>
      </c>
      <c r="C158" t="s">
        <v>1148</v>
      </c>
      <c r="D158" t="s">
        <v>239</v>
      </c>
      <c r="E158" t="s">
        <v>26</v>
      </c>
      <c r="F158" t="s">
        <v>145</v>
      </c>
      <c r="G158" s="46" t="s">
        <v>2479</v>
      </c>
      <c r="H158" t="s">
        <v>2</v>
      </c>
      <c r="I158">
        <v>2</v>
      </c>
      <c r="J158" t="s">
        <v>233</v>
      </c>
      <c r="K158">
        <v>7</v>
      </c>
      <c r="L158" t="s">
        <v>4764</v>
      </c>
      <c r="M158" t="s">
        <v>4294</v>
      </c>
      <c r="N158" t="s">
        <v>4295</v>
      </c>
      <c r="O158" t="s">
        <v>4294</v>
      </c>
      <c r="P158" t="s">
        <v>4295</v>
      </c>
      <c r="Q158" s="41">
        <f t="shared" si="8"/>
        <v>1</v>
      </c>
      <c r="R158" s="5" t="s">
        <v>1375</v>
      </c>
      <c r="S158" s="5" t="s">
        <v>1374</v>
      </c>
      <c r="T158" s="2" t="s">
        <v>1381</v>
      </c>
      <c r="U158" t="s">
        <v>1380</v>
      </c>
      <c r="V158">
        <v>406</v>
      </c>
      <c r="W158">
        <v>2794</v>
      </c>
      <c r="X158" s="47" t="str">
        <f t="shared" si="9"/>
        <v>https://github.com/kelly-marshall/DriftDiffusionAdaptation/blob/main/Pictures/instbias_list2_training/katepigsackinstright2_context.png?raw=true</v>
      </c>
      <c r="Y158" s="47" t="str">
        <f t="shared" si="10"/>
        <v>https://github.com/kelly-marshall/DriftDiffusionAdaptation/blob/main/Pictures/instbias_list2_training/katepigsackmodleft2_context.png?raw=true</v>
      </c>
      <c r="Z158" s="47" t="str">
        <f t="shared" si="11"/>
        <v>https://github.com/kelly-marshall/DriftDiffusionAdaptation/blob/main/AudioFiles/instbias_list2_training/katepigsack_nopauses.mp3?raw=true</v>
      </c>
    </row>
    <row r="159" spans="1:26" x14ac:dyDescent="0.2">
      <c r="A159" t="s">
        <v>126</v>
      </c>
      <c r="B159">
        <v>79</v>
      </c>
      <c r="C159" s="1" t="s">
        <v>1068</v>
      </c>
      <c r="D159" t="s">
        <v>239</v>
      </c>
      <c r="E159" t="s">
        <v>196</v>
      </c>
      <c r="F159" t="s">
        <v>196</v>
      </c>
      <c r="G159" s="46" t="s">
        <v>196</v>
      </c>
      <c r="H159" s="1" t="s">
        <v>182</v>
      </c>
      <c r="I159">
        <v>2</v>
      </c>
      <c r="J159" t="s">
        <v>233</v>
      </c>
      <c r="L159" s="3" t="s">
        <v>4676</v>
      </c>
      <c r="M159" t="s">
        <v>3324</v>
      </c>
      <c r="N159" t="s">
        <v>3325</v>
      </c>
      <c r="O159" t="s">
        <v>3324</v>
      </c>
      <c r="P159" t="s">
        <v>3325</v>
      </c>
      <c r="Q159" s="41">
        <f t="shared" si="8"/>
        <v>1</v>
      </c>
      <c r="R159" s="5" t="s">
        <v>1382</v>
      </c>
      <c r="S159" s="6" t="s">
        <v>1383</v>
      </c>
      <c r="T159" s="2" t="s">
        <v>196</v>
      </c>
      <c r="U159" t="s">
        <v>196</v>
      </c>
      <c r="V159" s="35">
        <v>1</v>
      </c>
      <c r="W159" s="35">
        <v>2171</v>
      </c>
      <c r="X159" s="47" t="str">
        <f t="shared" si="9"/>
        <v>https://github.com/kelly-marshall/DriftDiffusionAdaptation/blob/main/Pictures/instbias_list2_training/pigsack.png?raw=true</v>
      </c>
      <c r="Y159" s="47" t="str">
        <f t="shared" si="10"/>
        <v>https://github.com/kelly-marshall/DriftDiffusionAdaptation/blob/main/Pictures/instbias_list2_training/pigtongs.png?raw=true</v>
      </c>
      <c r="Z159" s="47" t="str">
        <f t="shared" si="11"/>
        <v>https://github.com/kelly-marshall/DriftDiffusionAdaptation/blob/main/AudioFiles/instbias_list2_training/whichtoykatejab.mp3?raw=true</v>
      </c>
    </row>
    <row r="160" spans="1:26" x14ac:dyDescent="0.2">
      <c r="A160" t="s">
        <v>126</v>
      </c>
      <c r="B160">
        <v>80</v>
      </c>
      <c r="C160" t="s">
        <v>435</v>
      </c>
      <c r="D160" t="s">
        <v>239</v>
      </c>
      <c r="E160" t="s">
        <v>27</v>
      </c>
      <c r="F160" t="s">
        <v>145</v>
      </c>
      <c r="G160" s="46" t="s">
        <v>2480</v>
      </c>
      <c r="H160" t="s">
        <v>2</v>
      </c>
      <c r="I160">
        <v>2</v>
      </c>
      <c r="J160" t="s">
        <v>233</v>
      </c>
      <c r="K160">
        <v>8</v>
      </c>
      <c r="L160" t="s">
        <v>4765</v>
      </c>
      <c r="M160" t="s">
        <v>4296</v>
      </c>
      <c r="N160" t="s">
        <v>4297</v>
      </c>
      <c r="O160" t="s">
        <v>4297</v>
      </c>
      <c r="P160" t="s">
        <v>4296</v>
      </c>
      <c r="Q160" s="41">
        <f t="shared" si="8"/>
        <v>2</v>
      </c>
      <c r="R160" s="5" t="s">
        <v>1374</v>
      </c>
      <c r="S160" s="5" t="s">
        <v>1375</v>
      </c>
      <c r="T160" s="2" t="s">
        <v>1380</v>
      </c>
      <c r="U160" t="s">
        <v>1381</v>
      </c>
      <c r="V160">
        <v>727</v>
      </c>
      <c r="W160">
        <v>3155</v>
      </c>
      <c r="X160" s="47" t="str">
        <f t="shared" si="9"/>
        <v>https://github.com/kelly-marshall/DriftDiffusionAdaptation/blob/main/Pictures/instbias_list2_training/tomgirlsackmodright2_context.png?raw=true</v>
      </c>
      <c r="Y160" s="47" t="str">
        <f t="shared" si="10"/>
        <v>https://github.com/kelly-marshall/DriftDiffusionAdaptation/blob/main/Pictures/instbias_list2_training/tomgirlsackinstleft2_context.png?raw=true</v>
      </c>
      <c r="Z160" s="47" t="str">
        <f t="shared" si="11"/>
        <v>https://github.com/kelly-marshall/DriftDiffusionAdaptation/blob/main/AudioFiles/instbias_list2_training/tomgirlsack_nopauses.mp3?raw=true</v>
      </c>
    </row>
    <row r="161" spans="1:26" x14ac:dyDescent="0.2">
      <c r="A161" t="s">
        <v>126</v>
      </c>
      <c r="B161">
        <v>80</v>
      </c>
      <c r="C161" s="1" t="s">
        <v>408</v>
      </c>
      <c r="D161" t="s">
        <v>239</v>
      </c>
      <c r="E161" t="s">
        <v>196</v>
      </c>
      <c r="F161" t="s">
        <v>196</v>
      </c>
      <c r="G161" s="46" t="s">
        <v>196</v>
      </c>
      <c r="H161" s="1" t="s">
        <v>182</v>
      </c>
      <c r="I161">
        <v>2</v>
      </c>
      <c r="J161" t="s">
        <v>233</v>
      </c>
      <c r="L161" s="40" t="s">
        <v>4675</v>
      </c>
      <c r="M161" t="s">
        <v>3326</v>
      </c>
      <c r="N161" t="s">
        <v>3327</v>
      </c>
      <c r="O161" t="s">
        <v>3326</v>
      </c>
      <c r="P161" t="s">
        <v>3327</v>
      </c>
      <c r="Q161" s="41">
        <f t="shared" si="8"/>
        <v>1</v>
      </c>
      <c r="R161" s="5" t="s">
        <v>1382</v>
      </c>
      <c r="S161" s="6" t="s">
        <v>1383</v>
      </c>
      <c r="T161" s="2" t="s">
        <v>196</v>
      </c>
      <c r="U161" t="s">
        <v>196</v>
      </c>
      <c r="V161" s="35">
        <v>1</v>
      </c>
      <c r="W161" s="35">
        <v>2322</v>
      </c>
      <c r="X161" s="47" t="str">
        <f t="shared" si="9"/>
        <v>https://github.com/kelly-marshall/DriftDiffusionAdaptation/blob/main/Pictures/instbias_list2_training/girlsack.png?raw=true</v>
      </c>
      <c r="Y161" s="47" t="str">
        <f t="shared" si="10"/>
        <v>https://github.com/kelly-marshall/DriftDiffusionAdaptation/blob/main/Pictures/instbias_list2_training/girltongs.png?raw=true</v>
      </c>
      <c r="Z161" s="47" t="str">
        <f t="shared" si="11"/>
        <v>https://github.com/kelly-marshall/DriftDiffusionAdaptation/blob/main/AudioFiles/instbias_list2_training/whichtoytomjab.mp3?raw=true</v>
      </c>
    </row>
    <row r="162" spans="1:26" s="35" customFormat="1" x14ac:dyDescent="0.2">
      <c r="A162" s="35" t="s">
        <v>126</v>
      </c>
      <c r="B162" s="35">
        <v>81</v>
      </c>
      <c r="C162" s="35" t="s">
        <v>1149</v>
      </c>
      <c r="D162" s="35" t="s">
        <v>239</v>
      </c>
      <c r="E162" s="35" t="s">
        <v>28</v>
      </c>
      <c r="F162" s="35" t="s">
        <v>145</v>
      </c>
      <c r="G162" s="46" t="s">
        <v>2481</v>
      </c>
      <c r="H162" s="35" t="s">
        <v>2</v>
      </c>
      <c r="I162" s="35">
        <v>2</v>
      </c>
      <c r="J162" s="35" t="s">
        <v>233</v>
      </c>
      <c r="K162" s="35">
        <v>9</v>
      </c>
      <c r="L162" s="35" t="s">
        <v>4766</v>
      </c>
      <c r="M162" s="35" t="s">
        <v>4298</v>
      </c>
      <c r="N162" s="35" t="s">
        <v>4299</v>
      </c>
      <c r="O162" s="35" t="s">
        <v>4298</v>
      </c>
      <c r="P162" s="35" t="s">
        <v>4299</v>
      </c>
      <c r="Q162" s="41">
        <f t="shared" si="8"/>
        <v>1</v>
      </c>
      <c r="R162" s="36" t="s">
        <v>1375</v>
      </c>
      <c r="S162" s="36" t="s">
        <v>1374</v>
      </c>
      <c r="T162" s="37" t="s">
        <v>1381</v>
      </c>
      <c r="U162" s="35" t="s">
        <v>1380</v>
      </c>
      <c r="V162" s="35">
        <v>413</v>
      </c>
      <c r="W162" s="35">
        <v>2826</v>
      </c>
      <c r="X162" s="47" t="str">
        <f t="shared" si="9"/>
        <v>https://github.com/kelly-marshall/DriftDiffusionAdaptation/blob/main/Pictures/instbias_list2_training/katewhalesackinstright2_context.png?raw=true</v>
      </c>
      <c r="Y162" s="47" t="str">
        <f t="shared" si="10"/>
        <v>https://github.com/kelly-marshall/DriftDiffusionAdaptation/blob/main/Pictures/instbias_list2_training/katewhalesackmodleft2_context.png?raw=true</v>
      </c>
      <c r="Z162" s="47" t="str">
        <f t="shared" si="11"/>
        <v>https://github.com/kelly-marshall/DriftDiffusionAdaptation/blob/main/AudioFiles/instbias_list2_training/katewhalesack_nopauses.mp3?raw=true</v>
      </c>
    </row>
    <row r="163" spans="1:26" s="35" customFormat="1" x14ac:dyDescent="0.2">
      <c r="A163" s="35" t="s">
        <v>126</v>
      </c>
      <c r="B163" s="35">
        <v>81</v>
      </c>
      <c r="C163" s="38" t="s">
        <v>1068</v>
      </c>
      <c r="D163" s="35" t="s">
        <v>239</v>
      </c>
      <c r="E163" s="35" t="s">
        <v>196</v>
      </c>
      <c r="F163" s="35" t="s">
        <v>196</v>
      </c>
      <c r="G163" s="46" t="s">
        <v>196</v>
      </c>
      <c r="H163" s="38" t="s">
        <v>182</v>
      </c>
      <c r="I163" s="35">
        <v>2</v>
      </c>
      <c r="J163" s="35" t="s">
        <v>233</v>
      </c>
      <c r="L163" s="35" t="s">
        <v>4676</v>
      </c>
      <c r="M163" s="36" t="s">
        <v>3329</v>
      </c>
      <c r="N163" s="36" t="s">
        <v>3328</v>
      </c>
      <c r="O163" s="36" t="s">
        <v>3328</v>
      </c>
      <c r="P163" s="36" t="s">
        <v>3329</v>
      </c>
      <c r="Q163" s="41">
        <f t="shared" si="8"/>
        <v>2</v>
      </c>
      <c r="R163" s="39" t="s">
        <v>1383</v>
      </c>
      <c r="S163" s="39" t="s">
        <v>1382</v>
      </c>
      <c r="T163" s="37" t="s">
        <v>196</v>
      </c>
      <c r="U163" s="35" t="s">
        <v>196</v>
      </c>
      <c r="V163" s="35">
        <v>1</v>
      </c>
      <c r="W163" s="35">
        <v>2171</v>
      </c>
      <c r="X163" s="47" t="str">
        <f t="shared" si="9"/>
        <v>https://github.com/kelly-marshall/DriftDiffusionAdaptation/blob/main/Pictures/instbias_list2_training/whaletongs.png?raw=true</v>
      </c>
      <c r="Y163" s="47" t="str">
        <f t="shared" si="10"/>
        <v>https://github.com/kelly-marshall/DriftDiffusionAdaptation/blob/main/Pictures/instbias_list2_training/whalesack.png?raw=true</v>
      </c>
      <c r="Z163" s="47" t="str">
        <f t="shared" si="11"/>
        <v>https://github.com/kelly-marshall/DriftDiffusionAdaptation/blob/main/AudioFiles/instbias_list2_training/whichtoykatejab.mp3?raw=true</v>
      </c>
    </row>
    <row r="164" spans="1:26" s="35" customFormat="1" x14ac:dyDescent="0.2">
      <c r="A164" s="35" t="s">
        <v>126</v>
      </c>
      <c r="B164" s="35">
        <v>82</v>
      </c>
      <c r="C164" s="35" t="s">
        <v>436</v>
      </c>
      <c r="D164" s="35" t="s">
        <v>239</v>
      </c>
      <c r="E164" s="35" t="s">
        <v>29</v>
      </c>
      <c r="F164" s="35" t="s">
        <v>145</v>
      </c>
      <c r="G164" s="46" t="s">
        <v>2482</v>
      </c>
      <c r="H164" s="35" t="s">
        <v>2</v>
      </c>
      <c r="I164" s="35">
        <v>2</v>
      </c>
      <c r="J164" s="35" t="s">
        <v>233</v>
      </c>
      <c r="K164" s="35">
        <v>10</v>
      </c>
      <c r="L164" s="35" t="s">
        <v>4768</v>
      </c>
      <c r="M164" s="35" t="s">
        <v>4300</v>
      </c>
      <c r="N164" s="35" t="s">
        <v>4301</v>
      </c>
      <c r="O164" s="35" t="s">
        <v>4301</v>
      </c>
      <c r="P164" s="35" t="s">
        <v>4300</v>
      </c>
      <c r="Q164" s="41">
        <f t="shared" si="8"/>
        <v>2</v>
      </c>
      <c r="R164" s="36" t="s">
        <v>1374</v>
      </c>
      <c r="S164" s="36" t="s">
        <v>1375</v>
      </c>
      <c r="T164" s="37" t="s">
        <v>1380</v>
      </c>
      <c r="U164" s="35" t="s">
        <v>1381</v>
      </c>
      <c r="V164" s="35">
        <v>685</v>
      </c>
      <c r="W164" s="35">
        <v>3112</v>
      </c>
      <c r="X164" s="47" t="str">
        <f t="shared" si="9"/>
        <v>https://github.com/kelly-marshall/DriftDiffusionAdaptation/blob/main/Pictures/instbias_list2_training/tomgorillasackmodright2_context.png?raw=true</v>
      </c>
      <c r="Y164" s="47" t="str">
        <f t="shared" si="10"/>
        <v>https://github.com/kelly-marshall/DriftDiffusionAdaptation/blob/main/Pictures/instbias_list2_training/tomgorillasackinstleft2_context.png?raw=true</v>
      </c>
      <c r="Z164" s="47" t="str">
        <f t="shared" si="11"/>
        <v>https://github.com/kelly-marshall/DriftDiffusionAdaptation/blob/main/AudioFiles/instbias_list2_training/tomgorillasack_nopauses.mp3?raw=true</v>
      </c>
    </row>
    <row r="165" spans="1:26" s="35" customFormat="1" x14ac:dyDescent="0.2">
      <c r="A165" s="35" t="s">
        <v>126</v>
      </c>
      <c r="B165" s="35">
        <v>82</v>
      </c>
      <c r="C165" s="38" t="s">
        <v>408</v>
      </c>
      <c r="D165" s="35" t="s">
        <v>239</v>
      </c>
      <c r="E165" s="35" t="s">
        <v>196</v>
      </c>
      <c r="F165" s="35" t="s">
        <v>196</v>
      </c>
      <c r="G165" s="46" t="s">
        <v>196</v>
      </c>
      <c r="H165" s="38" t="s">
        <v>182</v>
      </c>
      <c r="I165" s="35">
        <v>2</v>
      </c>
      <c r="J165" s="35" t="s">
        <v>233</v>
      </c>
      <c r="L165" s="49" t="s">
        <v>4675</v>
      </c>
      <c r="M165" s="36" t="s">
        <v>4439</v>
      </c>
      <c r="N165" s="36" t="s">
        <v>4440</v>
      </c>
      <c r="O165" s="36" t="s">
        <v>4440</v>
      </c>
      <c r="P165" s="36" t="s">
        <v>4439</v>
      </c>
      <c r="Q165" s="41">
        <f t="shared" si="8"/>
        <v>2</v>
      </c>
      <c r="R165" s="39" t="s">
        <v>1383</v>
      </c>
      <c r="S165" s="39" t="s">
        <v>1382</v>
      </c>
      <c r="T165" s="37" t="s">
        <v>196</v>
      </c>
      <c r="U165" s="35" t="s">
        <v>196</v>
      </c>
      <c r="V165" s="35">
        <v>1</v>
      </c>
      <c r="W165" s="35">
        <v>2322</v>
      </c>
      <c r="X165" s="47" t="str">
        <f t="shared" si="9"/>
        <v>https://github.com/kelly-marshall/DriftDiffusionAdaptation/blob/main/Pictures/instbias_list2_training/gorillatongs.png?raw=true</v>
      </c>
      <c r="Y165" s="47" t="str">
        <f t="shared" si="10"/>
        <v>https://github.com/kelly-marshall/DriftDiffusionAdaptation/blob/main/Pictures/instbias_list2_training/gorillasack.png?raw=true</v>
      </c>
      <c r="Z165" s="47" t="str">
        <f t="shared" si="11"/>
        <v>https://github.com/kelly-marshall/DriftDiffusionAdaptation/blob/main/AudioFiles/instbias_list2_training/whichtoytomjab.mp3?raw=true</v>
      </c>
    </row>
    <row r="166" spans="1:26" x14ac:dyDescent="0.2">
      <c r="A166" t="s">
        <v>126</v>
      </c>
      <c r="B166">
        <v>83</v>
      </c>
      <c r="C166" t="s">
        <v>1150</v>
      </c>
      <c r="D166" t="s">
        <v>239</v>
      </c>
      <c r="E166" t="s">
        <v>30</v>
      </c>
      <c r="F166" t="s">
        <v>145</v>
      </c>
      <c r="G166" s="46" t="s">
        <v>2483</v>
      </c>
      <c r="H166" t="s">
        <v>2</v>
      </c>
      <c r="I166">
        <v>2</v>
      </c>
      <c r="J166" t="s">
        <v>233</v>
      </c>
      <c r="K166">
        <v>11</v>
      </c>
      <c r="L166" t="s">
        <v>4769</v>
      </c>
      <c r="M166" t="s">
        <v>4302</v>
      </c>
      <c r="N166" t="s">
        <v>4303</v>
      </c>
      <c r="O166" t="s">
        <v>4302</v>
      </c>
      <c r="P166" t="s">
        <v>4303</v>
      </c>
      <c r="Q166" s="41">
        <f t="shared" si="8"/>
        <v>1</v>
      </c>
      <c r="R166" s="5" t="s">
        <v>1375</v>
      </c>
      <c r="S166" s="5" t="s">
        <v>1374</v>
      </c>
      <c r="T166" s="2" t="s">
        <v>1381</v>
      </c>
      <c r="U166" t="s">
        <v>1380</v>
      </c>
      <c r="V166">
        <v>477</v>
      </c>
      <c r="W166">
        <v>3032</v>
      </c>
      <c r="X166" s="47" t="str">
        <f t="shared" si="9"/>
        <v>https://github.com/kelly-marshall/DriftDiffusionAdaptation/blob/main/Pictures/instbias_list2_training/katebuffalosackinstright2_context.png?raw=true</v>
      </c>
      <c r="Y166" s="47" t="str">
        <f t="shared" si="10"/>
        <v>https://github.com/kelly-marshall/DriftDiffusionAdaptation/blob/main/Pictures/instbias_list2_training/katebuffalosackmodleft2_context.png?raw=true</v>
      </c>
      <c r="Z166" s="47" t="str">
        <f t="shared" si="11"/>
        <v>https://github.com/kelly-marshall/DriftDiffusionAdaptation/blob/main/AudioFiles/instbias_list2_training/katebuffalosack_nopauses.mp3?raw=true</v>
      </c>
    </row>
    <row r="167" spans="1:26" x14ac:dyDescent="0.2">
      <c r="A167" t="s">
        <v>126</v>
      </c>
      <c r="B167">
        <v>83</v>
      </c>
      <c r="C167" t="s">
        <v>1068</v>
      </c>
      <c r="D167" t="s">
        <v>239</v>
      </c>
      <c r="E167" t="s">
        <v>196</v>
      </c>
      <c r="F167" t="s">
        <v>196</v>
      </c>
      <c r="G167" s="46" t="s">
        <v>196</v>
      </c>
      <c r="H167" t="s">
        <v>182</v>
      </c>
      <c r="I167">
        <v>2</v>
      </c>
      <c r="J167" t="s">
        <v>233</v>
      </c>
      <c r="L167" s="3" t="s">
        <v>4676</v>
      </c>
      <c r="M167" t="s">
        <v>3330</v>
      </c>
      <c r="N167" t="s">
        <v>3331</v>
      </c>
      <c r="O167" t="s">
        <v>3330</v>
      </c>
      <c r="P167" t="s">
        <v>3331</v>
      </c>
      <c r="Q167" s="41">
        <f t="shared" si="8"/>
        <v>1</v>
      </c>
      <c r="R167" s="5" t="s">
        <v>1382</v>
      </c>
      <c r="S167" s="6" t="s">
        <v>1383</v>
      </c>
      <c r="T167" s="2" t="s">
        <v>196</v>
      </c>
      <c r="U167" t="s">
        <v>196</v>
      </c>
      <c r="V167" s="35">
        <v>1</v>
      </c>
      <c r="W167" s="35">
        <v>2171</v>
      </c>
      <c r="X167" s="47" t="str">
        <f t="shared" si="9"/>
        <v>https://github.com/kelly-marshall/DriftDiffusionAdaptation/blob/main/Pictures/instbias_list2_training/buffalosack.png?raw=true</v>
      </c>
      <c r="Y167" s="47" t="str">
        <f t="shared" si="10"/>
        <v>https://github.com/kelly-marshall/DriftDiffusionAdaptation/blob/main/Pictures/instbias_list2_training/buffalotongs.png?raw=true</v>
      </c>
      <c r="Z167" s="47" t="str">
        <f t="shared" si="11"/>
        <v>https://github.com/kelly-marshall/DriftDiffusionAdaptation/blob/main/AudioFiles/instbias_list2_training/whichtoykatejab.mp3?raw=true</v>
      </c>
    </row>
    <row r="168" spans="1:26" x14ac:dyDescent="0.2">
      <c r="A168" t="s">
        <v>126</v>
      </c>
      <c r="B168">
        <v>84</v>
      </c>
      <c r="C168" t="s">
        <v>437</v>
      </c>
      <c r="D168" t="s">
        <v>239</v>
      </c>
      <c r="E168" t="s">
        <v>31</v>
      </c>
      <c r="F168" t="s">
        <v>145</v>
      </c>
      <c r="G168" s="46" t="s">
        <v>2484</v>
      </c>
      <c r="H168" t="s">
        <v>2</v>
      </c>
      <c r="I168">
        <v>2</v>
      </c>
      <c r="J168" t="s">
        <v>233</v>
      </c>
      <c r="K168">
        <v>12</v>
      </c>
      <c r="L168" t="s">
        <v>4770</v>
      </c>
      <c r="M168" t="s">
        <v>4304</v>
      </c>
      <c r="N168" t="s">
        <v>4305</v>
      </c>
      <c r="O168" t="s">
        <v>4305</v>
      </c>
      <c r="P168" t="s">
        <v>4304</v>
      </c>
      <c r="Q168" s="41">
        <f t="shared" si="8"/>
        <v>2</v>
      </c>
      <c r="R168" s="5" t="s">
        <v>1374</v>
      </c>
      <c r="S168" s="5" t="s">
        <v>1375</v>
      </c>
      <c r="T168" s="2" t="s">
        <v>1380</v>
      </c>
      <c r="U168" t="s">
        <v>1381</v>
      </c>
      <c r="V168">
        <v>701</v>
      </c>
      <c r="W168">
        <v>2992</v>
      </c>
      <c r="X168" s="47" t="str">
        <f t="shared" si="9"/>
        <v>https://github.com/kelly-marshall/DriftDiffusionAdaptation/blob/main/Pictures/instbias_list2_training/tomhawksackmodright2_context.png?raw=true</v>
      </c>
      <c r="Y168" s="47" t="str">
        <f t="shared" si="10"/>
        <v>https://github.com/kelly-marshall/DriftDiffusionAdaptation/blob/main/Pictures/instbias_list2_training/tomhawksackinstleft2_context.png?raw=true</v>
      </c>
      <c r="Z168" s="47" t="str">
        <f t="shared" si="11"/>
        <v>https://github.com/kelly-marshall/DriftDiffusionAdaptation/blob/main/AudioFiles/instbias_list2_training/tomhawksack_nopauses.mp3?raw=true</v>
      </c>
    </row>
    <row r="169" spans="1:26" x14ac:dyDescent="0.2">
      <c r="A169" t="s">
        <v>126</v>
      </c>
      <c r="B169">
        <v>84</v>
      </c>
      <c r="C169" s="1" t="s">
        <v>408</v>
      </c>
      <c r="D169" t="s">
        <v>239</v>
      </c>
      <c r="E169" t="s">
        <v>196</v>
      </c>
      <c r="F169" t="s">
        <v>196</v>
      </c>
      <c r="G169" s="46" t="s">
        <v>196</v>
      </c>
      <c r="H169" s="1" t="s">
        <v>182</v>
      </c>
      <c r="I169">
        <v>2</v>
      </c>
      <c r="J169" t="s">
        <v>233</v>
      </c>
      <c r="L169" s="40" t="s">
        <v>4675</v>
      </c>
      <c r="M169" t="s">
        <v>3332</v>
      </c>
      <c r="N169" t="s">
        <v>3333</v>
      </c>
      <c r="O169" t="s">
        <v>3332</v>
      </c>
      <c r="P169" t="s">
        <v>3333</v>
      </c>
      <c r="Q169" s="41">
        <f t="shared" si="8"/>
        <v>1</v>
      </c>
      <c r="R169" s="5" t="s">
        <v>1382</v>
      </c>
      <c r="S169" s="6" t="s">
        <v>1383</v>
      </c>
      <c r="T169" s="2" t="s">
        <v>196</v>
      </c>
      <c r="U169" t="s">
        <v>196</v>
      </c>
      <c r="V169" s="35">
        <v>1</v>
      </c>
      <c r="W169" s="35">
        <v>2322</v>
      </c>
      <c r="X169" s="47" t="str">
        <f t="shared" si="9"/>
        <v>https://github.com/kelly-marshall/DriftDiffusionAdaptation/blob/main/Pictures/instbias_list2_training/hawksack.png?raw=true</v>
      </c>
      <c r="Y169" s="47" t="str">
        <f t="shared" si="10"/>
        <v>https://github.com/kelly-marshall/DriftDiffusionAdaptation/blob/main/Pictures/instbias_list2_training/hawktongs.png?raw=true</v>
      </c>
      <c r="Z169" s="47" t="str">
        <f t="shared" si="11"/>
        <v>https://github.com/kelly-marshall/DriftDiffusionAdaptation/blob/main/AudioFiles/instbias_list2_training/whichtoytomjab.mp3?raw=true</v>
      </c>
    </row>
    <row r="170" spans="1:26" s="10" customFormat="1" x14ac:dyDescent="0.2">
      <c r="A170" s="10" t="s">
        <v>126</v>
      </c>
      <c r="B170" s="10">
        <v>85</v>
      </c>
      <c r="C170" s="10" t="s">
        <v>1151</v>
      </c>
      <c r="D170" s="10" t="s">
        <v>240</v>
      </c>
      <c r="E170" s="10" t="s">
        <v>18</v>
      </c>
      <c r="F170" s="10" t="s">
        <v>525</v>
      </c>
      <c r="G170" s="46" t="s">
        <v>2485</v>
      </c>
      <c r="H170" s="10" t="s">
        <v>2</v>
      </c>
      <c r="I170" s="10">
        <v>2</v>
      </c>
      <c r="J170" s="10" t="s">
        <v>233</v>
      </c>
      <c r="K170" s="10">
        <v>1</v>
      </c>
      <c r="L170" s="10" t="s">
        <v>4771</v>
      </c>
      <c r="M170" s="11" t="s">
        <v>4306</v>
      </c>
      <c r="N170" s="11" t="s">
        <v>4307</v>
      </c>
      <c r="O170" s="11" t="s">
        <v>4307</v>
      </c>
      <c r="P170" s="11" t="s">
        <v>4306</v>
      </c>
      <c r="Q170" s="41">
        <f t="shared" si="8"/>
        <v>2</v>
      </c>
      <c r="R170" s="11" t="s">
        <v>1374</v>
      </c>
      <c r="S170" s="11" t="s">
        <v>1375</v>
      </c>
      <c r="T170" s="12" t="s">
        <v>1380</v>
      </c>
      <c r="U170" s="10" t="s">
        <v>1381</v>
      </c>
      <c r="V170" s="10">
        <v>429</v>
      </c>
      <c r="W170" s="10">
        <v>3425</v>
      </c>
      <c r="X170" s="47" t="str">
        <f t="shared" si="9"/>
        <v>https://github.com/kelly-marshall/DriftDiffusionAdaptation/blob/main/Pictures/instbias_list2_training/katedolphinwalkietalkiemodright2_context.png?raw=true</v>
      </c>
      <c r="Y170" s="47" t="str">
        <f t="shared" si="10"/>
        <v>https://github.com/kelly-marshall/DriftDiffusionAdaptation/blob/main/Pictures/instbias_list2_training/katedolphinwalkietalkieinstleft2_context.png?raw=true</v>
      </c>
      <c r="Z170" s="47" t="str">
        <f t="shared" si="11"/>
        <v>https://github.com/kelly-marshall/DriftDiffusionAdaptation/blob/main/AudioFiles/instbias_list2_training/katedolphinwalkietalkie_nopauses.mp3?raw=true</v>
      </c>
    </row>
    <row r="171" spans="1:26" s="10" customFormat="1" x14ac:dyDescent="0.2">
      <c r="A171" s="10" t="s">
        <v>126</v>
      </c>
      <c r="B171" s="10">
        <v>85</v>
      </c>
      <c r="C171" s="13" t="s">
        <v>1075</v>
      </c>
      <c r="D171" s="10" t="s">
        <v>240</v>
      </c>
      <c r="E171" s="10" t="s">
        <v>196</v>
      </c>
      <c r="F171" s="10" t="s">
        <v>196</v>
      </c>
      <c r="G171" s="46" t="s">
        <v>196</v>
      </c>
      <c r="H171" s="13" t="s">
        <v>182</v>
      </c>
      <c r="I171" s="10">
        <v>2</v>
      </c>
      <c r="J171" s="10" t="s">
        <v>233</v>
      </c>
      <c r="L171" s="10" t="s">
        <v>4678</v>
      </c>
      <c r="M171" s="11" t="s">
        <v>3335</v>
      </c>
      <c r="N171" s="11" t="s">
        <v>3334</v>
      </c>
      <c r="O171" s="11" t="s">
        <v>3334</v>
      </c>
      <c r="P171" s="11" t="s">
        <v>3335</v>
      </c>
      <c r="Q171" s="41">
        <f t="shared" si="8"/>
        <v>2</v>
      </c>
      <c r="R171" s="14" t="s">
        <v>1383</v>
      </c>
      <c r="S171" s="14" t="s">
        <v>1382</v>
      </c>
      <c r="T171" s="12" t="s">
        <v>196</v>
      </c>
      <c r="U171" s="10" t="s">
        <v>196</v>
      </c>
      <c r="V171" s="10">
        <v>1</v>
      </c>
      <c r="W171" s="10">
        <v>2101</v>
      </c>
      <c r="X171" s="47" t="str">
        <f t="shared" si="9"/>
        <v>https://github.com/kelly-marshall/DriftDiffusionAdaptation/blob/main/Pictures/instbias_list2_training/dolphinmegaphone.png?raw=true</v>
      </c>
      <c r="Y171" s="47" t="str">
        <f t="shared" si="10"/>
        <v>https://github.com/kelly-marshall/DriftDiffusionAdaptation/blob/main/Pictures/instbias_list2_training/dolphinwalkietalkie.png?raw=true</v>
      </c>
      <c r="Z171" s="47" t="str">
        <f t="shared" si="11"/>
        <v>https://github.com/kelly-marshall/DriftDiffusionAdaptation/blob/main/AudioFiles/instbias_list2_training/whichtoykaterub.mp3?raw=true</v>
      </c>
    </row>
    <row r="172" spans="1:26" s="10" customFormat="1" x14ac:dyDescent="0.2">
      <c r="A172" s="10" t="s">
        <v>126</v>
      </c>
      <c r="B172" s="10">
        <v>86</v>
      </c>
      <c r="C172" s="10" t="s">
        <v>585</v>
      </c>
      <c r="D172" s="10" t="s">
        <v>240</v>
      </c>
      <c r="E172" s="10" t="s">
        <v>21</v>
      </c>
      <c r="F172" s="10" t="s">
        <v>525</v>
      </c>
      <c r="G172" s="46" t="s">
        <v>2486</v>
      </c>
      <c r="H172" s="10" t="s">
        <v>2</v>
      </c>
      <c r="I172" s="10">
        <v>2</v>
      </c>
      <c r="J172" s="10" t="s">
        <v>233</v>
      </c>
      <c r="K172" s="10">
        <v>2</v>
      </c>
      <c r="L172" s="10" t="s">
        <v>4772</v>
      </c>
      <c r="M172" s="11" t="s">
        <v>4308</v>
      </c>
      <c r="N172" s="11" t="s">
        <v>4309</v>
      </c>
      <c r="O172" s="11" t="s">
        <v>4308</v>
      </c>
      <c r="P172" s="11" t="s">
        <v>4309</v>
      </c>
      <c r="Q172" s="41">
        <f t="shared" si="8"/>
        <v>1</v>
      </c>
      <c r="R172" s="11" t="s">
        <v>1375</v>
      </c>
      <c r="S172" s="11" t="s">
        <v>1374</v>
      </c>
      <c r="T172" s="12" t="s">
        <v>1381</v>
      </c>
      <c r="U172" s="10" t="s">
        <v>1380</v>
      </c>
      <c r="V172" s="10">
        <v>527</v>
      </c>
      <c r="W172" s="10">
        <v>3317</v>
      </c>
      <c r="X172" s="47" t="str">
        <f t="shared" si="9"/>
        <v>https://github.com/kelly-marshall/DriftDiffusionAdaptation/blob/main/Pictures/instbias_list2_training/tomcowwalkietalkieinstright2_context.png?raw=true</v>
      </c>
      <c r="Y172" s="47" t="str">
        <f t="shared" si="10"/>
        <v>https://github.com/kelly-marshall/DriftDiffusionAdaptation/blob/main/Pictures/instbias_list2_training/tomcowwalkietalkiemodleft2_context.png?raw=true</v>
      </c>
      <c r="Z172" s="47" t="str">
        <f t="shared" si="11"/>
        <v>https://github.com/kelly-marshall/DriftDiffusionAdaptation/blob/main/AudioFiles/instbias_list2_training/tomcowwalkietalkie_nopauses.mp3?raw=true</v>
      </c>
    </row>
    <row r="173" spans="1:26" s="10" customFormat="1" x14ac:dyDescent="0.2">
      <c r="A173" s="10" t="s">
        <v>126</v>
      </c>
      <c r="B173" s="10">
        <v>86</v>
      </c>
      <c r="C173" s="13" t="s">
        <v>409</v>
      </c>
      <c r="D173" s="10" t="s">
        <v>240</v>
      </c>
      <c r="E173" s="10" t="s">
        <v>196</v>
      </c>
      <c r="F173" s="10" t="s">
        <v>196</v>
      </c>
      <c r="G173" s="46" t="s">
        <v>196</v>
      </c>
      <c r="H173" s="13" t="s">
        <v>182</v>
      </c>
      <c r="I173" s="10">
        <v>2</v>
      </c>
      <c r="J173" s="10" t="s">
        <v>233</v>
      </c>
      <c r="L173" s="10" t="s">
        <v>4677</v>
      </c>
      <c r="M173" s="11" t="s">
        <v>3337</v>
      </c>
      <c r="N173" s="11" t="s">
        <v>3336</v>
      </c>
      <c r="O173" s="11" t="s">
        <v>3336</v>
      </c>
      <c r="P173" s="11" t="s">
        <v>3337</v>
      </c>
      <c r="Q173" s="41">
        <f t="shared" si="8"/>
        <v>2</v>
      </c>
      <c r="R173" s="14" t="s">
        <v>1383</v>
      </c>
      <c r="S173" s="14" t="s">
        <v>1382</v>
      </c>
      <c r="T173" s="12" t="s">
        <v>196</v>
      </c>
      <c r="U173" s="10" t="s">
        <v>196</v>
      </c>
      <c r="V173" s="10">
        <v>1</v>
      </c>
      <c r="W173" s="10">
        <v>2090</v>
      </c>
      <c r="X173" s="47" t="str">
        <f t="shared" si="9"/>
        <v>https://github.com/kelly-marshall/DriftDiffusionAdaptation/blob/main/Pictures/instbias_list2_training/cowmegaphone.png?raw=true</v>
      </c>
      <c r="Y173" s="47" t="str">
        <f t="shared" si="10"/>
        <v>https://github.com/kelly-marshall/DriftDiffusionAdaptation/blob/main/Pictures/instbias_list2_training/cowwalkietalkie.png?raw=true</v>
      </c>
      <c r="Z173" s="47" t="str">
        <f t="shared" si="11"/>
        <v>https://github.com/kelly-marshall/DriftDiffusionAdaptation/blob/main/AudioFiles/instbias_list2_training/whichtoytomrub.mp3?raw=true</v>
      </c>
    </row>
    <row r="174" spans="1:26" x14ac:dyDescent="0.2">
      <c r="A174" t="s">
        <v>126</v>
      </c>
      <c r="B174">
        <v>87</v>
      </c>
      <c r="C174" t="s">
        <v>1152</v>
      </c>
      <c r="D174" t="s">
        <v>240</v>
      </c>
      <c r="E174" t="s">
        <v>22</v>
      </c>
      <c r="F174" t="s">
        <v>525</v>
      </c>
      <c r="G174" s="46" t="s">
        <v>2487</v>
      </c>
      <c r="H174" t="s">
        <v>2</v>
      </c>
      <c r="I174">
        <v>2</v>
      </c>
      <c r="J174" t="s">
        <v>233</v>
      </c>
      <c r="K174">
        <v>3</v>
      </c>
      <c r="L174" t="s">
        <v>4773</v>
      </c>
      <c r="M174" t="s">
        <v>4310</v>
      </c>
      <c r="N174" t="s">
        <v>4311</v>
      </c>
      <c r="O174" t="s">
        <v>4311</v>
      </c>
      <c r="P174" t="s">
        <v>4310</v>
      </c>
      <c r="Q174" s="41">
        <f t="shared" si="8"/>
        <v>2</v>
      </c>
      <c r="R174" s="5" t="s">
        <v>1374</v>
      </c>
      <c r="S174" s="5" t="s">
        <v>1375</v>
      </c>
      <c r="T174" s="2" t="s">
        <v>1380</v>
      </c>
      <c r="U174" t="s">
        <v>1381</v>
      </c>
      <c r="V174">
        <v>384</v>
      </c>
      <c r="W174">
        <v>3366</v>
      </c>
      <c r="X174" s="47" t="str">
        <f t="shared" si="9"/>
        <v>https://github.com/kelly-marshall/DriftDiffusionAdaptation/blob/main/Pictures/instbias_list2_training/katefoxwalkietalkiemodright2_context.png?raw=true</v>
      </c>
      <c r="Y174" s="47" t="str">
        <f t="shared" si="10"/>
        <v>https://github.com/kelly-marshall/DriftDiffusionAdaptation/blob/main/Pictures/instbias_list2_training/katefoxwalkietalkieinstleft2_context.png?raw=true</v>
      </c>
      <c r="Z174" s="47" t="str">
        <f t="shared" si="11"/>
        <v>https://github.com/kelly-marshall/DriftDiffusionAdaptation/blob/main/AudioFiles/instbias_list2_training/katefoxwalkietalkie_nopauses.mp3?raw=true</v>
      </c>
    </row>
    <row r="175" spans="1:26" x14ac:dyDescent="0.2">
      <c r="A175" t="s">
        <v>126</v>
      </c>
      <c r="B175">
        <v>87</v>
      </c>
      <c r="C175" s="1" t="s">
        <v>762</v>
      </c>
      <c r="D175" t="s">
        <v>240</v>
      </c>
      <c r="E175" t="s">
        <v>196</v>
      </c>
      <c r="F175" t="s">
        <v>196</v>
      </c>
      <c r="G175" s="46" t="s">
        <v>196</v>
      </c>
      <c r="H175" s="1" t="s">
        <v>181</v>
      </c>
      <c r="I175">
        <v>2</v>
      </c>
      <c r="J175" t="s">
        <v>233</v>
      </c>
      <c r="L175" s="3" t="s">
        <v>1943</v>
      </c>
      <c r="M175" t="s">
        <v>3340</v>
      </c>
      <c r="N175" t="s">
        <v>3341</v>
      </c>
      <c r="O175" t="s">
        <v>3340</v>
      </c>
      <c r="P175" t="s">
        <v>3341</v>
      </c>
      <c r="Q175" s="41">
        <f t="shared" si="8"/>
        <v>1</v>
      </c>
      <c r="R175" s="5" t="s">
        <v>1382</v>
      </c>
      <c r="S175" s="6" t="s">
        <v>1383</v>
      </c>
      <c r="T175" s="2" t="s">
        <v>196</v>
      </c>
      <c r="U175" t="s">
        <v>196</v>
      </c>
      <c r="V175" s="1">
        <v>1</v>
      </c>
      <c r="W175" s="1">
        <v>1405</v>
      </c>
      <c r="X175" s="47" t="str">
        <f t="shared" si="9"/>
        <v>https://github.com/kelly-marshall/DriftDiffusionAdaptation/blob/main/Pictures/instbias_list2_training/walkietalkie.png?raw=true</v>
      </c>
      <c r="Y175" s="47" t="str">
        <f t="shared" si="10"/>
        <v>https://github.com/kelly-marshall/DriftDiffusionAdaptation/blob/main/Pictures/instbias_list2_training/megaphone.png?raw=true</v>
      </c>
      <c r="Z175" s="47" t="str">
        <f t="shared" si="11"/>
        <v>https://github.com/kelly-marshall/DriftDiffusionAdaptation/blob/main/AudioFiles/instbias_list2_training/whatdidkateuse.mp3?raw=true</v>
      </c>
    </row>
    <row r="176" spans="1:26" x14ac:dyDescent="0.2">
      <c r="A176" t="s">
        <v>126</v>
      </c>
      <c r="B176">
        <v>88</v>
      </c>
      <c r="C176" t="s">
        <v>586</v>
      </c>
      <c r="D176" t="s">
        <v>240</v>
      </c>
      <c r="E176" t="s">
        <v>23</v>
      </c>
      <c r="F176" t="s">
        <v>525</v>
      </c>
      <c r="G176" s="46" t="s">
        <v>2488</v>
      </c>
      <c r="H176" t="s">
        <v>2</v>
      </c>
      <c r="I176">
        <v>2</v>
      </c>
      <c r="J176" t="s">
        <v>233</v>
      </c>
      <c r="K176">
        <v>4</v>
      </c>
      <c r="L176" t="s">
        <v>4774</v>
      </c>
      <c r="M176" t="s">
        <v>4312</v>
      </c>
      <c r="N176" t="s">
        <v>4313</v>
      </c>
      <c r="O176" t="s">
        <v>4312</v>
      </c>
      <c r="P176" t="s">
        <v>4313</v>
      </c>
      <c r="Q176" s="41">
        <f t="shared" si="8"/>
        <v>1</v>
      </c>
      <c r="R176" s="5" t="s">
        <v>1375</v>
      </c>
      <c r="S176" s="5" t="s">
        <v>1374</v>
      </c>
      <c r="T176" s="2" t="s">
        <v>1381</v>
      </c>
      <c r="U176" t="s">
        <v>1380</v>
      </c>
      <c r="V176">
        <v>575</v>
      </c>
      <c r="W176">
        <v>3464</v>
      </c>
      <c r="X176" s="47" t="str">
        <f t="shared" si="9"/>
        <v>https://github.com/kelly-marshall/DriftDiffusionAdaptation/blob/main/Pictures/instbias_list2_training/tomlionwalkietalkieinstright2_context.png?raw=true</v>
      </c>
      <c r="Y176" s="47" t="str">
        <f t="shared" si="10"/>
        <v>https://github.com/kelly-marshall/DriftDiffusionAdaptation/blob/main/Pictures/instbias_list2_training/tomlionwalkietalkiemodleft2_context.png?raw=true</v>
      </c>
      <c r="Z176" s="47" t="str">
        <f t="shared" si="11"/>
        <v>https://github.com/kelly-marshall/DriftDiffusionAdaptation/blob/main/AudioFiles/instbias_list2_training/tomlionwalkietalkie_nopauses.mp3?raw=true</v>
      </c>
    </row>
    <row r="177" spans="1:26" x14ac:dyDescent="0.2">
      <c r="A177" t="s">
        <v>126</v>
      </c>
      <c r="B177">
        <v>88</v>
      </c>
      <c r="C177" s="1" t="s">
        <v>409</v>
      </c>
      <c r="D177" t="s">
        <v>240</v>
      </c>
      <c r="E177" t="s">
        <v>196</v>
      </c>
      <c r="F177" t="s">
        <v>196</v>
      </c>
      <c r="G177" s="46" t="s">
        <v>196</v>
      </c>
      <c r="H177" s="1" t="s">
        <v>182</v>
      </c>
      <c r="I177">
        <v>2</v>
      </c>
      <c r="J177" t="s">
        <v>233</v>
      </c>
      <c r="L177" s="3" t="s">
        <v>4677</v>
      </c>
      <c r="M177" t="s">
        <v>4441</v>
      </c>
      <c r="N177" t="s">
        <v>4442</v>
      </c>
      <c r="O177" t="s">
        <v>4441</v>
      </c>
      <c r="P177" t="s">
        <v>4442</v>
      </c>
      <c r="Q177" s="41">
        <f t="shared" si="8"/>
        <v>1</v>
      </c>
      <c r="R177" s="5" t="s">
        <v>1382</v>
      </c>
      <c r="S177" s="6" t="s">
        <v>1383</v>
      </c>
      <c r="T177" s="2" t="s">
        <v>196</v>
      </c>
      <c r="U177" t="s">
        <v>196</v>
      </c>
      <c r="V177" s="10">
        <v>1</v>
      </c>
      <c r="W177" s="10">
        <v>2090</v>
      </c>
      <c r="X177" s="47" t="str">
        <f t="shared" si="9"/>
        <v>https://github.com/kelly-marshall/DriftDiffusionAdaptation/blob/main/Pictures/instbias_list2_training/lionwalkietalkie.png?raw=true</v>
      </c>
      <c r="Y177" s="47" t="str">
        <f t="shared" si="10"/>
        <v>https://github.com/kelly-marshall/DriftDiffusionAdaptation/blob/main/Pictures/instbias_list2_training/lionmegaphone.png?raw=true</v>
      </c>
      <c r="Z177" s="47" t="str">
        <f t="shared" si="11"/>
        <v>https://github.com/kelly-marshall/DriftDiffusionAdaptation/blob/main/AudioFiles/instbias_list2_training/whichtoytomrub.mp3?raw=true</v>
      </c>
    </row>
    <row r="178" spans="1:26" s="10" customFormat="1" x14ac:dyDescent="0.2">
      <c r="A178" s="10" t="s">
        <v>126</v>
      </c>
      <c r="B178" s="10">
        <v>89</v>
      </c>
      <c r="C178" s="10" t="s">
        <v>1153</v>
      </c>
      <c r="D178" s="10" t="s">
        <v>240</v>
      </c>
      <c r="E178" s="10" t="s">
        <v>24</v>
      </c>
      <c r="F178" s="10" t="s">
        <v>525</v>
      </c>
      <c r="G178" s="46" t="s">
        <v>2489</v>
      </c>
      <c r="H178" s="10" t="s">
        <v>2</v>
      </c>
      <c r="I178" s="10">
        <v>2</v>
      </c>
      <c r="J178" s="10" t="s">
        <v>233</v>
      </c>
      <c r="K178" s="10">
        <v>5</v>
      </c>
      <c r="L178" s="10" t="s">
        <v>4775</v>
      </c>
      <c r="M178" s="11" t="s">
        <v>4314</v>
      </c>
      <c r="N178" s="11" t="s">
        <v>4315</v>
      </c>
      <c r="O178" s="11" t="s">
        <v>4315</v>
      </c>
      <c r="P178" s="11" t="s">
        <v>4314</v>
      </c>
      <c r="Q178" s="41">
        <f t="shared" si="8"/>
        <v>2</v>
      </c>
      <c r="R178" s="11" t="s">
        <v>1374</v>
      </c>
      <c r="S178" s="11" t="s">
        <v>1375</v>
      </c>
      <c r="T178" s="12" t="s">
        <v>1380</v>
      </c>
      <c r="U178" s="10" t="s">
        <v>1381</v>
      </c>
      <c r="V178" s="10">
        <v>430</v>
      </c>
      <c r="W178" s="10">
        <v>3424</v>
      </c>
      <c r="X178" s="47" t="str">
        <f t="shared" si="9"/>
        <v>https://github.com/kelly-marshall/DriftDiffusionAdaptation/blob/main/Pictures/instbias_list2_training/katefrogwalkietalkiemodright2_context.png?raw=true</v>
      </c>
      <c r="Y178" s="47" t="str">
        <f t="shared" si="10"/>
        <v>https://github.com/kelly-marshall/DriftDiffusionAdaptation/blob/main/Pictures/instbias_list2_training/katefrogwalkietalkieinstleft2_context.png?raw=true</v>
      </c>
      <c r="Z178" s="47" t="str">
        <f t="shared" si="11"/>
        <v>https://github.com/kelly-marshall/DriftDiffusionAdaptation/blob/main/AudioFiles/instbias_list2_training/katefrogwalkietalkie_nopauses.mp3?raw=true</v>
      </c>
    </row>
    <row r="179" spans="1:26" s="10" customFormat="1" x14ac:dyDescent="0.2">
      <c r="A179" s="10" t="s">
        <v>126</v>
      </c>
      <c r="B179" s="10">
        <v>89</v>
      </c>
      <c r="C179" s="13" t="s">
        <v>1075</v>
      </c>
      <c r="D179" s="10" t="s">
        <v>240</v>
      </c>
      <c r="E179" s="10" t="s">
        <v>196</v>
      </c>
      <c r="F179" s="10" t="s">
        <v>196</v>
      </c>
      <c r="G179" s="46" t="s">
        <v>196</v>
      </c>
      <c r="H179" s="13" t="s">
        <v>182</v>
      </c>
      <c r="I179" s="10">
        <v>2</v>
      </c>
      <c r="J179" s="10" t="s">
        <v>233</v>
      </c>
      <c r="L179" s="50" t="s">
        <v>4678</v>
      </c>
      <c r="M179" s="11" t="s">
        <v>4443</v>
      </c>
      <c r="N179" s="11" t="s">
        <v>4444</v>
      </c>
      <c r="O179" s="11" t="s">
        <v>4444</v>
      </c>
      <c r="P179" s="11" t="s">
        <v>4443</v>
      </c>
      <c r="Q179" s="41">
        <f t="shared" si="8"/>
        <v>2</v>
      </c>
      <c r="R179" s="14" t="s">
        <v>1383</v>
      </c>
      <c r="S179" s="14" t="s">
        <v>1382</v>
      </c>
      <c r="T179" s="12" t="s">
        <v>196</v>
      </c>
      <c r="U179" s="10" t="s">
        <v>196</v>
      </c>
      <c r="V179" s="10">
        <v>1</v>
      </c>
      <c r="W179" s="10">
        <v>2101</v>
      </c>
      <c r="X179" s="47" t="str">
        <f t="shared" si="9"/>
        <v>https://github.com/kelly-marshall/DriftDiffusionAdaptation/blob/main/Pictures/instbias_list2_training/frogmegaphone.png?raw=true</v>
      </c>
      <c r="Y179" s="47" t="str">
        <f t="shared" si="10"/>
        <v>https://github.com/kelly-marshall/DriftDiffusionAdaptation/blob/main/Pictures/instbias_list2_training/frogwalkietalkie.png?raw=true</v>
      </c>
      <c r="Z179" s="47" t="str">
        <f t="shared" si="11"/>
        <v>https://github.com/kelly-marshall/DriftDiffusionAdaptation/blob/main/AudioFiles/instbias_list2_training/whichtoykaterub.mp3?raw=true</v>
      </c>
    </row>
    <row r="180" spans="1:26" s="10" customFormat="1" x14ac:dyDescent="0.2">
      <c r="A180" s="10" t="s">
        <v>126</v>
      </c>
      <c r="B180" s="10">
        <v>90</v>
      </c>
      <c r="C180" s="10" t="s">
        <v>587</v>
      </c>
      <c r="D180" s="10" t="s">
        <v>240</v>
      </c>
      <c r="E180" s="10" t="s">
        <v>25</v>
      </c>
      <c r="F180" s="10" t="s">
        <v>525</v>
      </c>
      <c r="G180" s="46" t="s">
        <v>2490</v>
      </c>
      <c r="H180" s="10" t="s">
        <v>2</v>
      </c>
      <c r="I180" s="10">
        <v>2</v>
      </c>
      <c r="J180" s="10" t="s">
        <v>233</v>
      </c>
      <c r="K180" s="10">
        <v>6</v>
      </c>
      <c r="L180" s="10" t="s">
        <v>4776</v>
      </c>
      <c r="M180" s="11" t="s">
        <v>4316</v>
      </c>
      <c r="N180" s="11" t="s">
        <v>4317</v>
      </c>
      <c r="O180" s="11" t="s">
        <v>4316</v>
      </c>
      <c r="P180" s="11" t="s">
        <v>4317</v>
      </c>
      <c r="Q180" s="41">
        <f t="shared" si="8"/>
        <v>1</v>
      </c>
      <c r="R180" s="11" t="s">
        <v>1375</v>
      </c>
      <c r="S180" s="11" t="s">
        <v>1374</v>
      </c>
      <c r="T180" s="12" t="s">
        <v>1381</v>
      </c>
      <c r="U180" s="10" t="s">
        <v>1380</v>
      </c>
      <c r="V180" s="10">
        <v>619</v>
      </c>
      <c r="W180" s="10">
        <v>3388</v>
      </c>
      <c r="X180" s="47" t="str">
        <f t="shared" si="9"/>
        <v>https://github.com/kelly-marshall/DriftDiffusionAdaptation/blob/main/Pictures/instbias_list2_training/tomturtlewalkietalkieinstright2_context.png?raw=true</v>
      </c>
      <c r="Y180" s="47" t="str">
        <f t="shared" si="10"/>
        <v>https://github.com/kelly-marshall/DriftDiffusionAdaptation/blob/main/Pictures/instbias_list2_training/tomturtlewalkietalkiemodleft2_context.png?raw=true</v>
      </c>
      <c r="Z180" s="47" t="str">
        <f t="shared" si="11"/>
        <v>https://github.com/kelly-marshall/DriftDiffusionAdaptation/blob/main/AudioFiles/instbias_list2_training/tomturtlewalkietalkie_nopauses.mp3?raw=true</v>
      </c>
    </row>
    <row r="181" spans="1:26" s="10" customFormat="1" x14ac:dyDescent="0.2">
      <c r="A181" s="10" t="s">
        <v>126</v>
      </c>
      <c r="B181" s="10">
        <v>90</v>
      </c>
      <c r="C181" s="13" t="s">
        <v>409</v>
      </c>
      <c r="D181" s="10" t="s">
        <v>240</v>
      </c>
      <c r="E181" s="10" t="s">
        <v>196</v>
      </c>
      <c r="F181" s="10" t="s">
        <v>196</v>
      </c>
      <c r="G181" s="46" t="s">
        <v>196</v>
      </c>
      <c r="H181" s="13" t="s">
        <v>182</v>
      </c>
      <c r="I181" s="10">
        <v>2</v>
      </c>
      <c r="J181" s="10" t="s">
        <v>233</v>
      </c>
      <c r="L181" s="10" t="s">
        <v>4677</v>
      </c>
      <c r="M181" s="11" t="s">
        <v>3343</v>
      </c>
      <c r="N181" s="11" t="s">
        <v>3342</v>
      </c>
      <c r="O181" s="11" t="s">
        <v>3342</v>
      </c>
      <c r="P181" s="11" t="s">
        <v>3343</v>
      </c>
      <c r="Q181" s="41">
        <f t="shared" si="8"/>
        <v>2</v>
      </c>
      <c r="R181" s="14" t="s">
        <v>1383</v>
      </c>
      <c r="S181" s="14" t="s">
        <v>1382</v>
      </c>
      <c r="T181" s="12" t="s">
        <v>196</v>
      </c>
      <c r="U181" s="10" t="s">
        <v>196</v>
      </c>
      <c r="V181" s="10">
        <v>1</v>
      </c>
      <c r="W181" s="10">
        <v>2090</v>
      </c>
      <c r="X181" s="47" t="str">
        <f t="shared" si="9"/>
        <v>https://github.com/kelly-marshall/DriftDiffusionAdaptation/blob/main/Pictures/instbias_list2_training/turtlemegaphone.png?raw=true</v>
      </c>
      <c r="Y181" s="47" t="str">
        <f t="shared" si="10"/>
        <v>https://github.com/kelly-marshall/DriftDiffusionAdaptation/blob/main/Pictures/instbias_list2_training/turtlewalkietalkie.png?raw=true</v>
      </c>
      <c r="Z181" s="47" t="str">
        <f t="shared" si="11"/>
        <v>https://github.com/kelly-marshall/DriftDiffusionAdaptation/blob/main/AudioFiles/instbias_list2_training/whichtoytomrub.mp3?raw=true</v>
      </c>
    </row>
    <row r="182" spans="1:26" x14ac:dyDescent="0.2">
      <c r="A182" t="s">
        <v>126</v>
      </c>
      <c r="B182">
        <v>91</v>
      </c>
      <c r="C182" t="s">
        <v>1154</v>
      </c>
      <c r="D182" t="s">
        <v>240</v>
      </c>
      <c r="E182" t="s">
        <v>26</v>
      </c>
      <c r="F182" t="s">
        <v>67</v>
      </c>
      <c r="G182" s="46" t="s">
        <v>2646</v>
      </c>
      <c r="H182" t="s">
        <v>2</v>
      </c>
      <c r="I182">
        <v>2</v>
      </c>
      <c r="J182" t="s">
        <v>233</v>
      </c>
      <c r="K182">
        <v>7</v>
      </c>
      <c r="L182" t="s">
        <v>4777</v>
      </c>
      <c r="M182" t="s">
        <v>4318</v>
      </c>
      <c r="N182" t="s">
        <v>4319</v>
      </c>
      <c r="O182" t="s">
        <v>4319</v>
      </c>
      <c r="P182" t="s">
        <v>4318</v>
      </c>
      <c r="Q182" s="41">
        <f t="shared" si="8"/>
        <v>2</v>
      </c>
      <c r="R182" s="5" t="s">
        <v>1374</v>
      </c>
      <c r="S182" s="5" t="s">
        <v>1375</v>
      </c>
      <c r="T182" s="2" t="s">
        <v>1380</v>
      </c>
      <c r="U182" t="s">
        <v>1381</v>
      </c>
      <c r="V182">
        <v>466</v>
      </c>
      <c r="W182">
        <v>3117</v>
      </c>
      <c r="X182" s="47" t="str">
        <f t="shared" si="9"/>
        <v>https://github.com/kelly-marshall/DriftDiffusionAdaptation/blob/main/Pictures/instbias_list2_training/katepigmegaphonemodright2_context.png?raw=true</v>
      </c>
      <c r="Y182" s="47" t="str">
        <f t="shared" si="10"/>
        <v>https://github.com/kelly-marshall/DriftDiffusionAdaptation/blob/main/Pictures/instbias_list2_training/katepigmegaphoneinstleft2_context.png?raw=true</v>
      </c>
      <c r="Z182" s="47" t="str">
        <f t="shared" si="11"/>
        <v>https://github.com/kelly-marshall/DriftDiffusionAdaptation/blob/main/AudioFiles/instbias_list2_training/katepigmegaphone_nopauses.mp3?raw=true</v>
      </c>
    </row>
    <row r="183" spans="1:26" x14ac:dyDescent="0.2">
      <c r="A183" t="s">
        <v>126</v>
      </c>
      <c r="B183">
        <v>91</v>
      </c>
      <c r="C183" s="1" t="s">
        <v>1075</v>
      </c>
      <c r="D183" t="s">
        <v>240</v>
      </c>
      <c r="E183" t="s">
        <v>196</v>
      </c>
      <c r="F183" t="s">
        <v>196</v>
      </c>
      <c r="G183" s="46" t="s">
        <v>196</v>
      </c>
      <c r="H183" s="1" t="s">
        <v>182</v>
      </c>
      <c r="I183">
        <v>2</v>
      </c>
      <c r="J183" t="s">
        <v>233</v>
      </c>
      <c r="L183" s="40" t="s">
        <v>4678</v>
      </c>
      <c r="M183" t="s">
        <v>3344</v>
      </c>
      <c r="N183" t="s">
        <v>3345</v>
      </c>
      <c r="O183" t="s">
        <v>3344</v>
      </c>
      <c r="P183" t="s">
        <v>3345</v>
      </c>
      <c r="Q183" s="41">
        <f t="shared" si="8"/>
        <v>1</v>
      </c>
      <c r="R183" s="5" t="s">
        <v>1382</v>
      </c>
      <c r="S183" s="6" t="s">
        <v>1383</v>
      </c>
      <c r="T183" s="2" t="s">
        <v>196</v>
      </c>
      <c r="U183" t="s">
        <v>196</v>
      </c>
      <c r="V183" s="10">
        <v>1</v>
      </c>
      <c r="W183" s="10">
        <v>2101</v>
      </c>
      <c r="X183" s="47" t="str">
        <f t="shared" si="9"/>
        <v>https://github.com/kelly-marshall/DriftDiffusionAdaptation/blob/main/Pictures/instbias_list2_training/pigmegaphone.png?raw=true</v>
      </c>
      <c r="Y183" s="47" t="str">
        <f t="shared" si="10"/>
        <v>https://github.com/kelly-marshall/DriftDiffusionAdaptation/blob/main/Pictures/instbias_list2_training/pigwalkietalkie.png?raw=true</v>
      </c>
      <c r="Z183" s="47" t="str">
        <f t="shared" si="11"/>
        <v>https://github.com/kelly-marshall/DriftDiffusionAdaptation/blob/main/AudioFiles/instbias_list2_training/whichtoykaterub.mp3?raw=true</v>
      </c>
    </row>
    <row r="184" spans="1:26" x14ac:dyDescent="0.2">
      <c r="A184" t="s">
        <v>126</v>
      </c>
      <c r="B184">
        <v>92</v>
      </c>
      <c r="C184" t="s">
        <v>588</v>
      </c>
      <c r="D184" t="s">
        <v>240</v>
      </c>
      <c r="E184" t="s">
        <v>27</v>
      </c>
      <c r="F184" t="s">
        <v>67</v>
      </c>
      <c r="G184" s="46" t="s">
        <v>2647</v>
      </c>
      <c r="H184" t="s">
        <v>2</v>
      </c>
      <c r="I184">
        <v>2</v>
      </c>
      <c r="J184" t="s">
        <v>233</v>
      </c>
      <c r="K184">
        <v>8</v>
      </c>
      <c r="L184" t="s">
        <v>4778</v>
      </c>
      <c r="M184" t="s">
        <v>4320</v>
      </c>
      <c r="N184" t="s">
        <v>4321</v>
      </c>
      <c r="O184" t="s">
        <v>4320</v>
      </c>
      <c r="P184" t="s">
        <v>4321</v>
      </c>
      <c r="Q184" s="41">
        <f t="shared" si="8"/>
        <v>1</v>
      </c>
      <c r="R184" s="5" t="s">
        <v>1375</v>
      </c>
      <c r="S184" s="5" t="s">
        <v>1374</v>
      </c>
      <c r="T184" s="2" t="s">
        <v>1381</v>
      </c>
      <c r="U184" t="s">
        <v>1380</v>
      </c>
      <c r="V184">
        <v>589</v>
      </c>
      <c r="W184">
        <v>3243</v>
      </c>
      <c r="X184" s="47" t="str">
        <f t="shared" si="9"/>
        <v>https://github.com/kelly-marshall/DriftDiffusionAdaptation/blob/main/Pictures/instbias_list2_training/tomgirlmegaphoneinstright2_context.png?raw=true</v>
      </c>
      <c r="Y184" s="47" t="str">
        <f t="shared" si="10"/>
        <v>https://github.com/kelly-marshall/DriftDiffusionAdaptation/blob/main/Pictures/instbias_list2_training/tomgirlmegaphonemodleft2_context.png?raw=true</v>
      </c>
      <c r="Z184" s="47" t="str">
        <f t="shared" si="11"/>
        <v>https://github.com/kelly-marshall/DriftDiffusionAdaptation/blob/main/AudioFiles/instbias_list2_training/tomgirlmegaphone_nopauses.mp3?raw=true</v>
      </c>
    </row>
    <row r="185" spans="1:26" x14ac:dyDescent="0.2">
      <c r="A185" t="s">
        <v>126</v>
      </c>
      <c r="B185">
        <v>92</v>
      </c>
      <c r="C185" t="s">
        <v>409</v>
      </c>
      <c r="D185" t="s">
        <v>240</v>
      </c>
      <c r="E185" t="s">
        <v>196</v>
      </c>
      <c r="F185" t="s">
        <v>196</v>
      </c>
      <c r="G185" s="46" t="s">
        <v>196</v>
      </c>
      <c r="H185" t="s">
        <v>182</v>
      </c>
      <c r="I185">
        <v>2</v>
      </c>
      <c r="J185" t="s">
        <v>233</v>
      </c>
      <c r="L185" s="3" t="s">
        <v>4677</v>
      </c>
      <c r="M185" t="s">
        <v>3346</v>
      </c>
      <c r="N185" t="s">
        <v>3347</v>
      </c>
      <c r="O185" t="s">
        <v>3346</v>
      </c>
      <c r="P185" t="s">
        <v>3347</v>
      </c>
      <c r="Q185" s="41">
        <f t="shared" si="8"/>
        <v>1</v>
      </c>
      <c r="R185" s="5" t="s">
        <v>1382</v>
      </c>
      <c r="S185" s="6" t="s">
        <v>1383</v>
      </c>
      <c r="T185" s="2" t="s">
        <v>196</v>
      </c>
      <c r="U185" t="s">
        <v>196</v>
      </c>
      <c r="V185" s="10">
        <v>1</v>
      </c>
      <c r="W185" s="10">
        <v>2090</v>
      </c>
      <c r="X185" s="47" t="str">
        <f t="shared" si="9"/>
        <v>https://github.com/kelly-marshall/DriftDiffusionAdaptation/blob/main/Pictures/instbias_list2_training/girlmegaphone.png?raw=true</v>
      </c>
      <c r="Y185" s="47" t="str">
        <f t="shared" si="10"/>
        <v>https://github.com/kelly-marshall/DriftDiffusionAdaptation/blob/main/Pictures/instbias_list2_training/girlwalkietalkie.png?raw=true</v>
      </c>
      <c r="Z185" s="47" t="str">
        <f t="shared" si="11"/>
        <v>https://github.com/kelly-marshall/DriftDiffusionAdaptation/blob/main/AudioFiles/instbias_list2_training/whichtoytomrub.mp3?raw=true</v>
      </c>
    </row>
    <row r="186" spans="1:26" s="10" customFormat="1" x14ac:dyDescent="0.2">
      <c r="A186" s="10" t="s">
        <v>126</v>
      </c>
      <c r="B186" s="10">
        <v>93</v>
      </c>
      <c r="C186" s="10" t="s">
        <v>1155</v>
      </c>
      <c r="D186" s="10" t="s">
        <v>240</v>
      </c>
      <c r="E186" s="10" t="s">
        <v>28</v>
      </c>
      <c r="F186" s="10" t="s">
        <v>67</v>
      </c>
      <c r="G186" s="46" t="s">
        <v>2648</v>
      </c>
      <c r="H186" s="10" t="s">
        <v>2</v>
      </c>
      <c r="I186" s="10">
        <v>2</v>
      </c>
      <c r="J186" s="10" t="s">
        <v>233</v>
      </c>
      <c r="K186" s="10">
        <v>9</v>
      </c>
      <c r="L186" s="10" t="s">
        <v>4779</v>
      </c>
      <c r="M186" s="10" t="s">
        <v>4322</v>
      </c>
      <c r="N186" s="10" t="s">
        <v>4323</v>
      </c>
      <c r="O186" s="10" t="s">
        <v>4323</v>
      </c>
      <c r="P186" s="10" t="s">
        <v>4322</v>
      </c>
      <c r="Q186" s="41">
        <f t="shared" si="8"/>
        <v>2</v>
      </c>
      <c r="R186" s="11" t="s">
        <v>1374</v>
      </c>
      <c r="S186" s="11" t="s">
        <v>1375</v>
      </c>
      <c r="T186" s="12" t="s">
        <v>1380</v>
      </c>
      <c r="U186" s="10" t="s">
        <v>1381</v>
      </c>
      <c r="V186" s="10">
        <v>432</v>
      </c>
      <c r="W186" s="10">
        <v>3160</v>
      </c>
      <c r="X186" s="47" t="str">
        <f t="shared" si="9"/>
        <v>https://github.com/kelly-marshall/DriftDiffusionAdaptation/blob/main/Pictures/instbias_list2_training/katewhalemegaphonemodright2_context.png?raw=true</v>
      </c>
      <c r="Y186" s="47" t="str">
        <f t="shared" si="10"/>
        <v>https://github.com/kelly-marshall/DriftDiffusionAdaptation/blob/main/Pictures/instbias_list2_training/katewhalemegaphoneinstleft2_context.png?raw=true</v>
      </c>
      <c r="Z186" s="47" t="str">
        <f t="shared" si="11"/>
        <v>https://github.com/kelly-marshall/DriftDiffusionAdaptation/blob/main/AudioFiles/instbias_list2_training/katewhalemegaphone_nopauses.mp3?raw=true</v>
      </c>
    </row>
    <row r="187" spans="1:26" s="10" customFormat="1" x14ac:dyDescent="0.2">
      <c r="A187" s="10" t="s">
        <v>126</v>
      </c>
      <c r="B187" s="10">
        <v>93</v>
      </c>
      <c r="C187" s="13" t="s">
        <v>1075</v>
      </c>
      <c r="D187" s="10" t="s">
        <v>240</v>
      </c>
      <c r="E187" s="10" t="s">
        <v>196</v>
      </c>
      <c r="F187" s="10" t="s">
        <v>196</v>
      </c>
      <c r="G187" s="46" t="s">
        <v>196</v>
      </c>
      <c r="H187" s="13" t="s">
        <v>182</v>
      </c>
      <c r="I187" s="10">
        <v>2</v>
      </c>
      <c r="J187" s="10" t="s">
        <v>233</v>
      </c>
      <c r="L187" s="50" t="s">
        <v>4678</v>
      </c>
      <c r="M187" s="11" t="s">
        <v>3349</v>
      </c>
      <c r="N187" s="11" t="s">
        <v>3348</v>
      </c>
      <c r="O187" s="11" t="s">
        <v>3348</v>
      </c>
      <c r="P187" s="11" t="s">
        <v>3349</v>
      </c>
      <c r="Q187" s="41">
        <f t="shared" si="8"/>
        <v>2</v>
      </c>
      <c r="R187" s="14" t="s">
        <v>1383</v>
      </c>
      <c r="S187" s="14" t="s">
        <v>1382</v>
      </c>
      <c r="T187" s="12" t="s">
        <v>196</v>
      </c>
      <c r="U187" s="10" t="s">
        <v>196</v>
      </c>
      <c r="V187" s="10">
        <v>1</v>
      </c>
      <c r="W187" s="10">
        <v>2101</v>
      </c>
      <c r="X187" s="47" t="str">
        <f t="shared" si="9"/>
        <v>https://github.com/kelly-marshall/DriftDiffusionAdaptation/blob/main/Pictures/instbias_list2_training/whalewalkietalkie.png?raw=true</v>
      </c>
      <c r="Y187" s="47" t="str">
        <f t="shared" si="10"/>
        <v>https://github.com/kelly-marshall/DriftDiffusionAdaptation/blob/main/Pictures/instbias_list2_training/whalemegaphone.png?raw=true</v>
      </c>
      <c r="Z187" s="47" t="str">
        <f t="shared" si="11"/>
        <v>https://github.com/kelly-marshall/DriftDiffusionAdaptation/blob/main/AudioFiles/instbias_list2_training/whichtoykaterub.mp3?raw=true</v>
      </c>
    </row>
    <row r="188" spans="1:26" s="10" customFormat="1" x14ac:dyDescent="0.2">
      <c r="A188" s="10" t="s">
        <v>126</v>
      </c>
      <c r="B188" s="10">
        <v>94</v>
      </c>
      <c r="C188" s="10" t="s">
        <v>589</v>
      </c>
      <c r="D188" s="10" t="s">
        <v>240</v>
      </c>
      <c r="E188" s="10" t="s">
        <v>29</v>
      </c>
      <c r="F188" s="10" t="s">
        <v>67</v>
      </c>
      <c r="G188" s="46" t="s">
        <v>2649</v>
      </c>
      <c r="H188" s="10" t="s">
        <v>2</v>
      </c>
      <c r="I188" s="10">
        <v>2</v>
      </c>
      <c r="J188" s="10" t="s">
        <v>233</v>
      </c>
      <c r="K188" s="10">
        <v>10</v>
      </c>
      <c r="L188" s="10" t="s">
        <v>4780</v>
      </c>
      <c r="M188" s="10" t="s">
        <v>4324</v>
      </c>
      <c r="N188" s="10" t="s">
        <v>4325</v>
      </c>
      <c r="O188" s="10" t="s">
        <v>4324</v>
      </c>
      <c r="P188" s="10" t="s">
        <v>4325</v>
      </c>
      <c r="Q188" s="41">
        <f t="shared" si="8"/>
        <v>1</v>
      </c>
      <c r="R188" s="11" t="s">
        <v>1375</v>
      </c>
      <c r="S188" s="11" t="s">
        <v>1374</v>
      </c>
      <c r="T188" s="12" t="s">
        <v>1381</v>
      </c>
      <c r="U188" s="10" t="s">
        <v>1380</v>
      </c>
      <c r="V188" s="10">
        <v>572</v>
      </c>
      <c r="W188" s="10">
        <v>3452</v>
      </c>
      <c r="X188" s="47" t="str">
        <f t="shared" si="9"/>
        <v>https://github.com/kelly-marshall/DriftDiffusionAdaptation/blob/main/Pictures/instbias_list2_training/tomgorillamegaphoneinstright2_context.png?raw=true</v>
      </c>
      <c r="Y188" s="47" t="str">
        <f t="shared" si="10"/>
        <v>https://github.com/kelly-marshall/DriftDiffusionAdaptation/blob/main/Pictures/instbias_list2_training/tomgorillamegaphonemodleft2_context.png?raw=true</v>
      </c>
      <c r="Z188" s="47" t="str">
        <f t="shared" si="11"/>
        <v>https://github.com/kelly-marshall/DriftDiffusionAdaptation/blob/main/AudioFiles/instbias_list2_training/tomgorillamegaphone_nopauses.mp3?raw=true</v>
      </c>
    </row>
    <row r="189" spans="1:26" s="10" customFormat="1" x14ac:dyDescent="0.2">
      <c r="A189" s="10" t="s">
        <v>126</v>
      </c>
      <c r="B189" s="10">
        <v>94</v>
      </c>
      <c r="C189" s="13" t="s">
        <v>409</v>
      </c>
      <c r="D189" s="10" t="s">
        <v>240</v>
      </c>
      <c r="E189" s="10" t="s">
        <v>196</v>
      </c>
      <c r="F189" s="10" t="s">
        <v>196</v>
      </c>
      <c r="G189" s="46" t="s">
        <v>196</v>
      </c>
      <c r="H189" s="13" t="s">
        <v>182</v>
      </c>
      <c r="I189" s="10">
        <v>2</v>
      </c>
      <c r="J189" s="10" t="s">
        <v>233</v>
      </c>
      <c r="L189" s="10" t="s">
        <v>4677</v>
      </c>
      <c r="M189" s="11" t="s">
        <v>3351</v>
      </c>
      <c r="N189" s="11" t="s">
        <v>3350</v>
      </c>
      <c r="O189" s="11" t="s">
        <v>3350</v>
      </c>
      <c r="P189" s="11" t="s">
        <v>3351</v>
      </c>
      <c r="Q189" s="41">
        <f t="shared" si="8"/>
        <v>2</v>
      </c>
      <c r="R189" s="14" t="s">
        <v>1383</v>
      </c>
      <c r="S189" s="14" t="s">
        <v>1382</v>
      </c>
      <c r="T189" s="12" t="s">
        <v>196</v>
      </c>
      <c r="U189" s="10" t="s">
        <v>196</v>
      </c>
      <c r="V189" s="10">
        <v>1</v>
      </c>
      <c r="W189" s="10">
        <v>2090</v>
      </c>
      <c r="X189" s="47" t="str">
        <f t="shared" si="9"/>
        <v>https://github.com/kelly-marshall/DriftDiffusionAdaptation/blob/main/Pictures/instbias_list2_training/gorillawalkietalkie.png?raw=true</v>
      </c>
      <c r="Y189" s="47" t="str">
        <f t="shared" si="10"/>
        <v>https://github.com/kelly-marshall/DriftDiffusionAdaptation/blob/main/Pictures/instbias_list2_training/gorillamegaphone.png?raw=true</v>
      </c>
      <c r="Z189" s="47" t="str">
        <f t="shared" si="11"/>
        <v>https://github.com/kelly-marshall/DriftDiffusionAdaptation/blob/main/AudioFiles/instbias_list2_training/whichtoytomrub.mp3?raw=true</v>
      </c>
    </row>
    <row r="190" spans="1:26" x14ac:dyDescent="0.2">
      <c r="A190" t="s">
        <v>126</v>
      </c>
      <c r="B190">
        <v>95</v>
      </c>
      <c r="C190" t="s">
        <v>1156</v>
      </c>
      <c r="D190" t="s">
        <v>240</v>
      </c>
      <c r="E190" t="s">
        <v>30</v>
      </c>
      <c r="F190" t="s">
        <v>67</v>
      </c>
      <c r="G190" s="46" t="s">
        <v>2650</v>
      </c>
      <c r="H190" t="s">
        <v>2</v>
      </c>
      <c r="I190">
        <v>2</v>
      </c>
      <c r="J190" t="s">
        <v>233</v>
      </c>
      <c r="K190">
        <v>11</v>
      </c>
      <c r="L190" t="s">
        <v>4781</v>
      </c>
      <c r="M190" t="s">
        <v>4326</v>
      </c>
      <c r="N190" t="s">
        <v>4327</v>
      </c>
      <c r="O190" t="s">
        <v>4327</v>
      </c>
      <c r="P190" t="s">
        <v>4326</v>
      </c>
      <c r="Q190" s="41">
        <f t="shared" si="8"/>
        <v>2</v>
      </c>
      <c r="R190" s="5" t="s">
        <v>1374</v>
      </c>
      <c r="S190" s="5" t="s">
        <v>1375</v>
      </c>
      <c r="T190" s="2" t="s">
        <v>1380</v>
      </c>
      <c r="U190" t="s">
        <v>1381</v>
      </c>
      <c r="V190">
        <v>479</v>
      </c>
      <c r="W190">
        <v>3355</v>
      </c>
      <c r="X190" s="47" t="str">
        <f t="shared" si="9"/>
        <v>https://github.com/kelly-marshall/DriftDiffusionAdaptation/blob/main/Pictures/instbias_list2_training/katebuffalomegaphonemodright2_context.png?raw=true</v>
      </c>
      <c r="Y190" s="47" t="str">
        <f t="shared" si="10"/>
        <v>https://github.com/kelly-marshall/DriftDiffusionAdaptation/blob/main/Pictures/instbias_list2_training/katebuffalomegaphoneinstleft2_context.png?raw=true</v>
      </c>
      <c r="Z190" s="47" t="str">
        <f t="shared" si="11"/>
        <v>https://github.com/kelly-marshall/DriftDiffusionAdaptation/blob/main/AudioFiles/instbias_list2_training/katebuffalomegaphone_nopauses.mp3?raw=true</v>
      </c>
    </row>
    <row r="191" spans="1:26" x14ac:dyDescent="0.2">
      <c r="A191" t="s">
        <v>126</v>
      </c>
      <c r="B191">
        <v>95</v>
      </c>
      <c r="C191" t="s">
        <v>762</v>
      </c>
      <c r="D191" t="s">
        <v>240</v>
      </c>
      <c r="E191" t="s">
        <v>196</v>
      </c>
      <c r="F191" t="s">
        <v>196</v>
      </c>
      <c r="G191" s="46" t="s">
        <v>196</v>
      </c>
      <c r="H191" t="s">
        <v>181</v>
      </c>
      <c r="I191">
        <v>2</v>
      </c>
      <c r="J191" t="s">
        <v>233</v>
      </c>
      <c r="L191" s="3" t="s">
        <v>1943</v>
      </c>
      <c r="M191" t="s">
        <v>3341</v>
      </c>
      <c r="N191" t="s">
        <v>3340</v>
      </c>
      <c r="O191" t="s">
        <v>3341</v>
      </c>
      <c r="P191" t="s">
        <v>3340</v>
      </c>
      <c r="Q191" s="41">
        <f t="shared" si="8"/>
        <v>1</v>
      </c>
      <c r="R191" s="5" t="s">
        <v>1382</v>
      </c>
      <c r="S191" s="6" t="s">
        <v>1383</v>
      </c>
      <c r="T191" s="2" t="s">
        <v>196</v>
      </c>
      <c r="U191" t="s">
        <v>196</v>
      </c>
      <c r="V191" s="1">
        <v>1</v>
      </c>
      <c r="W191" s="1">
        <v>1405</v>
      </c>
      <c r="X191" s="47" t="str">
        <f t="shared" si="9"/>
        <v>https://github.com/kelly-marshall/DriftDiffusionAdaptation/blob/main/Pictures/instbias_list2_training/megaphone.png?raw=true</v>
      </c>
      <c r="Y191" s="47" t="str">
        <f t="shared" si="10"/>
        <v>https://github.com/kelly-marshall/DriftDiffusionAdaptation/blob/main/Pictures/instbias_list2_training/walkietalkie.png?raw=true</v>
      </c>
      <c r="Z191" s="47" t="str">
        <f t="shared" si="11"/>
        <v>https://github.com/kelly-marshall/DriftDiffusionAdaptation/blob/main/AudioFiles/instbias_list2_training/whatdidkateuse.mp3?raw=true</v>
      </c>
    </row>
    <row r="192" spans="1:26" x14ac:dyDescent="0.2">
      <c r="A192" t="s">
        <v>126</v>
      </c>
      <c r="B192">
        <v>96</v>
      </c>
      <c r="C192" t="s">
        <v>590</v>
      </c>
      <c r="D192" t="s">
        <v>240</v>
      </c>
      <c r="E192" t="s">
        <v>31</v>
      </c>
      <c r="F192" t="s">
        <v>67</v>
      </c>
      <c r="G192" s="46" t="s">
        <v>2651</v>
      </c>
      <c r="H192" t="s">
        <v>2</v>
      </c>
      <c r="I192">
        <v>2</v>
      </c>
      <c r="J192" t="s">
        <v>233</v>
      </c>
      <c r="K192">
        <v>12</v>
      </c>
      <c r="L192" t="s">
        <v>4782</v>
      </c>
      <c r="M192" t="s">
        <v>4328</v>
      </c>
      <c r="N192" t="s">
        <v>4329</v>
      </c>
      <c r="O192" t="s">
        <v>4328</v>
      </c>
      <c r="P192" t="s">
        <v>4329</v>
      </c>
      <c r="Q192" s="41">
        <f t="shared" si="8"/>
        <v>1</v>
      </c>
      <c r="R192" s="5" t="s">
        <v>1375</v>
      </c>
      <c r="S192" s="5" t="s">
        <v>1374</v>
      </c>
      <c r="T192" s="2" t="s">
        <v>1381</v>
      </c>
      <c r="U192" t="s">
        <v>1380</v>
      </c>
      <c r="V192">
        <v>619</v>
      </c>
      <c r="W192">
        <v>3285</v>
      </c>
      <c r="X192" s="47" t="str">
        <f t="shared" si="9"/>
        <v>https://github.com/kelly-marshall/DriftDiffusionAdaptation/blob/main/Pictures/instbias_list2_training/tomhawkmegaphoneinstright2_context.png?raw=true</v>
      </c>
      <c r="Y192" s="47" t="str">
        <f t="shared" si="10"/>
        <v>https://github.com/kelly-marshall/DriftDiffusionAdaptation/blob/main/Pictures/instbias_list2_training/tomhawkmegaphonemodleft2_context.png?raw=true</v>
      </c>
      <c r="Z192" s="47" t="str">
        <f t="shared" si="11"/>
        <v>https://github.com/kelly-marshall/DriftDiffusionAdaptation/blob/main/AudioFiles/instbias_list2_training/tomhawkmegaphone_nopauses.mp3?raw=true</v>
      </c>
    </row>
    <row r="193" spans="1:26" x14ac:dyDescent="0.2">
      <c r="A193" t="s">
        <v>126</v>
      </c>
      <c r="B193">
        <v>96</v>
      </c>
      <c r="C193" s="1" t="s">
        <v>409</v>
      </c>
      <c r="D193" t="s">
        <v>240</v>
      </c>
      <c r="E193" t="s">
        <v>196</v>
      </c>
      <c r="F193" t="s">
        <v>196</v>
      </c>
      <c r="G193" s="46" t="s">
        <v>196</v>
      </c>
      <c r="H193" s="1" t="s">
        <v>182</v>
      </c>
      <c r="I193">
        <v>2</v>
      </c>
      <c r="J193" t="s">
        <v>233</v>
      </c>
      <c r="L193" s="3" t="s">
        <v>4677</v>
      </c>
      <c r="M193" t="s">
        <v>3354</v>
      </c>
      <c r="N193" t="s">
        <v>3355</v>
      </c>
      <c r="O193" t="s">
        <v>3354</v>
      </c>
      <c r="P193" t="s">
        <v>3355</v>
      </c>
      <c r="Q193" s="41">
        <f t="shared" si="8"/>
        <v>1</v>
      </c>
      <c r="R193" s="5" t="s">
        <v>1382</v>
      </c>
      <c r="S193" s="6" t="s">
        <v>1383</v>
      </c>
      <c r="T193" s="2" t="s">
        <v>196</v>
      </c>
      <c r="U193" t="s">
        <v>196</v>
      </c>
      <c r="V193" s="10">
        <v>1</v>
      </c>
      <c r="W193" s="10">
        <v>2090</v>
      </c>
      <c r="X193" s="47" t="str">
        <f t="shared" si="9"/>
        <v>https://github.com/kelly-marshall/DriftDiffusionAdaptation/blob/main/Pictures/instbias_list2_training/hawkmegaphone.png?raw=true</v>
      </c>
      <c r="Y193" s="47" t="str">
        <f t="shared" si="10"/>
        <v>https://github.com/kelly-marshall/DriftDiffusionAdaptation/blob/main/Pictures/instbias_list2_training/hawkwalkietalkie.png?raw=true</v>
      </c>
      <c r="Z193" s="47" t="str">
        <f t="shared" si="11"/>
        <v>https://github.com/kelly-marshall/DriftDiffusionAdaptation/blob/main/AudioFiles/instbias_list2_training/whichtoytomrub.mp3?raw=true</v>
      </c>
    </row>
    <row r="194" spans="1:26" s="15" customFormat="1" x14ac:dyDescent="0.2">
      <c r="A194" s="15" t="s">
        <v>126</v>
      </c>
      <c r="B194" s="15">
        <v>97</v>
      </c>
      <c r="C194" s="15" t="s">
        <v>1157</v>
      </c>
      <c r="D194" s="15" t="s">
        <v>241</v>
      </c>
      <c r="E194" s="15" t="s">
        <v>18</v>
      </c>
      <c r="F194" s="15" t="s">
        <v>153</v>
      </c>
      <c r="G194" s="46" t="s">
        <v>2473</v>
      </c>
      <c r="H194" s="15" t="s">
        <v>2</v>
      </c>
      <c r="I194" s="15">
        <v>2</v>
      </c>
      <c r="J194" s="15" t="s">
        <v>233</v>
      </c>
      <c r="K194" s="15">
        <v>1</v>
      </c>
      <c r="L194" s="15" t="s">
        <v>4783</v>
      </c>
      <c r="M194" s="16" t="s">
        <v>4330</v>
      </c>
      <c r="N194" s="16" t="s">
        <v>4331</v>
      </c>
      <c r="O194" s="16" t="s">
        <v>4330</v>
      </c>
      <c r="P194" s="16" t="s">
        <v>4331</v>
      </c>
      <c r="Q194" s="41">
        <f t="shared" si="8"/>
        <v>1</v>
      </c>
      <c r="R194" s="16" t="s">
        <v>1375</v>
      </c>
      <c r="S194" s="16" t="s">
        <v>1374</v>
      </c>
      <c r="T194" s="17" t="s">
        <v>1381</v>
      </c>
      <c r="U194" s="15" t="s">
        <v>1380</v>
      </c>
      <c r="V194" s="15">
        <v>500</v>
      </c>
      <c r="W194" s="15">
        <v>3260</v>
      </c>
      <c r="X194" s="47" t="str">
        <f t="shared" si="9"/>
        <v>https://github.com/kelly-marshall/DriftDiffusionAdaptation/blob/main/Pictures/instbias_list2_training/katedolphinpliersinstright2_context.png?raw=true</v>
      </c>
      <c r="Y194" s="47" t="str">
        <f t="shared" si="10"/>
        <v>https://github.com/kelly-marshall/DriftDiffusionAdaptation/blob/main/Pictures/instbias_list2_training/katedolphinpliersmodleft2_context.png?raw=true</v>
      </c>
      <c r="Z194" s="47" t="str">
        <f t="shared" si="11"/>
        <v>https://github.com/kelly-marshall/DriftDiffusionAdaptation/blob/main/AudioFiles/instbias_list2_training/katedolphinpliers_nopauses.mp3?raw=true</v>
      </c>
    </row>
    <row r="195" spans="1:26" s="15" customFormat="1" x14ac:dyDescent="0.2">
      <c r="A195" s="15" t="s">
        <v>126</v>
      </c>
      <c r="B195" s="15">
        <v>97</v>
      </c>
      <c r="C195" s="18" t="s">
        <v>762</v>
      </c>
      <c r="D195" s="15" t="s">
        <v>241</v>
      </c>
      <c r="E195" s="15" t="s">
        <v>196</v>
      </c>
      <c r="F195" s="15" t="s">
        <v>196</v>
      </c>
      <c r="G195" s="46" t="s">
        <v>196</v>
      </c>
      <c r="H195" s="18" t="s">
        <v>181</v>
      </c>
      <c r="I195" s="15">
        <v>2</v>
      </c>
      <c r="J195" s="15" t="s">
        <v>233</v>
      </c>
      <c r="L195" s="15" t="s">
        <v>1943</v>
      </c>
      <c r="M195" s="16" t="s">
        <v>3377</v>
      </c>
      <c r="N195" s="16" t="s">
        <v>3376</v>
      </c>
      <c r="O195" s="16" t="s">
        <v>3376</v>
      </c>
      <c r="P195" s="16" t="s">
        <v>3377</v>
      </c>
      <c r="Q195" s="41">
        <f t="shared" ref="Q195:Q258" si="12">IF(OR(R195="inst", R195="congruent"),1,2)</f>
        <v>2</v>
      </c>
      <c r="R195" s="19" t="s">
        <v>1383</v>
      </c>
      <c r="S195" s="19" t="s">
        <v>1382</v>
      </c>
      <c r="T195" s="17" t="s">
        <v>196</v>
      </c>
      <c r="U195" s="15" t="s">
        <v>196</v>
      </c>
      <c r="V195" s="1">
        <v>1</v>
      </c>
      <c r="W195" s="1">
        <v>1405</v>
      </c>
      <c r="X195" s="47" t="str">
        <f t="shared" ref="X195:X258" si="13">_xlfn.CONCAT("https://github.com/kelly-marshall/DriftDiffusionAdaptation/blob/main/Pictures/instbias_list2_training/",O195,"?raw=true")</f>
        <v>https://github.com/kelly-marshall/DriftDiffusionAdaptation/blob/main/Pictures/instbias_list2_training/tweezers.png?raw=true</v>
      </c>
      <c r="Y195" s="47" t="str">
        <f t="shared" ref="Y195:Y258" si="14">_xlfn.CONCAT("https://github.com/kelly-marshall/DriftDiffusionAdaptation/blob/main/Pictures/instbias_list2_training/",P195,"?raw=true")</f>
        <v>https://github.com/kelly-marshall/DriftDiffusionAdaptation/blob/main/Pictures/instbias_list2_training/pliers.png?raw=true</v>
      </c>
      <c r="Z195" s="47" t="str">
        <f t="shared" ref="Z195:Z258" si="15">_xlfn.CONCAT("https://github.com/kelly-marshall/DriftDiffusionAdaptation/blob/main/AudioFiles/instbias_list2_training/",L195,"?raw=true")</f>
        <v>https://github.com/kelly-marshall/DriftDiffusionAdaptation/blob/main/AudioFiles/instbias_list2_training/whatdidkateuse.mp3?raw=true</v>
      </c>
    </row>
    <row r="196" spans="1:26" s="15" customFormat="1" x14ac:dyDescent="0.2">
      <c r="A196" s="15" t="s">
        <v>126</v>
      </c>
      <c r="B196" s="15">
        <v>98</v>
      </c>
      <c r="C196" s="15" t="s">
        <v>438</v>
      </c>
      <c r="D196" s="15" t="s">
        <v>241</v>
      </c>
      <c r="E196" s="15" t="s">
        <v>21</v>
      </c>
      <c r="F196" s="15" t="s">
        <v>153</v>
      </c>
      <c r="G196" s="46" t="s">
        <v>2474</v>
      </c>
      <c r="H196" s="15" t="s">
        <v>2</v>
      </c>
      <c r="I196" s="15">
        <v>2</v>
      </c>
      <c r="J196" s="15" t="s">
        <v>233</v>
      </c>
      <c r="K196" s="15">
        <v>2</v>
      </c>
      <c r="L196" s="15" t="s">
        <v>4784</v>
      </c>
      <c r="M196" s="16" t="s">
        <v>4332</v>
      </c>
      <c r="N196" s="16" t="s">
        <v>4333</v>
      </c>
      <c r="O196" s="16" t="s">
        <v>4333</v>
      </c>
      <c r="P196" s="16" t="s">
        <v>4332</v>
      </c>
      <c r="Q196" s="41">
        <f t="shared" si="12"/>
        <v>2</v>
      </c>
      <c r="R196" s="16" t="s">
        <v>1374</v>
      </c>
      <c r="S196" s="16" t="s">
        <v>1375</v>
      </c>
      <c r="T196" s="17" t="s">
        <v>1380</v>
      </c>
      <c r="U196" s="15" t="s">
        <v>1381</v>
      </c>
      <c r="V196" s="15">
        <v>682</v>
      </c>
      <c r="W196" s="15">
        <v>3348</v>
      </c>
      <c r="X196" s="47" t="str">
        <f t="shared" si="13"/>
        <v>https://github.com/kelly-marshall/DriftDiffusionAdaptation/blob/main/Pictures/instbias_list2_training/tomcowpliersmodright2_context.png?raw=true</v>
      </c>
      <c r="Y196" s="47" t="str">
        <f t="shared" si="14"/>
        <v>https://github.com/kelly-marshall/DriftDiffusionAdaptation/blob/main/Pictures/instbias_list2_training/tomcowpliersinstleft2_context.png?raw=true</v>
      </c>
      <c r="Z196" s="47" t="str">
        <f t="shared" si="15"/>
        <v>https://github.com/kelly-marshall/DriftDiffusionAdaptation/blob/main/AudioFiles/instbias_list2_training/tomcowpliers_nopauses.mp3?raw=true</v>
      </c>
    </row>
    <row r="197" spans="1:26" s="15" customFormat="1" x14ac:dyDescent="0.2">
      <c r="A197" s="15" t="s">
        <v>126</v>
      </c>
      <c r="B197" s="15">
        <v>98</v>
      </c>
      <c r="C197" s="18" t="s">
        <v>410</v>
      </c>
      <c r="D197" s="15" t="s">
        <v>241</v>
      </c>
      <c r="E197" s="15" t="s">
        <v>196</v>
      </c>
      <c r="F197" s="15" t="s">
        <v>196</v>
      </c>
      <c r="G197" s="46" t="s">
        <v>196</v>
      </c>
      <c r="H197" s="18" t="s">
        <v>182</v>
      </c>
      <c r="I197" s="15">
        <v>2</v>
      </c>
      <c r="J197" s="15" t="s">
        <v>233</v>
      </c>
      <c r="L197" s="15" t="s">
        <v>4679</v>
      </c>
      <c r="M197" s="16" t="s">
        <v>3359</v>
      </c>
      <c r="N197" s="16" t="s">
        <v>3358</v>
      </c>
      <c r="O197" s="16" t="s">
        <v>3358</v>
      </c>
      <c r="P197" s="16" t="s">
        <v>3359</v>
      </c>
      <c r="Q197" s="41">
        <f t="shared" si="12"/>
        <v>2</v>
      </c>
      <c r="R197" s="19" t="s">
        <v>1383</v>
      </c>
      <c r="S197" s="19" t="s">
        <v>1382</v>
      </c>
      <c r="T197" s="17" t="s">
        <v>196</v>
      </c>
      <c r="U197" s="15" t="s">
        <v>196</v>
      </c>
      <c r="V197" s="15">
        <v>1</v>
      </c>
      <c r="W197" s="15">
        <v>2206</v>
      </c>
      <c r="X197" s="47" t="str">
        <f t="shared" si="13"/>
        <v>https://github.com/kelly-marshall/DriftDiffusionAdaptation/blob/main/Pictures/instbias_list2_training/cowtweezers.png?raw=true</v>
      </c>
      <c r="Y197" s="47" t="str">
        <f t="shared" si="14"/>
        <v>https://github.com/kelly-marshall/DriftDiffusionAdaptation/blob/main/Pictures/instbias_list2_training/cowpliers.png?raw=true</v>
      </c>
      <c r="Z197" s="47" t="str">
        <f t="shared" si="15"/>
        <v>https://github.com/kelly-marshall/DriftDiffusionAdaptation/blob/main/AudioFiles/instbias_list2_training/whichtoytomcrush.mp3?raw=true</v>
      </c>
    </row>
    <row r="198" spans="1:26" x14ac:dyDescent="0.2">
      <c r="A198" t="s">
        <v>126</v>
      </c>
      <c r="B198">
        <v>99</v>
      </c>
      <c r="C198" t="s">
        <v>1158</v>
      </c>
      <c r="D198" t="s">
        <v>241</v>
      </c>
      <c r="E198" t="s">
        <v>22</v>
      </c>
      <c r="F198" t="s">
        <v>153</v>
      </c>
      <c r="G198" s="46" t="s">
        <v>2475</v>
      </c>
      <c r="H198" t="s">
        <v>2</v>
      </c>
      <c r="I198">
        <v>2</v>
      </c>
      <c r="J198" t="s">
        <v>233</v>
      </c>
      <c r="K198">
        <v>3</v>
      </c>
      <c r="L198" t="s">
        <v>4785</v>
      </c>
      <c r="M198" t="s">
        <v>4334</v>
      </c>
      <c r="N198" t="s">
        <v>4335</v>
      </c>
      <c r="O198" t="s">
        <v>4334</v>
      </c>
      <c r="P198" t="s">
        <v>4335</v>
      </c>
      <c r="Q198" s="41">
        <f t="shared" si="12"/>
        <v>1</v>
      </c>
      <c r="R198" s="5" t="s">
        <v>1375</v>
      </c>
      <c r="S198" s="5" t="s">
        <v>1374</v>
      </c>
      <c r="T198" s="2" t="s">
        <v>1381</v>
      </c>
      <c r="U198" t="s">
        <v>1380</v>
      </c>
      <c r="V198">
        <v>411</v>
      </c>
      <c r="W198">
        <v>3175</v>
      </c>
      <c r="X198" s="47" t="str">
        <f t="shared" si="13"/>
        <v>https://github.com/kelly-marshall/DriftDiffusionAdaptation/blob/main/Pictures/instbias_list2_training/katefoxpliersinstright2_context.png?raw=true</v>
      </c>
      <c r="Y198" s="47" t="str">
        <f t="shared" si="14"/>
        <v>https://github.com/kelly-marshall/DriftDiffusionAdaptation/blob/main/Pictures/instbias_list2_training/katefoxpliersmodleft2_context.png?raw=true</v>
      </c>
      <c r="Z198" s="47" t="str">
        <f t="shared" si="15"/>
        <v>https://github.com/kelly-marshall/DriftDiffusionAdaptation/blob/main/AudioFiles/instbias_list2_training/katefoxpliers_nopauses.mp3?raw=true</v>
      </c>
    </row>
    <row r="199" spans="1:26" x14ac:dyDescent="0.2">
      <c r="A199" t="s">
        <v>126</v>
      </c>
      <c r="B199">
        <v>99</v>
      </c>
      <c r="C199" t="s">
        <v>1082</v>
      </c>
      <c r="D199" t="s">
        <v>241</v>
      </c>
      <c r="E199" t="s">
        <v>196</v>
      </c>
      <c r="F199" t="s">
        <v>196</v>
      </c>
      <c r="G199" s="46" t="s">
        <v>196</v>
      </c>
      <c r="H199" t="s">
        <v>182</v>
      </c>
      <c r="I199">
        <v>2</v>
      </c>
      <c r="J199" t="s">
        <v>233</v>
      </c>
      <c r="L199" s="3" t="s">
        <v>4680</v>
      </c>
      <c r="M199" t="s">
        <v>3360</v>
      </c>
      <c r="N199" t="s">
        <v>3361</v>
      </c>
      <c r="O199" t="s">
        <v>3360</v>
      </c>
      <c r="P199" t="s">
        <v>3361</v>
      </c>
      <c r="Q199" s="41">
        <f t="shared" si="12"/>
        <v>1</v>
      </c>
      <c r="R199" s="5" t="s">
        <v>1382</v>
      </c>
      <c r="S199" s="6" t="s">
        <v>1383</v>
      </c>
      <c r="T199" s="2" t="s">
        <v>196</v>
      </c>
      <c r="U199" t="s">
        <v>196</v>
      </c>
      <c r="V199" s="15">
        <v>1</v>
      </c>
      <c r="W199" s="15">
        <v>2229</v>
      </c>
      <c r="X199" s="47" t="str">
        <f t="shared" si="13"/>
        <v>https://github.com/kelly-marshall/DriftDiffusionAdaptation/blob/main/Pictures/instbias_list2_training/foxpliers.png?raw=true</v>
      </c>
      <c r="Y199" s="47" t="str">
        <f t="shared" si="14"/>
        <v>https://github.com/kelly-marshall/DriftDiffusionAdaptation/blob/main/Pictures/instbias_list2_training/foxtweezers.png?raw=true</v>
      </c>
      <c r="Z199" s="47" t="str">
        <f t="shared" si="15"/>
        <v>https://github.com/kelly-marshall/DriftDiffusionAdaptation/blob/main/AudioFiles/instbias_list2_training/whichtoykatecrush.mp3?raw=true</v>
      </c>
    </row>
    <row r="200" spans="1:26" x14ac:dyDescent="0.2">
      <c r="A200" t="s">
        <v>126</v>
      </c>
      <c r="B200">
        <v>100</v>
      </c>
      <c r="C200" t="s">
        <v>439</v>
      </c>
      <c r="D200" t="s">
        <v>241</v>
      </c>
      <c r="E200" t="s">
        <v>23</v>
      </c>
      <c r="F200" t="s">
        <v>153</v>
      </c>
      <c r="G200" s="46" t="s">
        <v>2476</v>
      </c>
      <c r="H200" t="s">
        <v>2</v>
      </c>
      <c r="I200">
        <v>2</v>
      </c>
      <c r="J200" t="s">
        <v>233</v>
      </c>
      <c r="K200">
        <v>4</v>
      </c>
      <c r="L200" s="3" t="s">
        <v>4786</v>
      </c>
      <c r="M200" t="s">
        <v>4336</v>
      </c>
      <c r="N200" t="s">
        <v>4337</v>
      </c>
      <c r="O200" t="s">
        <v>4337</v>
      </c>
      <c r="P200" t="s">
        <v>4336</v>
      </c>
      <c r="Q200" s="41">
        <f t="shared" si="12"/>
        <v>2</v>
      </c>
      <c r="R200" s="5" t="s">
        <v>1374</v>
      </c>
      <c r="S200" s="5" t="s">
        <v>1375</v>
      </c>
      <c r="T200" s="2" t="s">
        <v>1380</v>
      </c>
      <c r="U200" t="s">
        <v>1381</v>
      </c>
      <c r="V200">
        <v>591</v>
      </c>
      <c r="W200">
        <v>3297</v>
      </c>
      <c r="X200" s="47" t="str">
        <f t="shared" si="13"/>
        <v>https://github.com/kelly-marshall/DriftDiffusionAdaptation/blob/main/Pictures/instbias_list2_training/tomlionpliersmodright2_context.png?raw=true</v>
      </c>
      <c r="Y200" s="47" t="str">
        <f t="shared" si="14"/>
        <v>https://github.com/kelly-marshall/DriftDiffusionAdaptation/blob/main/Pictures/instbias_list2_training/tomlionpliersinstleft2_context.png?raw=true</v>
      </c>
      <c r="Z200" s="47" t="str">
        <f t="shared" si="15"/>
        <v>https://github.com/kelly-marshall/DriftDiffusionAdaptation/blob/main/AudioFiles/instbias_list2_training/tomlionpliers_nopauses.mp3?raw=true</v>
      </c>
    </row>
    <row r="201" spans="1:26" x14ac:dyDescent="0.2">
      <c r="A201" t="s">
        <v>126</v>
      </c>
      <c r="B201">
        <v>100</v>
      </c>
      <c r="C201" s="1" t="s">
        <v>410</v>
      </c>
      <c r="D201" t="s">
        <v>241</v>
      </c>
      <c r="E201" t="s">
        <v>196</v>
      </c>
      <c r="F201" t="s">
        <v>196</v>
      </c>
      <c r="G201" s="46" t="s">
        <v>196</v>
      </c>
      <c r="H201" s="1" t="s">
        <v>182</v>
      </c>
      <c r="I201">
        <v>2</v>
      </c>
      <c r="J201" t="s">
        <v>233</v>
      </c>
      <c r="L201" s="3" t="s">
        <v>4679</v>
      </c>
      <c r="M201" t="s">
        <v>3362</v>
      </c>
      <c r="N201" t="s">
        <v>3363</v>
      </c>
      <c r="O201" t="s">
        <v>3362</v>
      </c>
      <c r="P201" t="s">
        <v>3363</v>
      </c>
      <c r="Q201" s="41">
        <f t="shared" si="12"/>
        <v>1</v>
      </c>
      <c r="R201" s="5" t="s">
        <v>1382</v>
      </c>
      <c r="S201" s="6" t="s">
        <v>1383</v>
      </c>
      <c r="T201" s="2" t="s">
        <v>196</v>
      </c>
      <c r="U201" t="s">
        <v>196</v>
      </c>
      <c r="V201" s="15">
        <v>1</v>
      </c>
      <c r="W201" s="15">
        <v>2206</v>
      </c>
      <c r="X201" s="47" t="str">
        <f t="shared" si="13"/>
        <v>https://github.com/kelly-marshall/DriftDiffusionAdaptation/blob/main/Pictures/instbias_list2_training/lionpliers.png?raw=true</v>
      </c>
      <c r="Y201" s="47" t="str">
        <f t="shared" si="14"/>
        <v>https://github.com/kelly-marshall/DriftDiffusionAdaptation/blob/main/Pictures/instbias_list2_training/liontweezers.png?raw=true</v>
      </c>
      <c r="Z201" s="47" t="str">
        <f t="shared" si="15"/>
        <v>https://github.com/kelly-marshall/DriftDiffusionAdaptation/blob/main/AudioFiles/instbias_list2_training/whichtoytomcrush.mp3?raw=true</v>
      </c>
    </row>
    <row r="202" spans="1:26" s="15" customFormat="1" x14ac:dyDescent="0.2">
      <c r="A202" s="15" t="s">
        <v>126</v>
      </c>
      <c r="B202" s="15">
        <v>101</v>
      </c>
      <c r="C202" s="15" t="s">
        <v>1159</v>
      </c>
      <c r="D202" s="15" t="s">
        <v>241</v>
      </c>
      <c r="E202" s="15" t="s">
        <v>24</v>
      </c>
      <c r="F202" s="15" t="s">
        <v>153</v>
      </c>
      <c r="G202" s="46" t="s">
        <v>2477</v>
      </c>
      <c r="H202" s="15" t="s">
        <v>2</v>
      </c>
      <c r="I202" s="15">
        <v>2</v>
      </c>
      <c r="J202" s="15" t="s">
        <v>233</v>
      </c>
      <c r="K202" s="15">
        <v>5</v>
      </c>
      <c r="L202" s="15" t="s">
        <v>4787</v>
      </c>
      <c r="M202" s="16" t="s">
        <v>4338</v>
      </c>
      <c r="N202" s="16" t="s">
        <v>4339</v>
      </c>
      <c r="O202" s="16" t="s">
        <v>4338</v>
      </c>
      <c r="P202" s="16" t="s">
        <v>4339</v>
      </c>
      <c r="Q202" s="41">
        <f t="shared" si="12"/>
        <v>1</v>
      </c>
      <c r="R202" s="16" t="s">
        <v>1375</v>
      </c>
      <c r="S202" s="16" t="s">
        <v>1374</v>
      </c>
      <c r="T202" s="17" t="s">
        <v>1381</v>
      </c>
      <c r="U202" s="15" t="s">
        <v>1380</v>
      </c>
      <c r="V202" s="15">
        <v>395</v>
      </c>
      <c r="W202" s="15">
        <v>3109</v>
      </c>
      <c r="X202" s="47" t="str">
        <f t="shared" si="13"/>
        <v>https://github.com/kelly-marshall/DriftDiffusionAdaptation/blob/main/Pictures/instbias_list2_training/katefrogpliersinstright2_context.png?raw=true</v>
      </c>
      <c r="Y202" s="47" t="str">
        <f t="shared" si="14"/>
        <v>https://github.com/kelly-marshall/DriftDiffusionAdaptation/blob/main/Pictures/instbias_list2_training/katefrogpliersmodleft2_context.png?raw=true</v>
      </c>
      <c r="Z202" s="47" t="str">
        <f t="shared" si="15"/>
        <v>https://github.com/kelly-marshall/DriftDiffusionAdaptation/blob/main/AudioFiles/instbias_list2_training/katefrogpliers_nopauses.mp3?raw=true</v>
      </c>
    </row>
    <row r="203" spans="1:26" s="15" customFormat="1" x14ac:dyDescent="0.2">
      <c r="A203" s="15" t="s">
        <v>126</v>
      </c>
      <c r="B203" s="15">
        <v>101</v>
      </c>
      <c r="C203" s="18" t="s">
        <v>1082</v>
      </c>
      <c r="D203" s="15" t="s">
        <v>241</v>
      </c>
      <c r="E203" s="15" t="s">
        <v>196</v>
      </c>
      <c r="F203" s="15" t="s">
        <v>196</v>
      </c>
      <c r="G203" s="46" t="s">
        <v>196</v>
      </c>
      <c r="H203" s="18" t="s">
        <v>182</v>
      </c>
      <c r="I203" s="15">
        <v>2</v>
      </c>
      <c r="J203" s="15" t="s">
        <v>233</v>
      </c>
      <c r="L203" s="15" t="s">
        <v>4680</v>
      </c>
      <c r="M203" s="16" t="s">
        <v>3365</v>
      </c>
      <c r="N203" s="16" t="s">
        <v>3364</v>
      </c>
      <c r="O203" s="16" t="s">
        <v>3364</v>
      </c>
      <c r="P203" s="16" t="s">
        <v>3365</v>
      </c>
      <c r="Q203" s="41">
        <f t="shared" si="12"/>
        <v>2</v>
      </c>
      <c r="R203" s="19" t="s">
        <v>1383</v>
      </c>
      <c r="S203" s="19" t="s">
        <v>1382</v>
      </c>
      <c r="T203" s="17" t="s">
        <v>196</v>
      </c>
      <c r="U203" s="15" t="s">
        <v>196</v>
      </c>
      <c r="V203" s="15">
        <v>1</v>
      </c>
      <c r="W203" s="15">
        <v>2229</v>
      </c>
      <c r="X203" s="47" t="str">
        <f t="shared" si="13"/>
        <v>https://github.com/kelly-marshall/DriftDiffusionAdaptation/blob/main/Pictures/instbias_list2_training/frogtweezers.png?raw=true</v>
      </c>
      <c r="Y203" s="47" t="str">
        <f t="shared" si="14"/>
        <v>https://github.com/kelly-marshall/DriftDiffusionAdaptation/blob/main/Pictures/instbias_list2_training/frogpliers.png?raw=true</v>
      </c>
      <c r="Z203" s="47" t="str">
        <f t="shared" si="15"/>
        <v>https://github.com/kelly-marshall/DriftDiffusionAdaptation/blob/main/AudioFiles/instbias_list2_training/whichtoykatecrush.mp3?raw=true</v>
      </c>
    </row>
    <row r="204" spans="1:26" s="15" customFormat="1" x14ac:dyDescent="0.2">
      <c r="A204" s="15" t="s">
        <v>126</v>
      </c>
      <c r="B204" s="15">
        <v>102</v>
      </c>
      <c r="C204" s="15" t="s">
        <v>440</v>
      </c>
      <c r="D204" s="15" t="s">
        <v>241</v>
      </c>
      <c r="E204" s="15" t="s">
        <v>25</v>
      </c>
      <c r="F204" s="15" t="s">
        <v>153</v>
      </c>
      <c r="G204" s="46" t="s">
        <v>2478</v>
      </c>
      <c r="H204" s="15" t="s">
        <v>2</v>
      </c>
      <c r="I204" s="15">
        <v>2</v>
      </c>
      <c r="J204" s="15" t="s">
        <v>233</v>
      </c>
      <c r="K204" s="15">
        <v>6</v>
      </c>
      <c r="L204" s="15" t="s">
        <v>4788</v>
      </c>
      <c r="M204" s="16" t="s">
        <v>4340</v>
      </c>
      <c r="N204" s="16" t="s">
        <v>4341</v>
      </c>
      <c r="O204" s="16" t="s">
        <v>4341</v>
      </c>
      <c r="P204" s="16" t="s">
        <v>4340</v>
      </c>
      <c r="Q204" s="41">
        <f t="shared" si="12"/>
        <v>2</v>
      </c>
      <c r="R204" s="16" t="s">
        <v>1374</v>
      </c>
      <c r="S204" s="16" t="s">
        <v>1375</v>
      </c>
      <c r="T204" s="17" t="s">
        <v>1380</v>
      </c>
      <c r="U204" s="15" t="s">
        <v>1381</v>
      </c>
      <c r="V204" s="15">
        <v>566</v>
      </c>
      <c r="W204" s="15">
        <v>3170</v>
      </c>
      <c r="X204" s="47" t="str">
        <f t="shared" si="13"/>
        <v>https://github.com/kelly-marshall/DriftDiffusionAdaptation/blob/main/Pictures/instbias_list2_training/tomturtlepliersmodright2_context.png?raw=true</v>
      </c>
      <c r="Y204" s="47" t="str">
        <f t="shared" si="14"/>
        <v>https://github.com/kelly-marshall/DriftDiffusionAdaptation/blob/main/Pictures/instbias_list2_training/tomturtlepliersinstleft2_context.png?raw=true</v>
      </c>
      <c r="Z204" s="47" t="str">
        <f t="shared" si="15"/>
        <v>https://github.com/kelly-marshall/DriftDiffusionAdaptation/blob/main/AudioFiles/instbias_list2_training/tomturtlepliers_nopauses.mp3?raw=true</v>
      </c>
    </row>
    <row r="205" spans="1:26" s="15" customFormat="1" x14ac:dyDescent="0.2">
      <c r="A205" s="15" t="s">
        <v>126</v>
      </c>
      <c r="B205" s="15">
        <v>102</v>
      </c>
      <c r="C205" s="18" t="s">
        <v>410</v>
      </c>
      <c r="D205" s="15" t="s">
        <v>241</v>
      </c>
      <c r="E205" s="15" t="s">
        <v>196</v>
      </c>
      <c r="F205" s="15" t="s">
        <v>196</v>
      </c>
      <c r="G205" s="46" t="s">
        <v>196</v>
      </c>
      <c r="H205" s="18" t="s">
        <v>182</v>
      </c>
      <c r="I205" s="15">
        <v>2</v>
      </c>
      <c r="J205" s="15" t="s">
        <v>233</v>
      </c>
      <c r="L205" s="15" t="s">
        <v>4679</v>
      </c>
      <c r="M205" s="16" t="s">
        <v>3367</v>
      </c>
      <c r="N205" s="16" t="s">
        <v>3366</v>
      </c>
      <c r="O205" s="16" t="s">
        <v>3366</v>
      </c>
      <c r="P205" s="16" t="s">
        <v>3367</v>
      </c>
      <c r="Q205" s="41">
        <f t="shared" si="12"/>
        <v>2</v>
      </c>
      <c r="R205" s="19" t="s">
        <v>1383</v>
      </c>
      <c r="S205" s="19" t="s">
        <v>1382</v>
      </c>
      <c r="T205" s="17" t="s">
        <v>196</v>
      </c>
      <c r="U205" s="15" t="s">
        <v>196</v>
      </c>
      <c r="V205" s="15">
        <v>1</v>
      </c>
      <c r="W205" s="15">
        <v>2206</v>
      </c>
      <c r="X205" s="47" t="str">
        <f t="shared" si="13"/>
        <v>https://github.com/kelly-marshall/DriftDiffusionAdaptation/blob/main/Pictures/instbias_list2_training/turtletweezers.png?raw=true</v>
      </c>
      <c r="Y205" s="47" t="str">
        <f t="shared" si="14"/>
        <v>https://github.com/kelly-marshall/DriftDiffusionAdaptation/blob/main/Pictures/instbias_list2_training/turtlepliers.png?raw=true</v>
      </c>
      <c r="Z205" s="47" t="str">
        <f t="shared" si="15"/>
        <v>https://github.com/kelly-marshall/DriftDiffusionAdaptation/blob/main/AudioFiles/instbias_list2_training/whichtoytomcrush.mp3?raw=true</v>
      </c>
    </row>
    <row r="206" spans="1:26" x14ac:dyDescent="0.2">
      <c r="A206" t="s">
        <v>126</v>
      </c>
      <c r="B206">
        <v>103</v>
      </c>
      <c r="C206" t="s">
        <v>1160</v>
      </c>
      <c r="D206" t="s">
        <v>241</v>
      </c>
      <c r="E206" t="s">
        <v>26</v>
      </c>
      <c r="F206" t="s">
        <v>149</v>
      </c>
      <c r="G206" s="46" t="s">
        <v>2479</v>
      </c>
      <c r="H206" t="s">
        <v>2</v>
      </c>
      <c r="I206">
        <v>2</v>
      </c>
      <c r="J206" t="s">
        <v>233</v>
      </c>
      <c r="K206">
        <v>7</v>
      </c>
      <c r="L206" t="s">
        <v>4789</v>
      </c>
      <c r="M206" t="s">
        <v>4342</v>
      </c>
      <c r="N206" t="s">
        <v>4343</v>
      </c>
      <c r="O206" t="s">
        <v>4342</v>
      </c>
      <c r="P206" t="s">
        <v>4343</v>
      </c>
      <c r="Q206" s="41">
        <f t="shared" si="12"/>
        <v>1</v>
      </c>
      <c r="R206" s="5" t="s">
        <v>1375</v>
      </c>
      <c r="S206" s="5" t="s">
        <v>1374</v>
      </c>
      <c r="T206" s="2" t="s">
        <v>1381</v>
      </c>
      <c r="U206" t="s">
        <v>1380</v>
      </c>
      <c r="V206">
        <v>407</v>
      </c>
      <c r="W206">
        <v>3112</v>
      </c>
      <c r="X206" s="47" t="str">
        <f t="shared" si="13"/>
        <v>https://github.com/kelly-marshall/DriftDiffusionAdaptation/blob/main/Pictures/instbias_list2_training/katepigtweezersinstright2_context.png?raw=true</v>
      </c>
      <c r="Y206" s="47" t="str">
        <f t="shared" si="14"/>
        <v>https://github.com/kelly-marshall/DriftDiffusionAdaptation/blob/main/Pictures/instbias_list2_training/katepigtweezersmodleft2_context.png?raw=true</v>
      </c>
      <c r="Z206" s="47" t="str">
        <f t="shared" si="15"/>
        <v>https://github.com/kelly-marshall/DriftDiffusionAdaptation/blob/main/AudioFiles/instbias_list2_training/katepigtweezers_nopauses.mp3?raw=true</v>
      </c>
    </row>
    <row r="207" spans="1:26" x14ac:dyDescent="0.2">
      <c r="A207" t="s">
        <v>126</v>
      </c>
      <c r="B207">
        <v>103</v>
      </c>
      <c r="C207" s="1" t="s">
        <v>762</v>
      </c>
      <c r="D207" t="s">
        <v>241</v>
      </c>
      <c r="E207" t="s">
        <v>196</v>
      </c>
      <c r="F207" t="s">
        <v>196</v>
      </c>
      <c r="G207" s="46" t="s">
        <v>196</v>
      </c>
      <c r="H207" s="1" t="s">
        <v>181</v>
      </c>
      <c r="I207">
        <v>2</v>
      </c>
      <c r="J207" t="s">
        <v>233</v>
      </c>
      <c r="L207" s="3" t="s">
        <v>1943</v>
      </c>
      <c r="M207" t="s">
        <v>3376</v>
      </c>
      <c r="N207" t="s">
        <v>3377</v>
      </c>
      <c r="O207" t="s">
        <v>3376</v>
      </c>
      <c r="P207" t="s">
        <v>3377</v>
      </c>
      <c r="Q207" s="41">
        <f t="shared" si="12"/>
        <v>1</v>
      </c>
      <c r="R207" s="5" t="s">
        <v>1382</v>
      </c>
      <c r="S207" s="6" t="s">
        <v>1383</v>
      </c>
      <c r="T207" s="2" t="s">
        <v>196</v>
      </c>
      <c r="U207" t="s">
        <v>196</v>
      </c>
      <c r="V207" s="1">
        <v>1</v>
      </c>
      <c r="W207" s="1">
        <v>1405</v>
      </c>
      <c r="X207" s="47" t="str">
        <f t="shared" si="13"/>
        <v>https://github.com/kelly-marshall/DriftDiffusionAdaptation/blob/main/Pictures/instbias_list2_training/tweezers.png?raw=true</v>
      </c>
      <c r="Y207" s="47" t="str">
        <f t="shared" si="14"/>
        <v>https://github.com/kelly-marshall/DriftDiffusionAdaptation/blob/main/Pictures/instbias_list2_training/pliers.png?raw=true</v>
      </c>
      <c r="Z207" s="47" t="str">
        <f t="shared" si="15"/>
        <v>https://github.com/kelly-marshall/DriftDiffusionAdaptation/blob/main/AudioFiles/instbias_list2_training/whatdidkateuse.mp3?raw=true</v>
      </c>
    </row>
    <row r="208" spans="1:26" x14ac:dyDescent="0.2">
      <c r="A208" t="s">
        <v>126</v>
      </c>
      <c r="B208">
        <v>104</v>
      </c>
      <c r="C208" t="s">
        <v>441</v>
      </c>
      <c r="D208" t="s">
        <v>241</v>
      </c>
      <c r="E208" t="s">
        <v>27</v>
      </c>
      <c r="F208" t="s">
        <v>149</v>
      </c>
      <c r="G208" s="46" t="s">
        <v>2480</v>
      </c>
      <c r="H208" t="s">
        <v>2</v>
      </c>
      <c r="I208">
        <v>2</v>
      </c>
      <c r="J208" t="s">
        <v>233</v>
      </c>
      <c r="K208">
        <v>8</v>
      </c>
      <c r="L208" s="3" t="s">
        <v>4790</v>
      </c>
      <c r="M208" t="s">
        <v>4344</v>
      </c>
      <c r="N208" t="s">
        <v>4345</v>
      </c>
      <c r="O208" t="s">
        <v>4345</v>
      </c>
      <c r="P208" t="s">
        <v>4344</v>
      </c>
      <c r="Q208" s="41">
        <f t="shared" si="12"/>
        <v>2</v>
      </c>
      <c r="R208" s="5" t="s">
        <v>1374</v>
      </c>
      <c r="S208" s="5" t="s">
        <v>1375</v>
      </c>
      <c r="T208" s="2" t="s">
        <v>1380</v>
      </c>
      <c r="U208" t="s">
        <v>1381</v>
      </c>
      <c r="V208">
        <v>581</v>
      </c>
      <c r="W208">
        <v>3172</v>
      </c>
      <c r="X208" s="47" t="str">
        <f t="shared" si="13"/>
        <v>https://github.com/kelly-marshall/DriftDiffusionAdaptation/blob/main/Pictures/instbias_list2_training/tomgirltweezersmodright2_context.png?raw=true</v>
      </c>
      <c r="Y208" s="47" t="str">
        <f t="shared" si="14"/>
        <v>https://github.com/kelly-marshall/DriftDiffusionAdaptation/blob/main/Pictures/instbias_list2_training/tomgirltweezersinstleft2_context.png?raw=true</v>
      </c>
      <c r="Z208" s="47" t="str">
        <f t="shared" si="15"/>
        <v>https://github.com/kelly-marshall/DriftDiffusionAdaptation/blob/main/AudioFiles/instbias_list2_training/tomgirltweezers_nopauses.mp3?raw=true</v>
      </c>
    </row>
    <row r="209" spans="1:26" x14ac:dyDescent="0.2">
      <c r="A209" t="s">
        <v>126</v>
      </c>
      <c r="B209">
        <v>104</v>
      </c>
      <c r="C209" s="1" t="s">
        <v>410</v>
      </c>
      <c r="D209" t="s">
        <v>241</v>
      </c>
      <c r="E209" t="s">
        <v>196</v>
      </c>
      <c r="F209" t="s">
        <v>196</v>
      </c>
      <c r="G209" s="46" t="s">
        <v>196</v>
      </c>
      <c r="H209" s="1" t="s">
        <v>182</v>
      </c>
      <c r="I209">
        <v>2</v>
      </c>
      <c r="J209" t="s">
        <v>233</v>
      </c>
      <c r="L209" s="3" t="s">
        <v>4679</v>
      </c>
      <c r="M209" t="s">
        <v>3370</v>
      </c>
      <c r="N209" t="s">
        <v>3371</v>
      </c>
      <c r="O209" t="s">
        <v>3370</v>
      </c>
      <c r="P209" t="s">
        <v>3371</v>
      </c>
      <c r="Q209" s="41">
        <f t="shared" si="12"/>
        <v>1</v>
      </c>
      <c r="R209" s="5" t="s">
        <v>1382</v>
      </c>
      <c r="S209" s="6" t="s">
        <v>1383</v>
      </c>
      <c r="T209" s="2" t="s">
        <v>196</v>
      </c>
      <c r="U209" t="s">
        <v>196</v>
      </c>
      <c r="V209" s="15">
        <v>1</v>
      </c>
      <c r="W209" s="15">
        <v>2206</v>
      </c>
      <c r="X209" s="47" t="str">
        <f t="shared" si="13"/>
        <v>https://github.com/kelly-marshall/DriftDiffusionAdaptation/blob/main/Pictures/instbias_list2_training/girltweezers.png?raw=true</v>
      </c>
      <c r="Y209" s="47" t="str">
        <f t="shared" si="14"/>
        <v>https://github.com/kelly-marshall/DriftDiffusionAdaptation/blob/main/Pictures/instbias_list2_training/girlpliers.png?raw=true</v>
      </c>
      <c r="Z209" s="47" t="str">
        <f t="shared" si="15"/>
        <v>https://github.com/kelly-marshall/DriftDiffusionAdaptation/blob/main/AudioFiles/instbias_list2_training/whichtoytomcrush.mp3?raw=true</v>
      </c>
    </row>
    <row r="210" spans="1:26" s="15" customFormat="1" x14ac:dyDescent="0.2">
      <c r="A210" s="15" t="s">
        <v>126</v>
      </c>
      <c r="B210" s="15">
        <v>105</v>
      </c>
      <c r="C210" s="15" t="s">
        <v>1161</v>
      </c>
      <c r="D210" s="15" t="s">
        <v>241</v>
      </c>
      <c r="E210" s="15" t="s">
        <v>28</v>
      </c>
      <c r="F210" s="15" t="s">
        <v>149</v>
      </c>
      <c r="G210" s="46" t="s">
        <v>2481</v>
      </c>
      <c r="H210" s="15" t="s">
        <v>2</v>
      </c>
      <c r="I210" s="15">
        <v>2</v>
      </c>
      <c r="J210" s="15" t="s">
        <v>233</v>
      </c>
      <c r="K210" s="15">
        <v>9</v>
      </c>
      <c r="L210" s="15" t="s">
        <v>4791</v>
      </c>
      <c r="M210" s="15" t="s">
        <v>4346</v>
      </c>
      <c r="N210" s="15" t="s">
        <v>4347</v>
      </c>
      <c r="O210" s="15" t="s">
        <v>4346</v>
      </c>
      <c r="P210" s="15" t="s">
        <v>4347</v>
      </c>
      <c r="Q210" s="41">
        <f t="shared" si="12"/>
        <v>1</v>
      </c>
      <c r="R210" s="16" t="s">
        <v>1375</v>
      </c>
      <c r="S210" s="16" t="s">
        <v>1374</v>
      </c>
      <c r="T210" s="17" t="s">
        <v>1381</v>
      </c>
      <c r="U210" s="15" t="s">
        <v>1380</v>
      </c>
      <c r="V210" s="15">
        <v>408</v>
      </c>
      <c r="W210" s="15">
        <v>3079</v>
      </c>
      <c r="X210" s="47" t="str">
        <f t="shared" si="13"/>
        <v>https://github.com/kelly-marshall/DriftDiffusionAdaptation/blob/main/Pictures/instbias_list2_training/katewhaletweezersinstright2_context.png?raw=true</v>
      </c>
      <c r="Y210" s="47" t="str">
        <f t="shared" si="14"/>
        <v>https://github.com/kelly-marshall/DriftDiffusionAdaptation/blob/main/Pictures/instbias_list2_training/katewhaletweezersmodleft2_context.png?raw=true</v>
      </c>
      <c r="Z210" s="47" t="str">
        <f t="shared" si="15"/>
        <v>https://github.com/kelly-marshall/DriftDiffusionAdaptation/blob/main/AudioFiles/instbias_list2_training/katewhaletweezers_nopauses.mp3?raw=true</v>
      </c>
    </row>
    <row r="211" spans="1:26" s="15" customFormat="1" x14ac:dyDescent="0.2">
      <c r="A211" s="15" t="s">
        <v>126</v>
      </c>
      <c r="B211" s="15">
        <v>105</v>
      </c>
      <c r="C211" s="18" t="s">
        <v>1082</v>
      </c>
      <c r="D211" s="15" t="s">
        <v>241</v>
      </c>
      <c r="E211" s="15" t="s">
        <v>196</v>
      </c>
      <c r="F211" s="15" t="s">
        <v>196</v>
      </c>
      <c r="G211" s="46" t="s">
        <v>196</v>
      </c>
      <c r="H211" s="18" t="s">
        <v>182</v>
      </c>
      <c r="I211" s="15">
        <v>2</v>
      </c>
      <c r="J211" s="15" t="s">
        <v>233</v>
      </c>
      <c r="L211" s="51" t="s">
        <v>4680</v>
      </c>
      <c r="M211" s="16" t="s">
        <v>3373</v>
      </c>
      <c r="N211" s="16" t="s">
        <v>3372</v>
      </c>
      <c r="O211" s="16" t="s">
        <v>3372</v>
      </c>
      <c r="P211" s="16" t="s">
        <v>3373</v>
      </c>
      <c r="Q211" s="41">
        <f t="shared" si="12"/>
        <v>2</v>
      </c>
      <c r="R211" s="19" t="s">
        <v>1383</v>
      </c>
      <c r="S211" s="19" t="s">
        <v>1382</v>
      </c>
      <c r="T211" s="17" t="s">
        <v>196</v>
      </c>
      <c r="U211" s="15" t="s">
        <v>196</v>
      </c>
      <c r="V211" s="15">
        <v>1</v>
      </c>
      <c r="W211" s="15">
        <v>2229</v>
      </c>
      <c r="X211" s="47" t="str">
        <f t="shared" si="13"/>
        <v>https://github.com/kelly-marshall/DriftDiffusionAdaptation/blob/main/Pictures/instbias_list2_training/whalepliers.png?raw=true</v>
      </c>
      <c r="Y211" s="47" t="str">
        <f t="shared" si="14"/>
        <v>https://github.com/kelly-marshall/DriftDiffusionAdaptation/blob/main/Pictures/instbias_list2_training/whaletweezers.png?raw=true</v>
      </c>
      <c r="Z211" s="47" t="str">
        <f t="shared" si="15"/>
        <v>https://github.com/kelly-marshall/DriftDiffusionAdaptation/blob/main/AudioFiles/instbias_list2_training/whichtoykatecrush.mp3?raw=true</v>
      </c>
    </row>
    <row r="212" spans="1:26" s="15" customFormat="1" x14ac:dyDescent="0.2">
      <c r="A212" s="15" t="s">
        <v>126</v>
      </c>
      <c r="B212" s="15">
        <v>106</v>
      </c>
      <c r="C212" s="15" t="s">
        <v>442</v>
      </c>
      <c r="D212" s="15" t="s">
        <v>241</v>
      </c>
      <c r="E212" s="15" t="s">
        <v>29</v>
      </c>
      <c r="F212" s="15" t="s">
        <v>149</v>
      </c>
      <c r="G212" s="46" t="s">
        <v>2482</v>
      </c>
      <c r="H212" s="15" t="s">
        <v>2</v>
      </c>
      <c r="I212" s="15">
        <v>2</v>
      </c>
      <c r="J212" s="15" t="s">
        <v>233</v>
      </c>
      <c r="K212" s="15">
        <v>10</v>
      </c>
      <c r="L212" s="15" t="s">
        <v>4792</v>
      </c>
      <c r="M212" s="15" t="s">
        <v>4348</v>
      </c>
      <c r="N212" s="15" t="s">
        <v>4349</v>
      </c>
      <c r="O212" s="15" t="s">
        <v>4349</v>
      </c>
      <c r="P212" s="15" t="s">
        <v>4348</v>
      </c>
      <c r="Q212" s="41">
        <f t="shared" si="12"/>
        <v>2</v>
      </c>
      <c r="R212" s="16" t="s">
        <v>1374</v>
      </c>
      <c r="S212" s="16" t="s">
        <v>1375</v>
      </c>
      <c r="T212" s="17" t="s">
        <v>1380</v>
      </c>
      <c r="U212" s="15" t="s">
        <v>1381</v>
      </c>
      <c r="V212" s="15">
        <v>701</v>
      </c>
      <c r="W212" s="15">
        <v>3424</v>
      </c>
      <c r="X212" s="47" t="str">
        <f t="shared" si="13"/>
        <v>https://github.com/kelly-marshall/DriftDiffusionAdaptation/blob/main/Pictures/instbias_list2_training/tomgorillatweezersmodright2_context.png?raw=true</v>
      </c>
      <c r="Y212" s="47" t="str">
        <f t="shared" si="14"/>
        <v>https://github.com/kelly-marshall/DriftDiffusionAdaptation/blob/main/Pictures/instbias_list2_training/tomgorillatweezersinstleft2_context.png?raw=true</v>
      </c>
      <c r="Z212" s="47" t="str">
        <f t="shared" si="15"/>
        <v>https://github.com/kelly-marshall/DriftDiffusionAdaptation/blob/main/AudioFiles/instbias_list2_training/tomgorillatweezers_nopauses.mp3?raw=true</v>
      </c>
    </row>
    <row r="213" spans="1:26" s="15" customFormat="1" x14ac:dyDescent="0.2">
      <c r="A213" s="15" t="s">
        <v>126</v>
      </c>
      <c r="B213" s="15">
        <v>106</v>
      </c>
      <c r="C213" s="18" t="s">
        <v>410</v>
      </c>
      <c r="D213" s="15" t="s">
        <v>241</v>
      </c>
      <c r="E213" s="15" t="s">
        <v>196</v>
      </c>
      <c r="F213" s="15" t="s">
        <v>196</v>
      </c>
      <c r="G213" s="46" t="s">
        <v>196</v>
      </c>
      <c r="H213" s="18" t="s">
        <v>182</v>
      </c>
      <c r="I213" s="15">
        <v>2</v>
      </c>
      <c r="J213" s="15" t="s">
        <v>233</v>
      </c>
      <c r="L213" s="15" t="s">
        <v>4679</v>
      </c>
      <c r="M213" s="16" t="s">
        <v>3375</v>
      </c>
      <c r="N213" s="16" t="s">
        <v>3374</v>
      </c>
      <c r="O213" s="16" t="s">
        <v>3374</v>
      </c>
      <c r="P213" s="16" t="s">
        <v>3375</v>
      </c>
      <c r="Q213" s="41">
        <f t="shared" si="12"/>
        <v>2</v>
      </c>
      <c r="R213" s="19" t="s">
        <v>1383</v>
      </c>
      <c r="S213" s="19" t="s">
        <v>1382</v>
      </c>
      <c r="T213" s="17" t="s">
        <v>196</v>
      </c>
      <c r="U213" s="15" t="s">
        <v>196</v>
      </c>
      <c r="V213" s="15">
        <v>1</v>
      </c>
      <c r="W213" s="15">
        <v>2206</v>
      </c>
      <c r="X213" s="47" t="str">
        <f t="shared" si="13"/>
        <v>https://github.com/kelly-marshall/DriftDiffusionAdaptation/blob/main/Pictures/instbias_list2_training/gorillapliers.png?raw=true</v>
      </c>
      <c r="Y213" s="47" t="str">
        <f t="shared" si="14"/>
        <v>https://github.com/kelly-marshall/DriftDiffusionAdaptation/blob/main/Pictures/instbias_list2_training/gorillatweezers.png?raw=true</v>
      </c>
      <c r="Z213" s="47" t="str">
        <f t="shared" si="15"/>
        <v>https://github.com/kelly-marshall/DriftDiffusionAdaptation/blob/main/AudioFiles/instbias_list2_training/whichtoytomcrush.mp3?raw=true</v>
      </c>
    </row>
    <row r="214" spans="1:26" x14ac:dyDescent="0.2">
      <c r="A214" t="s">
        <v>126</v>
      </c>
      <c r="B214">
        <v>107</v>
      </c>
      <c r="C214" t="s">
        <v>1162</v>
      </c>
      <c r="D214" t="s">
        <v>241</v>
      </c>
      <c r="E214" t="s">
        <v>30</v>
      </c>
      <c r="F214" t="s">
        <v>149</v>
      </c>
      <c r="G214" s="46" t="s">
        <v>2483</v>
      </c>
      <c r="H214" t="s">
        <v>2</v>
      </c>
      <c r="I214">
        <v>2</v>
      </c>
      <c r="J214" t="s">
        <v>233</v>
      </c>
      <c r="K214">
        <v>11</v>
      </c>
      <c r="L214" t="s">
        <v>4793</v>
      </c>
      <c r="M214" t="s">
        <v>4350</v>
      </c>
      <c r="N214" t="s">
        <v>4351</v>
      </c>
      <c r="O214" t="s">
        <v>4350</v>
      </c>
      <c r="P214" t="s">
        <v>4351</v>
      </c>
      <c r="Q214" s="41">
        <f t="shared" si="12"/>
        <v>1</v>
      </c>
      <c r="R214" s="5" t="s">
        <v>1375</v>
      </c>
      <c r="S214" s="5" t="s">
        <v>1374</v>
      </c>
      <c r="T214" s="2" t="s">
        <v>1381</v>
      </c>
      <c r="U214" t="s">
        <v>1380</v>
      </c>
      <c r="V214">
        <v>414</v>
      </c>
      <c r="W214">
        <v>3101</v>
      </c>
      <c r="X214" s="47" t="str">
        <f t="shared" si="13"/>
        <v>https://github.com/kelly-marshall/DriftDiffusionAdaptation/blob/main/Pictures/instbias_list2_training/katebuffalotweezersinstright2_context.png?raw=true</v>
      </c>
      <c r="Y214" s="47" t="str">
        <f t="shared" si="14"/>
        <v>https://github.com/kelly-marshall/DriftDiffusionAdaptation/blob/main/Pictures/instbias_list2_training/katebuffalotweezersmodleft2_context.png?raw=true</v>
      </c>
      <c r="Z214" s="47" t="str">
        <f t="shared" si="15"/>
        <v>https://github.com/kelly-marshall/DriftDiffusionAdaptation/blob/main/AudioFiles/instbias_list2_training/katebuffalotweezers_nopauses.mp3?raw=true</v>
      </c>
    </row>
    <row r="215" spans="1:26" x14ac:dyDescent="0.2">
      <c r="A215" t="s">
        <v>126</v>
      </c>
      <c r="B215">
        <v>107</v>
      </c>
      <c r="C215" s="1" t="s">
        <v>1082</v>
      </c>
      <c r="D215" t="s">
        <v>241</v>
      </c>
      <c r="E215" t="s">
        <v>196</v>
      </c>
      <c r="F215" t="s">
        <v>196</v>
      </c>
      <c r="G215" s="46" t="s">
        <v>196</v>
      </c>
      <c r="H215" s="1" t="s">
        <v>182</v>
      </c>
      <c r="I215">
        <v>2</v>
      </c>
      <c r="J215" t="s">
        <v>233</v>
      </c>
      <c r="L215" s="40" t="s">
        <v>4680</v>
      </c>
      <c r="M215" t="s">
        <v>4445</v>
      </c>
      <c r="N215" t="s">
        <v>4446</v>
      </c>
      <c r="O215" t="s">
        <v>4445</v>
      </c>
      <c r="P215" t="s">
        <v>4446</v>
      </c>
      <c r="Q215" s="41">
        <f t="shared" si="12"/>
        <v>1</v>
      </c>
      <c r="R215" s="5" t="s">
        <v>1382</v>
      </c>
      <c r="S215" s="6" t="s">
        <v>1383</v>
      </c>
      <c r="T215" s="2" t="s">
        <v>196</v>
      </c>
      <c r="U215" t="s">
        <v>196</v>
      </c>
      <c r="V215" s="15">
        <v>1</v>
      </c>
      <c r="W215" s="15">
        <v>2229</v>
      </c>
      <c r="X215" s="47" t="str">
        <f t="shared" si="13"/>
        <v>https://github.com/kelly-marshall/DriftDiffusionAdaptation/blob/main/Pictures/instbias_list2_training/buffalotweezers.png?raw=true</v>
      </c>
      <c r="Y215" s="47" t="str">
        <f t="shared" si="14"/>
        <v>https://github.com/kelly-marshall/DriftDiffusionAdaptation/blob/main/Pictures/instbias_list2_training/buffalopliers.png?raw=true</v>
      </c>
      <c r="Z215" s="47" t="str">
        <f t="shared" si="15"/>
        <v>https://github.com/kelly-marshall/DriftDiffusionAdaptation/blob/main/AudioFiles/instbias_list2_training/whichtoykatecrush.mp3?raw=true</v>
      </c>
    </row>
    <row r="216" spans="1:26" x14ac:dyDescent="0.2">
      <c r="A216" t="s">
        <v>126</v>
      </c>
      <c r="B216">
        <v>108</v>
      </c>
      <c r="C216" t="s">
        <v>443</v>
      </c>
      <c r="D216" t="s">
        <v>241</v>
      </c>
      <c r="E216" t="s">
        <v>31</v>
      </c>
      <c r="F216" t="s">
        <v>149</v>
      </c>
      <c r="G216" s="46" t="s">
        <v>2484</v>
      </c>
      <c r="H216" t="s">
        <v>2</v>
      </c>
      <c r="I216">
        <v>2</v>
      </c>
      <c r="J216" t="s">
        <v>233</v>
      </c>
      <c r="K216">
        <v>12</v>
      </c>
      <c r="L216" s="3" t="s">
        <v>4794</v>
      </c>
      <c r="M216" t="s">
        <v>4352</v>
      </c>
      <c r="N216" t="s">
        <v>4353</v>
      </c>
      <c r="O216" t="s">
        <v>4353</v>
      </c>
      <c r="P216" t="s">
        <v>4352</v>
      </c>
      <c r="Q216" s="41">
        <f t="shared" si="12"/>
        <v>2</v>
      </c>
      <c r="R216" s="5" t="s">
        <v>1374</v>
      </c>
      <c r="S216" s="5" t="s">
        <v>1375</v>
      </c>
      <c r="T216" s="2" t="s">
        <v>1380</v>
      </c>
      <c r="U216" t="s">
        <v>1381</v>
      </c>
      <c r="V216">
        <v>646</v>
      </c>
      <c r="W216">
        <v>3194</v>
      </c>
      <c r="X216" s="47" t="str">
        <f t="shared" si="13"/>
        <v>https://github.com/kelly-marshall/DriftDiffusionAdaptation/blob/main/Pictures/instbias_list2_training/tomhawktweezersmodright2_context.png?raw=true</v>
      </c>
      <c r="Y216" s="47" t="str">
        <f t="shared" si="14"/>
        <v>https://github.com/kelly-marshall/DriftDiffusionAdaptation/blob/main/Pictures/instbias_list2_training/tomhawktweezersinstleft2_context.png?raw=true</v>
      </c>
      <c r="Z216" s="47" t="str">
        <f t="shared" si="15"/>
        <v>https://github.com/kelly-marshall/DriftDiffusionAdaptation/blob/main/AudioFiles/instbias_list2_training/tomhawktweezers_nopauses.mp3?raw=true</v>
      </c>
    </row>
    <row r="217" spans="1:26" x14ac:dyDescent="0.2">
      <c r="A217" t="s">
        <v>126</v>
      </c>
      <c r="B217">
        <v>108</v>
      </c>
      <c r="C217" t="s">
        <v>410</v>
      </c>
      <c r="D217" t="s">
        <v>241</v>
      </c>
      <c r="E217" t="s">
        <v>196</v>
      </c>
      <c r="F217" t="s">
        <v>196</v>
      </c>
      <c r="G217" s="46" t="s">
        <v>196</v>
      </c>
      <c r="H217" t="s">
        <v>182</v>
      </c>
      <c r="I217">
        <v>2</v>
      </c>
      <c r="J217" t="s">
        <v>233</v>
      </c>
      <c r="L217" s="3" t="s">
        <v>4679</v>
      </c>
      <c r="M217" t="s">
        <v>4447</v>
      </c>
      <c r="N217" t="s">
        <v>4448</v>
      </c>
      <c r="O217" t="s">
        <v>4447</v>
      </c>
      <c r="P217" t="s">
        <v>4448</v>
      </c>
      <c r="Q217" s="41">
        <f t="shared" si="12"/>
        <v>1</v>
      </c>
      <c r="R217" s="5" t="s">
        <v>1382</v>
      </c>
      <c r="S217" s="6" t="s">
        <v>1383</v>
      </c>
      <c r="T217" s="2" t="s">
        <v>196</v>
      </c>
      <c r="U217" t="s">
        <v>196</v>
      </c>
      <c r="V217" s="15">
        <v>1</v>
      </c>
      <c r="W217" s="15">
        <v>2206</v>
      </c>
      <c r="X217" s="47" t="str">
        <f t="shared" si="13"/>
        <v>https://github.com/kelly-marshall/DriftDiffusionAdaptation/blob/main/Pictures/instbias_list2_training/hawktweezers.png?raw=true</v>
      </c>
      <c r="Y217" s="47" t="str">
        <f t="shared" si="14"/>
        <v>https://github.com/kelly-marshall/DriftDiffusionAdaptation/blob/main/Pictures/instbias_list2_training/hawkpliers.png?raw=true</v>
      </c>
      <c r="Z217" s="47" t="str">
        <f t="shared" si="15"/>
        <v>https://github.com/kelly-marshall/DriftDiffusionAdaptation/blob/main/AudioFiles/instbias_list2_training/whichtoytomcrush.mp3?raw=true</v>
      </c>
    </row>
    <row r="218" spans="1:26" s="20" customFormat="1" x14ac:dyDescent="0.2">
      <c r="A218" s="20" t="s">
        <v>126</v>
      </c>
      <c r="B218" s="20">
        <v>109</v>
      </c>
      <c r="C218" s="20" t="s">
        <v>1163</v>
      </c>
      <c r="D218" s="20" t="s">
        <v>242</v>
      </c>
      <c r="E218" s="20" t="s">
        <v>18</v>
      </c>
      <c r="F218" s="20" t="s">
        <v>386</v>
      </c>
      <c r="G218" s="46" t="s">
        <v>2485</v>
      </c>
      <c r="H218" s="20" t="s">
        <v>2</v>
      </c>
      <c r="I218" s="20">
        <v>2</v>
      </c>
      <c r="J218" s="20" t="s">
        <v>233</v>
      </c>
      <c r="K218" s="20">
        <v>1</v>
      </c>
      <c r="L218" s="20" t="s">
        <v>4795</v>
      </c>
      <c r="M218" s="21" t="s">
        <v>4354</v>
      </c>
      <c r="N218" s="21" t="s">
        <v>4355</v>
      </c>
      <c r="O218" s="21" t="s">
        <v>4355</v>
      </c>
      <c r="P218" s="21" t="s">
        <v>4354</v>
      </c>
      <c r="Q218" s="41">
        <f t="shared" si="12"/>
        <v>2</v>
      </c>
      <c r="R218" s="21" t="s">
        <v>1374</v>
      </c>
      <c r="S218" s="21" t="s">
        <v>1375</v>
      </c>
      <c r="T218" s="22" t="s">
        <v>1380</v>
      </c>
      <c r="U218" s="20" t="s">
        <v>1381</v>
      </c>
      <c r="V218" s="20">
        <v>446</v>
      </c>
      <c r="W218" s="20">
        <v>3557</v>
      </c>
      <c r="X218" s="47" t="str">
        <f t="shared" si="13"/>
        <v>https://github.com/kelly-marshall/DriftDiffusionAdaptation/blob/main/Pictures/instbias_list2_training/katedolphincoloredpencilmodright2_context.png?raw=true</v>
      </c>
      <c r="Y218" s="47" t="str">
        <f t="shared" si="14"/>
        <v>https://github.com/kelly-marshall/DriftDiffusionAdaptation/blob/main/Pictures/instbias_list2_training/katedolphincoloredpencilinstleft2_context.png?raw=true</v>
      </c>
      <c r="Z218" s="47" t="str">
        <f t="shared" si="15"/>
        <v>https://github.com/kelly-marshall/DriftDiffusionAdaptation/blob/main/AudioFiles/instbias_list2_training/katedolphincoloredpencil_nopauses.mp3?raw=true</v>
      </c>
    </row>
    <row r="219" spans="1:26" s="20" customFormat="1" x14ac:dyDescent="0.2">
      <c r="A219" s="20" t="s">
        <v>126</v>
      </c>
      <c r="B219" s="20">
        <v>109</v>
      </c>
      <c r="C219" s="20" t="s">
        <v>1090</v>
      </c>
      <c r="D219" s="20" t="s">
        <v>242</v>
      </c>
      <c r="E219" s="20" t="s">
        <v>196</v>
      </c>
      <c r="F219" s="20" t="s">
        <v>196</v>
      </c>
      <c r="G219" s="46" t="s">
        <v>196</v>
      </c>
      <c r="H219" s="20" t="s">
        <v>182</v>
      </c>
      <c r="I219" s="20">
        <v>2</v>
      </c>
      <c r="J219" s="20" t="s">
        <v>233</v>
      </c>
      <c r="L219" s="20" t="s">
        <v>4682</v>
      </c>
      <c r="M219" s="21" t="s">
        <v>3379</v>
      </c>
      <c r="N219" s="21" t="s">
        <v>3378</v>
      </c>
      <c r="O219" s="21" t="s">
        <v>3378</v>
      </c>
      <c r="P219" s="21" t="s">
        <v>3379</v>
      </c>
      <c r="Q219" s="41">
        <f t="shared" si="12"/>
        <v>2</v>
      </c>
      <c r="R219" s="24" t="s">
        <v>1383</v>
      </c>
      <c r="S219" s="24" t="s">
        <v>1382</v>
      </c>
      <c r="T219" s="22" t="s">
        <v>196</v>
      </c>
      <c r="U219" s="20" t="s">
        <v>196</v>
      </c>
      <c r="V219">
        <v>1</v>
      </c>
      <c r="W219">
        <v>2322</v>
      </c>
      <c r="X219" s="47" t="str">
        <f t="shared" si="13"/>
        <v>https://github.com/kelly-marshall/DriftDiffusionAdaptation/blob/main/Pictures/instbias_list2_training/dolphinpin.png?raw=true</v>
      </c>
      <c r="Y219" s="47" t="str">
        <f t="shared" si="14"/>
        <v>https://github.com/kelly-marshall/DriftDiffusionAdaptation/blob/main/Pictures/instbias_list2_training/dolphincoloredpencil.png?raw=true</v>
      </c>
      <c r="Z219" s="47" t="str">
        <f t="shared" si="15"/>
        <v>https://github.com/kelly-marshall/DriftDiffusionAdaptation/blob/main/AudioFiles/instbias_list2_training/whichtoykatesting.mp3?raw=true</v>
      </c>
    </row>
    <row r="220" spans="1:26" s="20" customFormat="1" x14ac:dyDescent="0.2">
      <c r="A220" s="20" t="s">
        <v>126</v>
      </c>
      <c r="B220" s="20">
        <v>110</v>
      </c>
      <c r="C220" s="20" t="s">
        <v>444</v>
      </c>
      <c r="D220" s="20" t="s">
        <v>242</v>
      </c>
      <c r="E220" s="20" t="s">
        <v>21</v>
      </c>
      <c r="F220" s="20" t="s">
        <v>386</v>
      </c>
      <c r="G220" s="46" t="s">
        <v>2486</v>
      </c>
      <c r="H220" s="20" t="s">
        <v>2</v>
      </c>
      <c r="I220" s="20">
        <v>2</v>
      </c>
      <c r="J220" s="20" t="s">
        <v>233</v>
      </c>
      <c r="K220" s="20">
        <v>2</v>
      </c>
      <c r="L220" s="20" t="s">
        <v>4796</v>
      </c>
      <c r="M220" s="21" t="s">
        <v>4356</v>
      </c>
      <c r="N220" s="21" t="s">
        <v>4357</v>
      </c>
      <c r="O220" s="21" t="s">
        <v>4356</v>
      </c>
      <c r="P220" s="21" t="s">
        <v>4357</v>
      </c>
      <c r="Q220" s="41">
        <f t="shared" si="12"/>
        <v>1</v>
      </c>
      <c r="R220" s="21" t="s">
        <v>1375</v>
      </c>
      <c r="S220" s="21" t="s">
        <v>1374</v>
      </c>
      <c r="T220" s="22" t="s">
        <v>1381</v>
      </c>
      <c r="U220" s="20" t="s">
        <v>1380</v>
      </c>
      <c r="V220" s="20">
        <v>661</v>
      </c>
      <c r="W220" s="20">
        <v>3601</v>
      </c>
      <c r="X220" s="47" t="str">
        <f t="shared" si="13"/>
        <v>https://github.com/kelly-marshall/DriftDiffusionAdaptation/blob/main/Pictures/instbias_list2_training/tomcowcoloredpencilinstright2_context.png?raw=true</v>
      </c>
      <c r="Y220" s="47" t="str">
        <f t="shared" si="14"/>
        <v>https://github.com/kelly-marshall/DriftDiffusionAdaptation/blob/main/Pictures/instbias_list2_training/tomcowcoloredpencilmodleft2_context.png?raw=true</v>
      </c>
      <c r="Z220" s="47" t="str">
        <f t="shared" si="15"/>
        <v>https://github.com/kelly-marshall/DriftDiffusionAdaptation/blob/main/AudioFiles/instbias_list2_training/tomcowcoloredpencil_nopauses.mp3?raw=true</v>
      </c>
    </row>
    <row r="221" spans="1:26" s="20" customFormat="1" x14ac:dyDescent="0.2">
      <c r="A221" s="20" t="s">
        <v>126</v>
      </c>
      <c r="B221" s="20">
        <v>110</v>
      </c>
      <c r="C221" s="23" t="s">
        <v>180</v>
      </c>
      <c r="D221" s="20" t="s">
        <v>242</v>
      </c>
      <c r="E221" s="20" t="s">
        <v>196</v>
      </c>
      <c r="F221" s="20" t="s">
        <v>196</v>
      </c>
      <c r="G221" s="46" t="s">
        <v>196</v>
      </c>
      <c r="H221" s="23" t="s">
        <v>181</v>
      </c>
      <c r="I221" s="20">
        <v>2</v>
      </c>
      <c r="J221" s="20" t="s">
        <v>233</v>
      </c>
      <c r="L221" s="20" t="s">
        <v>1944</v>
      </c>
      <c r="M221" s="21" t="s">
        <v>3381</v>
      </c>
      <c r="N221" s="21" t="s">
        <v>3380</v>
      </c>
      <c r="O221" s="21" t="s">
        <v>3380</v>
      </c>
      <c r="P221" s="21" t="s">
        <v>3381</v>
      </c>
      <c r="Q221" s="41">
        <f t="shared" si="12"/>
        <v>2</v>
      </c>
      <c r="R221" s="24" t="s">
        <v>1383</v>
      </c>
      <c r="S221" s="24" t="s">
        <v>1382</v>
      </c>
      <c r="T221" s="22" t="s">
        <v>196</v>
      </c>
      <c r="U221" s="20" t="s">
        <v>196</v>
      </c>
      <c r="V221" s="3">
        <v>1</v>
      </c>
      <c r="W221" s="3">
        <v>1544</v>
      </c>
      <c r="X221" s="47" t="str">
        <f t="shared" si="13"/>
        <v>https://github.com/kelly-marshall/DriftDiffusionAdaptation/blob/main/Pictures/instbias_list2_training/pin.png?raw=true</v>
      </c>
      <c r="Y221" s="47" t="str">
        <f t="shared" si="14"/>
        <v>https://github.com/kelly-marshall/DriftDiffusionAdaptation/blob/main/Pictures/instbias_list2_training/coloredpencil.png?raw=true</v>
      </c>
      <c r="Z221" s="47" t="str">
        <f t="shared" si="15"/>
        <v>https://github.com/kelly-marshall/DriftDiffusionAdaptation/blob/main/AudioFiles/instbias_list2_training/whatdidtomuse.mp3?raw=true</v>
      </c>
    </row>
    <row r="222" spans="1:26" x14ac:dyDescent="0.2">
      <c r="A222" t="s">
        <v>126</v>
      </c>
      <c r="B222">
        <v>111</v>
      </c>
      <c r="C222" t="s">
        <v>1164</v>
      </c>
      <c r="D222" t="s">
        <v>242</v>
      </c>
      <c r="E222" t="s">
        <v>22</v>
      </c>
      <c r="F222" t="s">
        <v>386</v>
      </c>
      <c r="G222" s="46" t="s">
        <v>2487</v>
      </c>
      <c r="H222" t="s">
        <v>2</v>
      </c>
      <c r="I222">
        <v>2</v>
      </c>
      <c r="J222" t="s">
        <v>233</v>
      </c>
      <c r="K222">
        <v>3</v>
      </c>
      <c r="L222" t="s">
        <v>4797</v>
      </c>
      <c r="M222" t="s">
        <v>4358</v>
      </c>
      <c r="N222" t="s">
        <v>4359</v>
      </c>
      <c r="O222" t="s">
        <v>4359</v>
      </c>
      <c r="P222" t="s">
        <v>4358</v>
      </c>
      <c r="Q222" s="41">
        <f t="shared" si="12"/>
        <v>2</v>
      </c>
      <c r="R222" s="5" t="s">
        <v>1374</v>
      </c>
      <c r="S222" s="5" t="s">
        <v>1375</v>
      </c>
      <c r="T222" s="2" t="s">
        <v>1380</v>
      </c>
      <c r="U222" t="s">
        <v>1381</v>
      </c>
      <c r="V222">
        <v>391</v>
      </c>
      <c r="W222">
        <v>3358</v>
      </c>
      <c r="X222" s="47" t="str">
        <f t="shared" si="13"/>
        <v>https://github.com/kelly-marshall/DriftDiffusionAdaptation/blob/main/Pictures/instbias_list2_training/katefoxcoloredpencilmodright2_context.png?raw=true</v>
      </c>
      <c r="Y222" s="47" t="str">
        <f t="shared" si="14"/>
        <v>https://github.com/kelly-marshall/DriftDiffusionAdaptation/blob/main/Pictures/instbias_list2_training/katefoxcoloredpencilinstleft2_context.png?raw=true</v>
      </c>
      <c r="Z222" s="47" t="str">
        <f t="shared" si="15"/>
        <v>https://github.com/kelly-marshall/DriftDiffusionAdaptation/blob/main/AudioFiles/instbias_list2_training/katefoxcoloredpencil_nopauses.mp3?raw=true</v>
      </c>
    </row>
    <row r="223" spans="1:26" x14ac:dyDescent="0.2">
      <c r="A223" t="s">
        <v>126</v>
      </c>
      <c r="B223">
        <v>111</v>
      </c>
      <c r="C223" s="1" t="s">
        <v>1090</v>
      </c>
      <c r="D223" t="s">
        <v>242</v>
      </c>
      <c r="E223" t="s">
        <v>196</v>
      </c>
      <c r="F223" t="s">
        <v>196</v>
      </c>
      <c r="G223" s="46" t="s">
        <v>196</v>
      </c>
      <c r="H223" s="1" t="s">
        <v>182</v>
      </c>
      <c r="I223">
        <v>2</v>
      </c>
      <c r="J223" t="s">
        <v>233</v>
      </c>
      <c r="L223" s="3" t="s">
        <v>4682</v>
      </c>
      <c r="M223" t="s">
        <v>3382</v>
      </c>
      <c r="N223" t="s">
        <v>3383</v>
      </c>
      <c r="O223" t="s">
        <v>3382</v>
      </c>
      <c r="P223" t="s">
        <v>3383</v>
      </c>
      <c r="Q223" s="41">
        <f t="shared" si="12"/>
        <v>1</v>
      </c>
      <c r="R223" s="5" t="s">
        <v>1382</v>
      </c>
      <c r="S223" s="6" t="s">
        <v>1383</v>
      </c>
      <c r="T223" s="2" t="s">
        <v>196</v>
      </c>
      <c r="U223" t="s">
        <v>196</v>
      </c>
      <c r="V223">
        <v>1</v>
      </c>
      <c r="W223">
        <v>2322</v>
      </c>
      <c r="X223" s="47" t="str">
        <f t="shared" si="13"/>
        <v>https://github.com/kelly-marshall/DriftDiffusionAdaptation/blob/main/Pictures/instbias_list2_training/foxcoloredpencil.png?raw=true</v>
      </c>
      <c r="Y223" s="47" t="str">
        <f t="shared" si="14"/>
        <v>https://github.com/kelly-marshall/DriftDiffusionAdaptation/blob/main/Pictures/instbias_list2_training/foxpin.png?raw=true</v>
      </c>
      <c r="Z223" s="47" t="str">
        <f t="shared" si="15"/>
        <v>https://github.com/kelly-marshall/DriftDiffusionAdaptation/blob/main/AudioFiles/instbias_list2_training/whichtoykatesting.mp3?raw=true</v>
      </c>
    </row>
    <row r="224" spans="1:26" x14ac:dyDescent="0.2">
      <c r="A224" t="s">
        <v>126</v>
      </c>
      <c r="B224">
        <v>112</v>
      </c>
      <c r="C224" t="s">
        <v>445</v>
      </c>
      <c r="D224" t="s">
        <v>242</v>
      </c>
      <c r="E224" t="s">
        <v>23</v>
      </c>
      <c r="F224" t="s">
        <v>386</v>
      </c>
      <c r="G224" s="46" t="s">
        <v>2488</v>
      </c>
      <c r="H224" t="s">
        <v>2</v>
      </c>
      <c r="I224">
        <v>2</v>
      </c>
      <c r="J224" t="s">
        <v>233</v>
      </c>
      <c r="K224">
        <v>4</v>
      </c>
      <c r="L224" s="3" t="s">
        <v>4798</v>
      </c>
      <c r="M224" t="s">
        <v>4360</v>
      </c>
      <c r="N224" t="s">
        <v>4361</v>
      </c>
      <c r="O224" t="s">
        <v>4360</v>
      </c>
      <c r="P224" t="s">
        <v>4361</v>
      </c>
      <c r="Q224" s="41">
        <f t="shared" si="12"/>
        <v>1</v>
      </c>
      <c r="R224" s="5" t="s">
        <v>1375</v>
      </c>
      <c r="S224" s="5" t="s">
        <v>1374</v>
      </c>
      <c r="T224" s="2" t="s">
        <v>1381</v>
      </c>
      <c r="U224" t="s">
        <v>1380</v>
      </c>
      <c r="V224">
        <v>580</v>
      </c>
      <c r="W224">
        <v>3408</v>
      </c>
      <c r="X224" s="47" t="str">
        <f t="shared" si="13"/>
        <v>https://github.com/kelly-marshall/DriftDiffusionAdaptation/blob/main/Pictures/instbias_list2_training/tomlioncoloredpencilinstright2_context.png?raw=true</v>
      </c>
      <c r="Y224" s="47" t="str">
        <f t="shared" si="14"/>
        <v>https://github.com/kelly-marshall/DriftDiffusionAdaptation/blob/main/Pictures/instbias_list2_training/tomlioncoloredpencilmodleft2_context.png?raw=true</v>
      </c>
      <c r="Z224" s="47" t="str">
        <f t="shared" si="15"/>
        <v>https://github.com/kelly-marshall/DriftDiffusionAdaptation/blob/main/AudioFiles/instbias_list2_training/tomlioncoloredpencil_nopauses.mp3?raw=true</v>
      </c>
    </row>
    <row r="225" spans="1:26" x14ac:dyDescent="0.2">
      <c r="A225" t="s">
        <v>126</v>
      </c>
      <c r="B225">
        <v>112</v>
      </c>
      <c r="C225" s="1" t="s">
        <v>180</v>
      </c>
      <c r="D225" t="s">
        <v>242</v>
      </c>
      <c r="E225" t="s">
        <v>196</v>
      </c>
      <c r="F225" t="s">
        <v>196</v>
      </c>
      <c r="G225" s="46" t="s">
        <v>196</v>
      </c>
      <c r="H225" s="1" t="s">
        <v>181</v>
      </c>
      <c r="I225">
        <v>2</v>
      </c>
      <c r="J225" t="s">
        <v>233</v>
      </c>
      <c r="L225" s="3" t="s">
        <v>1944</v>
      </c>
      <c r="M225" t="s">
        <v>3381</v>
      </c>
      <c r="N225" t="s">
        <v>3380</v>
      </c>
      <c r="O225" t="s">
        <v>3381</v>
      </c>
      <c r="P225" t="s">
        <v>3380</v>
      </c>
      <c r="Q225" s="41">
        <f t="shared" si="12"/>
        <v>1</v>
      </c>
      <c r="R225" s="5" t="s">
        <v>1382</v>
      </c>
      <c r="S225" s="6" t="s">
        <v>1383</v>
      </c>
      <c r="T225" s="2" t="s">
        <v>196</v>
      </c>
      <c r="U225" t="s">
        <v>196</v>
      </c>
      <c r="V225" s="3">
        <v>1</v>
      </c>
      <c r="W225" s="3">
        <v>1544</v>
      </c>
      <c r="X225" s="47" t="str">
        <f t="shared" si="13"/>
        <v>https://github.com/kelly-marshall/DriftDiffusionAdaptation/blob/main/Pictures/instbias_list2_training/coloredpencil.png?raw=true</v>
      </c>
      <c r="Y225" s="47" t="str">
        <f t="shared" si="14"/>
        <v>https://github.com/kelly-marshall/DriftDiffusionAdaptation/blob/main/Pictures/instbias_list2_training/pin.png?raw=true</v>
      </c>
      <c r="Z225" s="47" t="str">
        <f t="shared" si="15"/>
        <v>https://github.com/kelly-marshall/DriftDiffusionAdaptation/blob/main/AudioFiles/instbias_list2_training/whatdidtomuse.mp3?raw=true</v>
      </c>
    </row>
    <row r="226" spans="1:26" s="20" customFormat="1" x14ac:dyDescent="0.2">
      <c r="A226" s="20" t="s">
        <v>126</v>
      </c>
      <c r="B226" s="20">
        <v>113</v>
      </c>
      <c r="C226" s="20" t="s">
        <v>1165</v>
      </c>
      <c r="D226" s="20" t="s">
        <v>242</v>
      </c>
      <c r="E226" s="20" t="s">
        <v>24</v>
      </c>
      <c r="F226" s="20" t="s">
        <v>386</v>
      </c>
      <c r="G226" s="46" t="s">
        <v>2489</v>
      </c>
      <c r="H226" s="20" t="s">
        <v>2</v>
      </c>
      <c r="I226" s="20">
        <v>2</v>
      </c>
      <c r="J226" s="20" t="s">
        <v>233</v>
      </c>
      <c r="K226" s="20">
        <v>5</v>
      </c>
      <c r="L226" s="20" t="s">
        <v>4799</v>
      </c>
      <c r="M226" s="21" t="s">
        <v>4362</v>
      </c>
      <c r="N226" s="21" t="s">
        <v>4363</v>
      </c>
      <c r="O226" s="21" t="s">
        <v>4363</v>
      </c>
      <c r="P226" s="21" t="s">
        <v>4362</v>
      </c>
      <c r="Q226" s="41">
        <f t="shared" si="12"/>
        <v>2</v>
      </c>
      <c r="R226" s="21" t="s">
        <v>1374</v>
      </c>
      <c r="S226" s="21" t="s">
        <v>1375</v>
      </c>
      <c r="T226" s="22" t="s">
        <v>1380</v>
      </c>
      <c r="U226" s="20" t="s">
        <v>1381</v>
      </c>
      <c r="V226" s="20">
        <v>358</v>
      </c>
      <c r="W226" s="20">
        <v>3474</v>
      </c>
      <c r="X226" s="47" t="str">
        <f t="shared" si="13"/>
        <v>https://github.com/kelly-marshall/DriftDiffusionAdaptation/blob/main/Pictures/instbias_list2_training/katefrogcoloredpencilmodright2_context.png?raw=true</v>
      </c>
      <c r="Y226" s="47" t="str">
        <f t="shared" si="14"/>
        <v>https://github.com/kelly-marshall/DriftDiffusionAdaptation/blob/main/Pictures/instbias_list2_training/katefrogcoloredpencilinstleft2_context.png?raw=true</v>
      </c>
      <c r="Z226" s="47" t="str">
        <f t="shared" si="15"/>
        <v>https://github.com/kelly-marshall/DriftDiffusionAdaptation/blob/main/AudioFiles/instbias_list2_training/katefrogcoloredpencil_nopauses.mp3?raw=true</v>
      </c>
    </row>
    <row r="227" spans="1:26" s="20" customFormat="1" x14ac:dyDescent="0.2">
      <c r="A227" s="20" t="s">
        <v>126</v>
      </c>
      <c r="B227" s="20">
        <v>113</v>
      </c>
      <c r="C227" s="23" t="s">
        <v>1090</v>
      </c>
      <c r="D227" s="20" t="s">
        <v>242</v>
      </c>
      <c r="E227" s="20" t="s">
        <v>196</v>
      </c>
      <c r="F227" s="20" t="s">
        <v>196</v>
      </c>
      <c r="G227" s="46" t="s">
        <v>196</v>
      </c>
      <c r="H227" s="23" t="s">
        <v>182</v>
      </c>
      <c r="I227" s="20">
        <v>2</v>
      </c>
      <c r="J227" s="20" t="s">
        <v>233</v>
      </c>
      <c r="L227" s="20" t="s">
        <v>4682</v>
      </c>
      <c r="M227" s="21" t="s">
        <v>3387</v>
      </c>
      <c r="N227" s="21" t="s">
        <v>3386</v>
      </c>
      <c r="O227" s="21" t="s">
        <v>3386</v>
      </c>
      <c r="P227" s="21" t="s">
        <v>3387</v>
      </c>
      <c r="Q227" s="41">
        <f t="shared" si="12"/>
        <v>2</v>
      </c>
      <c r="R227" s="24" t="s">
        <v>1383</v>
      </c>
      <c r="S227" s="24" t="s">
        <v>1382</v>
      </c>
      <c r="T227" s="22" t="s">
        <v>196</v>
      </c>
      <c r="U227" s="20" t="s">
        <v>196</v>
      </c>
      <c r="V227">
        <v>1</v>
      </c>
      <c r="W227">
        <v>2322</v>
      </c>
      <c r="X227" s="47" t="str">
        <f t="shared" si="13"/>
        <v>https://github.com/kelly-marshall/DriftDiffusionAdaptation/blob/main/Pictures/instbias_list2_training/frogpin.png?raw=true</v>
      </c>
      <c r="Y227" s="47" t="str">
        <f t="shared" si="14"/>
        <v>https://github.com/kelly-marshall/DriftDiffusionAdaptation/blob/main/Pictures/instbias_list2_training/frogcoloredpencil.png?raw=true</v>
      </c>
      <c r="Z227" s="47" t="str">
        <f t="shared" si="15"/>
        <v>https://github.com/kelly-marshall/DriftDiffusionAdaptation/blob/main/AudioFiles/instbias_list2_training/whichtoykatesting.mp3?raw=true</v>
      </c>
    </row>
    <row r="228" spans="1:26" s="20" customFormat="1" x14ac:dyDescent="0.2">
      <c r="A228" s="20" t="s">
        <v>126</v>
      </c>
      <c r="B228" s="20">
        <v>114</v>
      </c>
      <c r="C228" s="20" t="s">
        <v>446</v>
      </c>
      <c r="D228" s="20" t="s">
        <v>242</v>
      </c>
      <c r="E228" s="20" t="s">
        <v>25</v>
      </c>
      <c r="F228" s="20" t="s">
        <v>386</v>
      </c>
      <c r="G228" s="46" t="s">
        <v>2490</v>
      </c>
      <c r="H228" s="20" t="s">
        <v>2</v>
      </c>
      <c r="I228" s="20">
        <v>2</v>
      </c>
      <c r="J228" s="20" t="s">
        <v>233</v>
      </c>
      <c r="K228" s="20">
        <v>6</v>
      </c>
      <c r="L228" s="20" t="s">
        <v>4800</v>
      </c>
      <c r="M228" s="21" t="s">
        <v>4364</v>
      </c>
      <c r="N228" s="21" t="s">
        <v>4365</v>
      </c>
      <c r="O228" s="21" t="s">
        <v>4364</v>
      </c>
      <c r="P228" s="21" t="s">
        <v>4365</v>
      </c>
      <c r="Q228" s="41">
        <f t="shared" si="12"/>
        <v>1</v>
      </c>
      <c r="R228" s="21" t="s">
        <v>1375</v>
      </c>
      <c r="S228" s="21" t="s">
        <v>1374</v>
      </c>
      <c r="T228" s="22" t="s">
        <v>1381</v>
      </c>
      <c r="U228" s="20" t="s">
        <v>1380</v>
      </c>
      <c r="V228" s="20">
        <v>598</v>
      </c>
      <c r="W228" s="20">
        <v>3431</v>
      </c>
      <c r="X228" s="47" t="str">
        <f t="shared" si="13"/>
        <v>https://github.com/kelly-marshall/DriftDiffusionAdaptation/blob/main/Pictures/instbias_list2_training/tomturtlecoloredpencilinstright2_context.png?raw=true</v>
      </c>
      <c r="Y228" s="47" t="str">
        <f t="shared" si="14"/>
        <v>https://github.com/kelly-marshall/DriftDiffusionAdaptation/blob/main/Pictures/instbias_list2_training/tomturtlecoloredpencilmodleft2_context.png?raw=true</v>
      </c>
      <c r="Z228" s="47" t="str">
        <f t="shared" si="15"/>
        <v>https://github.com/kelly-marshall/DriftDiffusionAdaptation/blob/main/AudioFiles/instbias_list2_training/tomturtlecoloredpencil_nopauses.mp3?raw=true</v>
      </c>
    </row>
    <row r="229" spans="1:26" s="20" customFormat="1" x14ac:dyDescent="0.2">
      <c r="A229" s="20" t="s">
        <v>126</v>
      </c>
      <c r="B229" s="20">
        <v>114</v>
      </c>
      <c r="C229" s="23" t="s">
        <v>411</v>
      </c>
      <c r="D229" s="20" t="s">
        <v>242</v>
      </c>
      <c r="E229" s="20" t="s">
        <v>196</v>
      </c>
      <c r="F229" s="20" t="s">
        <v>196</v>
      </c>
      <c r="G229" s="46" t="s">
        <v>196</v>
      </c>
      <c r="H229" s="23" t="s">
        <v>182</v>
      </c>
      <c r="I229" s="20">
        <v>2</v>
      </c>
      <c r="J229" s="20" t="s">
        <v>233</v>
      </c>
      <c r="L229" s="20" t="s">
        <v>4681</v>
      </c>
      <c r="M229" s="21" t="s">
        <v>3389</v>
      </c>
      <c r="N229" s="21" t="s">
        <v>3388</v>
      </c>
      <c r="O229" s="21" t="s">
        <v>3388</v>
      </c>
      <c r="P229" s="21" t="s">
        <v>3389</v>
      </c>
      <c r="Q229" s="41">
        <f t="shared" si="12"/>
        <v>2</v>
      </c>
      <c r="R229" s="24" t="s">
        <v>1383</v>
      </c>
      <c r="S229" s="24" t="s">
        <v>1382</v>
      </c>
      <c r="T229" s="22" t="s">
        <v>196</v>
      </c>
      <c r="U229" s="20" t="s">
        <v>196</v>
      </c>
      <c r="V229" s="20">
        <v>1</v>
      </c>
      <c r="W229" s="20">
        <v>2380</v>
      </c>
      <c r="X229" s="47" t="str">
        <f t="shared" si="13"/>
        <v>https://github.com/kelly-marshall/DriftDiffusionAdaptation/blob/main/Pictures/instbias_list2_training/turtlepin.png?raw=true</v>
      </c>
      <c r="Y229" s="47" t="str">
        <f t="shared" si="14"/>
        <v>https://github.com/kelly-marshall/DriftDiffusionAdaptation/blob/main/Pictures/instbias_list2_training/turtlecoloredpencil.png?raw=true</v>
      </c>
      <c r="Z229" s="47" t="str">
        <f t="shared" si="15"/>
        <v>https://github.com/kelly-marshall/DriftDiffusionAdaptation/blob/main/AudioFiles/instbias_list2_training/whichtoytomsting.mp3?raw=true</v>
      </c>
    </row>
    <row r="230" spans="1:26" x14ac:dyDescent="0.2">
      <c r="A230" t="s">
        <v>126</v>
      </c>
      <c r="B230">
        <v>115</v>
      </c>
      <c r="C230" t="s">
        <v>1166</v>
      </c>
      <c r="D230" t="s">
        <v>242</v>
      </c>
      <c r="E230" t="s">
        <v>26</v>
      </c>
      <c r="F230" t="s">
        <v>382</v>
      </c>
      <c r="G230" s="46" t="s">
        <v>2646</v>
      </c>
      <c r="H230" t="s">
        <v>2</v>
      </c>
      <c r="I230">
        <v>2</v>
      </c>
      <c r="J230" t="s">
        <v>233</v>
      </c>
      <c r="K230">
        <v>7</v>
      </c>
      <c r="L230" t="s">
        <v>4801</v>
      </c>
      <c r="M230" t="s">
        <v>4366</v>
      </c>
      <c r="N230" t="s">
        <v>4367</v>
      </c>
      <c r="O230" t="s">
        <v>4367</v>
      </c>
      <c r="P230" t="s">
        <v>4366</v>
      </c>
      <c r="Q230" s="41">
        <f t="shared" si="12"/>
        <v>2</v>
      </c>
      <c r="R230" s="5" t="s">
        <v>1374</v>
      </c>
      <c r="S230" s="5" t="s">
        <v>1375</v>
      </c>
      <c r="T230" s="2" t="s">
        <v>1380</v>
      </c>
      <c r="U230" t="s">
        <v>1381</v>
      </c>
      <c r="V230">
        <v>380</v>
      </c>
      <c r="W230">
        <v>2637</v>
      </c>
      <c r="X230" s="47" t="str">
        <f t="shared" si="13"/>
        <v>https://github.com/kelly-marshall/DriftDiffusionAdaptation/blob/main/Pictures/instbias_list2_training/katepigpinmodright2_context.png?raw=true</v>
      </c>
      <c r="Y230" s="47" t="str">
        <f t="shared" si="14"/>
        <v>https://github.com/kelly-marshall/DriftDiffusionAdaptation/blob/main/Pictures/instbias_list2_training/katepigpininstleft2_context.png?raw=true</v>
      </c>
      <c r="Z230" s="47" t="str">
        <f t="shared" si="15"/>
        <v>https://github.com/kelly-marshall/DriftDiffusionAdaptation/blob/main/AudioFiles/instbias_list2_training/katepigpin_nopauses.mp3?raw=true</v>
      </c>
    </row>
    <row r="231" spans="1:26" x14ac:dyDescent="0.2">
      <c r="A231" t="s">
        <v>126</v>
      </c>
      <c r="B231">
        <v>115</v>
      </c>
      <c r="C231" s="1" t="s">
        <v>1090</v>
      </c>
      <c r="D231" t="s">
        <v>242</v>
      </c>
      <c r="E231" t="s">
        <v>196</v>
      </c>
      <c r="F231" t="s">
        <v>196</v>
      </c>
      <c r="G231" s="46" t="s">
        <v>196</v>
      </c>
      <c r="H231" s="1" t="s">
        <v>182</v>
      </c>
      <c r="I231">
        <v>2</v>
      </c>
      <c r="J231" t="s">
        <v>233</v>
      </c>
      <c r="L231" s="3" t="s">
        <v>4682</v>
      </c>
      <c r="M231" t="s">
        <v>3391</v>
      </c>
      <c r="N231" t="s">
        <v>3390</v>
      </c>
      <c r="O231" t="s">
        <v>3391</v>
      </c>
      <c r="P231" t="s">
        <v>3390</v>
      </c>
      <c r="Q231" s="41">
        <f t="shared" si="12"/>
        <v>1</v>
      </c>
      <c r="R231" s="5" t="s">
        <v>1382</v>
      </c>
      <c r="S231" s="6" t="s">
        <v>1383</v>
      </c>
      <c r="T231" s="2" t="s">
        <v>196</v>
      </c>
      <c r="U231" t="s">
        <v>196</v>
      </c>
      <c r="V231">
        <v>1</v>
      </c>
      <c r="W231">
        <v>2322</v>
      </c>
      <c r="X231" s="47" t="str">
        <f t="shared" si="13"/>
        <v>https://github.com/kelly-marshall/DriftDiffusionAdaptation/blob/main/Pictures/instbias_list2_training/pigpin.png?raw=true</v>
      </c>
      <c r="Y231" s="47" t="str">
        <f t="shared" si="14"/>
        <v>https://github.com/kelly-marshall/DriftDiffusionAdaptation/blob/main/Pictures/instbias_list2_training/pigcoloredpencil.png?raw=true</v>
      </c>
      <c r="Z231" s="47" t="str">
        <f t="shared" si="15"/>
        <v>https://github.com/kelly-marshall/DriftDiffusionAdaptation/blob/main/AudioFiles/instbias_list2_training/whichtoykatesting.mp3?raw=true</v>
      </c>
    </row>
    <row r="232" spans="1:26" x14ac:dyDescent="0.2">
      <c r="A232" t="s">
        <v>126</v>
      </c>
      <c r="B232">
        <v>116</v>
      </c>
      <c r="C232" t="s">
        <v>447</v>
      </c>
      <c r="D232" t="s">
        <v>242</v>
      </c>
      <c r="E232" t="s">
        <v>27</v>
      </c>
      <c r="F232" t="s">
        <v>382</v>
      </c>
      <c r="G232" s="46" t="s">
        <v>2647</v>
      </c>
      <c r="H232" t="s">
        <v>2</v>
      </c>
      <c r="I232">
        <v>2</v>
      </c>
      <c r="J232" t="s">
        <v>233</v>
      </c>
      <c r="K232">
        <v>8</v>
      </c>
      <c r="L232" s="3" t="s">
        <v>4802</v>
      </c>
      <c r="M232" t="s">
        <v>4368</v>
      </c>
      <c r="N232" t="s">
        <v>4369</v>
      </c>
      <c r="O232" t="s">
        <v>4368</v>
      </c>
      <c r="P232" t="s">
        <v>4369</v>
      </c>
      <c r="Q232" s="41">
        <f t="shared" si="12"/>
        <v>1</v>
      </c>
      <c r="R232" s="5" t="s">
        <v>1375</v>
      </c>
      <c r="S232" s="5" t="s">
        <v>1374</v>
      </c>
      <c r="T232" s="2" t="s">
        <v>1381</v>
      </c>
      <c r="U232" t="s">
        <v>1380</v>
      </c>
      <c r="V232">
        <v>650</v>
      </c>
      <c r="W232">
        <v>3042</v>
      </c>
      <c r="X232" s="47" t="str">
        <f t="shared" si="13"/>
        <v>https://github.com/kelly-marshall/DriftDiffusionAdaptation/blob/main/Pictures/instbias_list2_training/tomgirlpininstright2_context.png?raw=true</v>
      </c>
      <c r="Y232" s="47" t="str">
        <f t="shared" si="14"/>
        <v>https://github.com/kelly-marshall/DriftDiffusionAdaptation/blob/main/Pictures/instbias_list2_training/tomgirlpinmodleft2_context.png?raw=true</v>
      </c>
      <c r="Z232" s="47" t="str">
        <f t="shared" si="15"/>
        <v>https://github.com/kelly-marshall/DriftDiffusionAdaptation/blob/main/AudioFiles/instbias_list2_training/tomgirlpin_nopauses.mp3?raw=true</v>
      </c>
    </row>
    <row r="233" spans="1:26" x14ac:dyDescent="0.2">
      <c r="A233" t="s">
        <v>126</v>
      </c>
      <c r="B233">
        <v>116</v>
      </c>
      <c r="C233" s="1" t="s">
        <v>411</v>
      </c>
      <c r="D233" t="s">
        <v>242</v>
      </c>
      <c r="E233" t="s">
        <v>196</v>
      </c>
      <c r="F233" t="s">
        <v>196</v>
      </c>
      <c r="G233" s="46" t="s">
        <v>196</v>
      </c>
      <c r="H233" s="1" t="s">
        <v>182</v>
      </c>
      <c r="I233">
        <v>2</v>
      </c>
      <c r="J233" t="s">
        <v>233</v>
      </c>
      <c r="L233" s="3" t="s">
        <v>4681</v>
      </c>
      <c r="M233" t="s">
        <v>3393</v>
      </c>
      <c r="N233" t="s">
        <v>3392</v>
      </c>
      <c r="O233" t="s">
        <v>3393</v>
      </c>
      <c r="P233" t="s">
        <v>3392</v>
      </c>
      <c r="Q233" s="41">
        <f t="shared" si="12"/>
        <v>1</v>
      </c>
      <c r="R233" s="5" t="s">
        <v>1382</v>
      </c>
      <c r="S233" s="6" t="s">
        <v>1383</v>
      </c>
      <c r="T233" s="2" t="s">
        <v>196</v>
      </c>
      <c r="U233" t="s">
        <v>196</v>
      </c>
      <c r="V233" s="20">
        <v>1</v>
      </c>
      <c r="W233" s="20">
        <v>2380</v>
      </c>
      <c r="X233" s="47" t="str">
        <f t="shared" si="13"/>
        <v>https://github.com/kelly-marshall/DriftDiffusionAdaptation/blob/main/Pictures/instbias_list2_training/girlpin.png?raw=true</v>
      </c>
      <c r="Y233" s="47" t="str">
        <f t="shared" si="14"/>
        <v>https://github.com/kelly-marshall/DriftDiffusionAdaptation/blob/main/Pictures/instbias_list2_training/girlcoloredpencil.png?raw=true</v>
      </c>
      <c r="Z233" s="47" t="str">
        <f t="shared" si="15"/>
        <v>https://github.com/kelly-marshall/DriftDiffusionAdaptation/blob/main/AudioFiles/instbias_list2_training/whichtoytomsting.mp3?raw=true</v>
      </c>
    </row>
    <row r="234" spans="1:26" s="20" customFormat="1" x14ac:dyDescent="0.2">
      <c r="A234" s="20" t="s">
        <v>126</v>
      </c>
      <c r="B234" s="20">
        <v>117</v>
      </c>
      <c r="C234" s="20" t="s">
        <v>1167</v>
      </c>
      <c r="D234" s="20" t="s">
        <v>242</v>
      </c>
      <c r="E234" s="20" t="s">
        <v>28</v>
      </c>
      <c r="F234" s="20" t="s">
        <v>382</v>
      </c>
      <c r="G234" s="46" t="s">
        <v>2648</v>
      </c>
      <c r="H234" s="20" t="s">
        <v>2</v>
      </c>
      <c r="I234" s="20">
        <v>2</v>
      </c>
      <c r="J234" s="20" t="s">
        <v>233</v>
      </c>
      <c r="K234" s="20">
        <v>9</v>
      </c>
      <c r="L234" s="20" t="s">
        <v>4803</v>
      </c>
      <c r="M234" s="20" t="s">
        <v>4370</v>
      </c>
      <c r="N234" s="20" t="s">
        <v>4371</v>
      </c>
      <c r="O234" s="20" t="s">
        <v>4371</v>
      </c>
      <c r="P234" s="20" t="s">
        <v>4370</v>
      </c>
      <c r="Q234" s="41">
        <f t="shared" si="12"/>
        <v>2</v>
      </c>
      <c r="R234" s="21" t="s">
        <v>1374</v>
      </c>
      <c r="S234" s="21" t="s">
        <v>1375</v>
      </c>
      <c r="T234" s="22" t="s">
        <v>1380</v>
      </c>
      <c r="U234" s="20" t="s">
        <v>1381</v>
      </c>
      <c r="V234" s="20">
        <v>406</v>
      </c>
      <c r="W234" s="20">
        <v>2879</v>
      </c>
      <c r="X234" s="47" t="str">
        <f t="shared" si="13"/>
        <v>https://github.com/kelly-marshall/DriftDiffusionAdaptation/blob/main/Pictures/instbias_list2_training/katewhalepinmodright2_context.png?raw=true</v>
      </c>
      <c r="Y234" s="47" t="str">
        <f t="shared" si="14"/>
        <v>https://github.com/kelly-marshall/DriftDiffusionAdaptation/blob/main/Pictures/instbias_list2_training/katewhalepininstleft2_context.png?raw=true</v>
      </c>
      <c r="Z234" s="47" t="str">
        <f t="shared" si="15"/>
        <v>https://github.com/kelly-marshall/DriftDiffusionAdaptation/blob/main/AudioFiles/instbias_list2_training/katewhalepin_nopauses.mp3?raw=true</v>
      </c>
    </row>
    <row r="235" spans="1:26" s="20" customFormat="1" x14ac:dyDescent="0.2">
      <c r="A235" s="20" t="s">
        <v>126</v>
      </c>
      <c r="B235" s="20">
        <v>117</v>
      </c>
      <c r="C235" s="23" t="s">
        <v>1090</v>
      </c>
      <c r="D235" s="20" t="s">
        <v>242</v>
      </c>
      <c r="E235" s="20" t="s">
        <v>196</v>
      </c>
      <c r="F235" s="20" t="s">
        <v>196</v>
      </c>
      <c r="G235" s="46" t="s">
        <v>196</v>
      </c>
      <c r="H235" s="23" t="s">
        <v>182</v>
      </c>
      <c r="I235" s="20">
        <v>2</v>
      </c>
      <c r="J235" s="20" t="s">
        <v>233</v>
      </c>
      <c r="L235" s="20" t="s">
        <v>4682</v>
      </c>
      <c r="M235" s="21" t="s">
        <v>4449</v>
      </c>
      <c r="N235" s="21" t="s">
        <v>4450</v>
      </c>
      <c r="O235" s="21" t="s">
        <v>4450</v>
      </c>
      <c r="P235" s="21" t="s">
        <v>4449</v>
      </c>
      <c r="Q235" s="41">
        <f t="shared" si="12"/>
        <v>2</v>
      </c>
      <c r="R235" s="24" t="s">
        <v>1383</v>
      </c>
      <c r="S235" s="24" t="s">
        <v>1382</v>
      </c>
      <c r="T235" s="22" t="s">
        <v>196</v>
      </c>
      <c r="U235" s="20" t="s">
        <v>196</v>
      </c>
      <c r="V235">
        <v>1</v>
      </c>
      <c r="W235">
        <v>2322</v>
      </c>
      <c r="X235" s="47" t="str">
        <f t="shared" si="13"/>
        <v>https://github.com/kelly-marshall/DriftDiffusionAdaptation/blob/main/Pictures/instbias_list2_training/whalecoloredpencil.png?raw=true</v>
      </c>
      <c r="Y235" s="47" t="str">
        <f t="shared" si="14"/>
        <v>https://github.com/kelly-marshall/DriftDiffusionAdaptation/blob/main/Pictures/instbias_list2_training/whalepin.png?raw=true</v>
      </c>
      <c r="Z235" s="47" t="str">
        <f t="shared" si="15"/>
        <v>https://github.com/kelly-marshall/DriftDiffusionAdaptation/blob/main/AudioFiles/instbias_list2_training/whichtoykatesting.mp3?raw=true</v>
      </c>
    </row>
    <row r="236" spans="1:26" s="20" customFormat="1" x14ac:dyDescent="0.2">
      <c r="A236" s="20" t="s">
        <v>126</v>
      </c>
      <c r="B236" s="20">
        <v>118</v>
      </c>
      <c r="C236" s="20" t="s">
        <v>448</v>
      </c>
      <c r="D236" s="20" t="s">
        <v>242</v>
      </c>
      <c r="E236" s="20" t="s">
        <v>29</v>
      </c>
      <c r="F236" s="20" t="s">
        <v>382</v>
      </c>
      <c r="G236" s="46" t="s">
        <v>2649</v>
      </c>
      <c r="H236" s="20" t="s">
        <v>2</v>
      </c>
      <c r="I236" s="20">
        <v>2</v>
      </c>
      <c r="J236" s="20" t="s">
        <v>233</v>
      </c>
      <c r="K236" s="20">
        <v>10</v>
      </c>
      <c r="L236" s="20" t="s">
        <v>4804</v>
      </c>
      <c r="M236" s="20" t="s">
        <v>4372</v>
      </c>
      <c r="N236" s="20" t="s">
        <v>4373</v>
      </c>
      <c r="O236" s="20" t="s">
        <v>4372</v>
      </c>
      <c r="P236" s="20" t="s">
        <v>4373</v>
      </c>
      <c r="Q236" s="41">
        <f t="shared" si="12"/>
        <v>1</v>
      </c>
      <c r="R236" s="21" t="s">
        <v>1375</v>
      </c>
      <c r="S236" s="21" t="s">
        <v>1374</v>
      </c>
      <c r="T236" s="22" t="s">
        <v>1381</v>
      </c>
      <c r="U236" s="20" t="s">
        <v>1380</v>
      </c>
      <c r="V236" s="20">
        <v>592</v>
      </c>
      <c r="W236" s="20">
        <v>3053</v>
      </c>
      <c r="X236" s="47" t="str">
        <f t="shared" si="13"/>
        <v>https://github.com/kelly-marshall/DriftDiffusionAdaptation/blob/main/Pictures/instbias_list2_training/tomgorillapininstright2_context.png?raw=true</v>
      </c>
      <c r="Y236" s="47" t="str">
        <f t="shared" si="14"/>
        <v>https://github.com/kelly-marshall/DriftDiffusionAdaptation/blob/main/Pictures/instbias_list2_training/tomgorillapinmodleft2_context.png?raw=true</v>
      </c>
      <c r="Z236" s="47" t="str">
        <f t="shared" si="15"/>
        <v>https://github.com/kelly-marshall/DriftDiffusionAdaptation/blob/main/AudioFiles/instbias_list2_training/tomgorillapin_nopauses.mp3?raw=true</v>
      </c>
    </row>
    <row r="237" spans="1:26" s="20" customFormat="1" x14ac:dyDescent="0.2">
      <c r="A237" s="20" t="s">
        <v>126</v>
      </c>
      <c r="B237" s="20">
        <v>118</v>
      </c>
      <c r="C237" s="23" t="s">
        <v>411</v>
      </c>
      <c r="D237" s="20" t="s">
        <v>242</v>
      </c>
      <c r="E237" s="20" t="s">
        <v>196</v>
      </c>
      <c r="F237" s="20" t="s">
        <v>196</v>
      </c>
      <c r="G237" s="46" t="s">
        <v>196</v>
      </c>
      <c r="H237" s="23" t="s">
        <v>182</v>
      </c>
      <c r="I237" s="20">
        <v>2</v>
      </c>
      <c r="J237" s="20" t="s">
        <v>233</v>
      </c>
      <c r="L237" s="20" t="s">
        <v>4681</v>
      </c>
      <c r="M237" s="21" t="s">
        <v>3395</v>
      </c>
      <c r="N237" s="21" t="s">
        <v>3394</v>
      </c>
      <c r="O237" s="21" t="s">
        <v>3394</v>
      </c>
      <c r="P237" s="21" t="s">
        <v>3395</v>
      </c>
      <c r="Q237" s="41">
        <f t="shared" si="12"/>
        <v>2</v>
      </c>
      <c r="R237" s="24" t="s">
        <v>1383</v>
      </c>
      <c r="S237" s="24" t="s">
        <v>1382</v>
      </c>
      <c r="T237" s="22" t="s">
        <v>196</v>
      </c>
      <c r="U237" s="20" t="s">
        <v>196</v>
      </c>
      <c r="V237" s="20">
        <v>1</v>
      </c>
      <c r="W237" s="20">
        <v>2380</v>
      </c>
      <c r="X237" s="47" t="str">
        <f t="shared" si="13"/>
        <v>https://github.com/kelly-marshall/DriftDiffusionAdaptation/blob/main/Pictures/instbias_list2_training/gorillacoloredpencil.png?raw=true</v>
      </c>
      <c r="Y237" s="47" t="str">
        <f t="shared" si="14"/>
        <v>https://github.com/kelly-marshall/DriftDiffusionAdaptation/blob/main/Pictures/instbias_list2_training/gorillapin.png?raw=true</v>
      </c>
      <c r="Z237" s="47" t="str">
        <f t="shared" si="15"/>
        <v>https://github.com/kelly-marshall/DriftDiffusionAdaptation/blob/main/AudioFiles/instbias_list2_training/whichtoytomsting.mp3?raw=true</v>
      </c>
    </row>
    <row r="238" spans="1:26" x14ac:dyDescent="0.2">
      <c r="A238" t="s">
        <v>126</v>
      </c>
      <c r="B238">
        <v>119</v>
      </c>
      <c r="C238" t="s">
        <v>1168</v>
      </c>
      <c r="D238" t="s">
        <v>242</v>
      </c>
      <c r="E238" t="s">
        <v>30</v>
      </c>
      <c r="F238" t="s">
        <v>382</v>
      </c>
      <c r="G238" s="46" t="s">
        <v>2650</v>
      </c>
      <c r="H238" t="s">
        <v>2</v>
      </c>
      <c r="I238">
        <v>2</v>
      </c>
      <c r="J238" t="s">
        <v>233</v>
      </c>
      <c r="K238">
        <v>11</v>
      </c>
      <c r="L238" t="s">
        <v>4805</v>
      </c>
      <c r="M238" t="s">
        <v>4374</v>
      </c>
      <c r="N238" t="s">
        <v>4375</v>
      </c>
      <c r="O238" t="s">
        <v>4375</v>
      </c>
      <c r="P238" t="s">
        <v>4374</v>
      </c>
      <c r="Q238" s="41">
        <f t="shared" si="12"/>
        <v>2</v>
      </c>
      <c r="R238" s="5" t="s">
        <v>1374</v>
      </c>
      <c r="S238" s="5" t="s">
        <v>1375</v>
      </c>
      <c r="T238" s="2" t="s">
        <v>1380</v>
      </c>
      <c r="U238" t="s">
        <v>1381</v>
      </c>
      <c r="V238">
        <v>418</v>
      </c>
      <c r="W238">
        <v>2926</v>
      </c>
      <c r="X238" s="47" t="str">
        <f t="shared" si="13"/>
        <v>https://github.com/kelly-marshall/DriftDiffusionAdaptation/blob/main/Pictures/instbias_list2_training/katebuffalopinmodright2_context.png?raw=true</v>
      </c>
      <c r="Y238" s="47" t="str">
        <f t="shared" si="14"/>
        <v>https://github.com/kelly-marshall/DriftDiffusionAdaptation/blob/main/Pictures/instbias_list2_training/katebuffalopininstleft2_context.png?raw=true</v>
      </c>
      <c r="Z238" s="47" t="str">
        <f t="shared" si="15"/>
        <v>https://github.com/kelly-marshall/DriftDiffusionAdaptation/blob/main/AudioFiles/instbias_list2_training/katebuffalopin_nopauses.mp3?raw=true</v>
      </c>
    </row>
    <row r="239" spans="1:26" x14ac:dyDescent="0.2">
      <c r="A239" t="s">
        <v>126</v>
      </c>
      <c r="B239">
        <v>119</v>
      </c>
      <c r="C239" s="1" t="s">
        <v>1090</v>
      </c>
      <c r="D239" t="s">
        <v>242</v>
      </c>
      <c r="E239" t="s">
        <v>196</v>
      </c>
      <c r="F239" t="s">
        <v>196</v>
      </c>
      <c r="G239" s="46" t="s">
        <v>196</v>
      </c>
      <c r="H239" s="1" t="s">
        <v>182</v>
      </c>
      <c r="I239">
        <v>2</v>
      </c>
      <c r="J239" t="s">
        <v>233</v>
      </c>
      <c r="L239" s="3" t="s">
        <v>4682</v>
      </c>
      <c r="M239" t="s">
        <v>3397</v>
      </c>
      <c r="N239" t="s">
        <v>3396</v>
      </c>
      <c r="O239" t="s">
        <v>3397</v>
      </c>
      <c r="P239" t="s">
        <v>3396</v>
      </c>
      <c r="Q239" s="41">
        <f t="shared" si="12"/>
        <v>1</v>
      </c>
      <c r="R239" s="5" t="s">
        <v>1382</v>
      </c>
      <c r="S239" s="6" t="s">
        <v>1383</v>
      </c>
      <c r="T239" s="2" t="s">
        <v>196</v>
      </c>
      <c r="U239" t="s">
        <v>196</v>
      </c>
      <c r="V239">
        <v>1</v>
      </c>
      <c r="W239">
        <v>2322</v>
      </c>
      <c r="X239" s="47" t="str">
        <f t="shared" si="13"/>
        <v>https://github.com/kelly-marshall/DriftDiffusionAdaptation/blob/main/Pictures/instbias_list2_training/buffalopin.png?raw=true</v>
      </c>
      <c r="Y239" s="47" t="str">
        <f t="shared" si="14"/>
        <v>https://github.com/kelly-marshall/DriftDiffusionAdaptation/blob/main/Pictures/instbias_list2_training/buffalocoloredpencil.png?raw=true</v>
      </c>
      <c r="Z239" s="47" t="str">
        <f t="shared" si="15"/>
        <v>https://github.com/kelly-marshall/DriftDiffusionAdaptation/blob/main/AudioFiles/instbias_list2_training/whichtoykatesting.mp3?raw=true</v>
      </c>
    </row>
    <row r="240" spans="1:26" x14ac:dyDescent="0.2">
      <c r="A240" t="s">
        <v>126</v>
      </c>
      <c r="B240">
        <v>120</v>
      </c>
      <c r="C240" t="s">
        <v>449</v>
      </c>
      <c r="D240" t="s">
        <v>242</v>
      </c>
      <c r="E240" t="s">
        <v>31</v>
      </c>
      <c r="F240" t="s">
        <v>382</v>
      </c>
      <c r="G240" s="46" t="s">
        <v>2651</v>
      </c>
      <c r="H240" t="s">
        <v>2</v>
      </c>
      <c r="I240">
        <v>2</v>
      </c>
      <c r="J240" t="s">
        <v>233</v>
      </c>
      <c r="K240">
        <v>12</v>
      </c>
      <c r="L240" s="3" t="s">
        <v>4806</v>
      </c>
      <c r="M240" t="s">
        <v>4376</v>
      </c>
      <c r="N240" t="s">
        <v>4377</v>
      </c>
      <c r="O240" t="s">
        <v>4376</v>
      </c>
      <c r="P240" t="s">
        <v>4377</v>
      </c>
      <c r="Q240" s="41">
        <f t="shared" si="12"/>
        <v>1</v>
      </c>
      <c r="R240" s="5" t="s">
        <v>1375</v>
      </c>
      <c r="S240" s="5" t="s">
        <v>1374</v>
      </c>
      <c r="T240" s="2" t="s">
        <v>1381</v>
      </c>
      <c r="U240" t="s">
        <v>1380</v>
      </c>
      <c r="V240">
        <v>569</v>
      </c>
      <c r="W240">
        <v>2844</v>
      </c>
      <c r="X240" s="47" t="str">
        <f t="shared" si="13"/>
        <v>https://github.com/kelly-marshall/DriftDiffusionAdaptation/blob/main/Pictures/instbias_list2_training/tomhawkpininstright2_context.png?raw=true</v>
      </c>
      <c r="Y240" s="47" t="str">
        <f t="shared" si="14"/>
        <v>https://github.com/kelly-marshall/DriftDiffusionAdaptation/blob/main/Pictures/instbias_list2_training/tomhawkpinmodleft2_context.png?raw=true</v>
      </c>
      <c r="Z240" s="47" t="str">
        <f t="shared" si="15"/>
        <v>https://github.com/kelly-marshall/DriftDiffusionAdaptation/blob/main/AudioFiles/instbias_list2_training/tomhawkpin_nopauses.mp3?raw=true</v>
      </c>
    </row>
    <row r="241" spans="1:26" x14ac:dyDescent="0.2">
      <c r="A241" t="s">
        <v>126</v>
      </c>
      <c r="B241">
        <v>120</v>
      </c>
      <c r="C241" t="s">
        <v>411</v>
      </c>
      <c r="D241" t="s">
        <v>242</v>
      </c>
      <c r="E241" t="s">
        <v>196</v>
      </c>
      <c r="F241" t="s">
        <v>196</v>
      </c>
      <c r="G241" s="46" t="s">
        <v>196</v>
      </c>
      <c r="H241" t="s">
        <v>182</v>
      </c>
      <c r="I241">
        <v>2</v>
      </c>
      <c r="J241" t="s">
        <v>233</v>
      </c>
      <c r="L241" s="3" t="s">
        <v>4681</v>
      </c>
      <c r="M241" t="s">
        <v>3399</v>
      </c>
      <c r="N241" t="s">
        <v>3398</v>
      </c>
      <c r="O241" t="s">
        <v>3399</v>
      </c>
      <c r="P241" t="s">
        <v>3398</v>
      </c>
      <c r="Q241" s="41">
        <f t="shared" si="12"/>
        <v>1</v>
      </c>
      <c r="R241" s="5" t="s">
        <v>1382</v>
      </c>
      <c r="S241" s="6" t="s">
        <v>1383</v>
      </c>
      <c r="T241" s="2" t="s">
        <v>196</v>
      </c>
      <c r="U241" t="s">
        <v>196</v>
      </c>
      <c r="V241" s="20">
        <v>1</v>
      </c>
      <c r="W241" s="20">
        <v>2380</v>
      </c>
      <c r="X241" s="47" t="str">
        <f t="shared" si="13"/>
        <v>https://github.com/kelly-marshall/DriftDiffusionAdaptation/blob/main/Pictures/instbias_list2_training/hawkpin.png?raw=true</v>
      </c>
      <c r="Y241" s="47" t="str">
        <f t="shared" si="14"/>
        <v>https://github.com/kelly-marshall/DriftDiffusionAdaptation/blob/main/Pictures/instbias_list2_training/hawkcoloredpencil.png?raw=true</v>
      </c>
      <c r="Z241" s="47" t="str">
        <f t="shared" si="15"/>
        <v>https://github.com/kelly-marshall/DriftDiffusionAdaptation/blob/main/AudioFiles/instbias_list2_training/whichtoytomsting.mp3?raw=true</v>
      </c>
    </row>
    <row r="242" spans="1:26" s="25" customFormat="1" x14ac:dyDescent="0.2">
      <c r="A242" s="25" t="s">
        <v>126</v>
      </c>
      <c r="B242" s="25">
        <v>121</v>
      </c>
      <c r="C242" s="25" t="s">
        <v>1169</v>
      </c>
      <c r="D242" s="25" t="s">
        <v>243</v>
      </c>
      <c r="E242" s="25" t="s">
        <v>18</v>
      </c>
      <c r="F242" s="25" t="s">
        <v>170</v>
      </c>
      <c r="G242" s="46" t="s">
        <v>2473</v>
      </c>
      <c r="H242" s="25" t="s">
        <v>2</v>
      </c>
      <c r="I242" s="25">
        <v>2</v>
      </c>
      <c r="J242" s="25" t="s">
        <v>233</v>
      </c>
      <c r="K242" s="25">
        <v>1</v>
      </c>
      <c r="L242" s="25" t="s">
        <v>4807</v>
      </c>
      <c r="M242" s="26" t="s">
        <v>4378</v>
      </c>
      <c r="N242" s="26" t="s">
        <v>4379</v>
      </c>
      <c r="O242" s="26" t="s">
        <v>4378</v>
      </c>
      <c r="P242" s="26" t="s">
        <v>4379</v>
      </c>
      <c r="Q242" s="41">
        <f t="shared" si="12"/>
        <v>1</v>
      </c>
      <c r="R242" s="26" t="s">
        <v>1375</v>
      </c>
      <c r="S242" s="26" t="s">
        <v>1374</v>
      </c>
      <c r="T242" s="27" t="s">
        <v>1381</v>
      </c>
      <c r="U242" s="25" t="s">
        <v>1380</v>
      </c>
      <c r="V242" s="25">
        <v>471</v>
      </c>
      <c r="W242" s="25">
        <v>3035</v>
      </c>
      <c r="X242" s="47" t="str">
        <f t="shared" si="13"/>
        <v>https://github.com/kelly-marshall/DriftDiffusionAdaptation/blob/main/Pictures/instbias_list2_training/katedolphinspooninstright2_context.png?raw=true</v>
      </c>
      <c r="Y242" s="47" t="str">
        <f t="shared" si="14"/>
        <v>https://github.com/kelly-marshall/DriftDiffusionAdaptation/blob/main/Pictures/instbias_list2_training/katedolphinspoonmodleft2_context.png?raw=true</v>
      </c>
      <c r="Z242" s="47" t="str">
        <f t="shared" si="15"/>
        <v>https://github.com/kelly-marshall/DriftDiffusionAdaptation/blob/main/AudioFiles/instbias_list2_training/katedolphinspoon_nopauses.mp3?raw=true</v>
      </c>
    </row>
    <row r="243" spans="1:26" s="25" customFormat="1" x14ac:dyDescent="0.2">
      <c r="A243" s="25" t="s">
        <v>126</v>
      </c>
      <c r="B243" s="25">
        <v>121</v>
      </c>
      <c r="C243" s="28" t="s">
        <v>1097</v>
      </c>
      <c r="D243" s="25" t="s">
        <v>243</v>
      </c>
      <c r="E243" s="25" t="s">
        <v>196</v>
      </c>
      <c r="F243" s="25" t="s">
        <v>196</v>
      </c>
      <c r="G243" s="46" t="s">
        <v>196</v>
      </c>
      <c r="H243" s="28" t="s">
        <v>182</v>
      </c>
      <c r="I243" s="25">
        <v>2</v>
      </c>
      <c r="J243" s="25" t="s">
        <v>233</v>
      </c>
      <c r="L243" s="25" t="s">
        <v>4684</v>
      </c>
      <c r="M243" s="26" t="s">
        <v>4451</v>
      </c>
      <c r="N243" s="26" t="s">
        <v>4452</v>
      </c>
      <c r="O243" s="26" t="s">
        <v>4452</v>
      </c>
      <c r="P243" s="26" t="s">
        <v>4451</v>
      </c>
      <c r="Q243" s="41">
        <f t="shared" si="12"/>
        <v>2</v>
      </c>
      <c r="R243" s="29" t="s">
        <v>1383</v>
      </c>
      <c r="S243" s="29" t="s">
        <v>1382</v>
      </c>
      <c r="T243" s="27" t="s">
        <v>196</v>
      </c>
      <c r="U243" s="25" t="s">
        <v>196</v>
      </c>
      <c r="V243">
        <v>1</v>
      </c>
      <c r="W243">
        <v>2194</v>
      </c>
      <c r="X243" s="47" t="str">
        <f t="shared" si="13"/>
        <v>https://github.com/kelly-marshall/DriftDiffusionAdaptation/blob/main/Pictures/instbias_list2_training/dolphinspatula.png?raw=true</v>
      </c>
      <c r="Y243" s="47" t="str">
        <f t="shared" si="14"/>
        <v>https://github.com/kelly-marshall/DriftDiffusionAdaptation/blob/main/Pictures/instbias_list2_training/dolphinspoon.png?raw=true</v>
      </c>
      <c r="Z243" s="47" t="str">
        <f t="shared" si="15"/>
        <v>https://github.com/kelly-marshall/DriftDiffusionAdaptation/blob/main/AudioFiles/instbias_list2_training/whichtoykateslap.mp3?raw=true</v>
      </c>
    </row>
    <row r="244" spans="1:26" s="25" customFormat="1" x14ac:dyDescent="0.2">
      <c r="A244" s="25" t="s">
        <v>126</v>
      </c>
      <c r="B244" s="25">
        <v>122</v>
      </c>
      <c r="C244" s="25" t="s">
        <v>450</v>
      </c>
      <c r="D244" s="25" t="s">
        <v>243</v>
      </c>
      <c r="E244" s="25" t="s">
        <v>21</v>
      </c>
      <c r="F244" s="25" t="s">
        <v>170</v>
      </c>
      <c r="G244" s="46" t="s">
        <v>2474</v>
      </c>
      <c r="H244" s="25" t="s">
        <v>2</v>
      </c>
      <c r="I244" s="25">
        <v>2</v>
      </c>
      <c r="J244" s="25" t="s">
        <v>233</v>
      </c>
      <c r="K244" s="25">
        <v>2</v>
      </c>
      <c r="L244" s="25" t="s">
        <v>4808</v>
      </c>
      <c r="M244" s="26" t="s">
        <v>4380</v>
      </c>
      <c r="N244" s="26" t="s">
        <v>4381</v>
      </c>
      <c r="O244" s="26" t="s">
        <v>4381</v>
      </c>
      <c r="P244" s="26" t="s">
        <v>4380</v>
      </c>
      <c r="Q244" s="41">
        <f t="shared" si="12"/>
        <v>2</v>
      </c>
      <c r="R244" s="26" t="s">
        <v>1374</v>
      </c>
      <c r="S244" s="26" t="s">
        <v>1375</v>
      </c>
      <c r="T244" s="27" t="s">
        <v>1380</v>
      </c>
      <c r="U244" s="25" t="s">
        <v>1381</v>
      </c>
      <c r="V244" s="25">
        <v>534</v>
      </c>
      <c r="W244" s="25">
        <v>2884</v>
      </c>
      <c r="X244" s="47" t="str">
        <f t="shared" si="13"/>
        <v>https://github.com/kelly-marshall/DriftDiffusionAdaptation/blob/main/Pictures/instbias_list2_training/tomcowspoonmodright2_context.png?raw=true</v>
      </c>
      <c r="Y244" s="47" t="str">
        <f t="shared" si="14"/>
        <v>https://github.com/kelly-marshall/DriftDiffusionAdaptation/blob/main/Pictures/instbias_list2_training/tomcowspooninstleft2_context.png?raw=true</v>
      </c>
      <c r="Z244" s="47" t="str">
        <f t="shared" si="15"/>
        <v>https://github.com/kelly-marshall/DriftDiffusionAdaptation/blob/main/AudioFiles/instbias_list2_training/tomcowspoon_nopauses.mp3?raw=true</v>
      </c>
    </row>
    <row r="245" spans="1:26" s="25" customFormat="1" x14ac:dyDescent="0.2">
      <c r="A245" s="25" t="s">
        <v>126</v>
      </c>
      <c r="B245" s="25">
        <v>122</v>
      </c>
      <c r="C245" s="28" t="s">
        <v>412</v>
      </c>
      <c r="D245" s="25" t="s">
        <v>243</v>
      </c>
      <c r="E245" s="25" t="s">
        <v>196</v>
      </c>
      <c r="F245" s="25" t="s">
        <v>196</v>
      </c>
      <c r="G245" s="46" t="s">
        <v>196</v>
      </c>
      <c r="H245" s="28" t="s">
        <v>182</v>
      </c>
      <c r="I245" s="25">
        <v>2</v>
      </c>
      <c r="J245" s="25" t="s">
        <v>233</v>
      </c>
      <c r="L245" s="25" t="s">
        <v>4683</v>
      </c>
      <c r="M245" s="26" t="s">
        <v>4453</v>
      </c>
      <c r="N245" s="26" t="s">
        <v>4454</v>
      </c>
      <c r="O245" s="26" t="s">
        <v>4454</v>
      </c>
      <c r="P245" s="26" t="s">
        <v>4453</v>
      </c>
      <c r="Q245" s="41">
        <f t="shared" si="12"/>
        <v>2</v>
      </c>
      <c r="R245" s="29" t="s">
        <v>1383</v>
      </c>
      <c r="S245" s="29" t="s">
        <v>1382</v>
      </c>
      <c r="T245" s="27" t="s">
        <v>196</v>
      </c>
      <c r="U245" s="25" t="s">
        <v>196</v>
      </c>
      <c r="V245">
        <v>1</v>
      </c>
      <c r="W245">
        <v>2322</v>
      </c>
      <c r="X245" s="47" t="str">
        <f t="shared" si="13"/>
        <v>https://github.com/kelly-marshall/DriftDiffusionAdaptation/blob/main/Pictures/instbias_list2_training/cowspatula.png?raw=true</v>
      </c>
      <c r="Y245" s="47" t="str">
        <f t="shared" si="14"/>
        <v>https://github.com/kelly-marshall/DriftDiffusionAdaptation/blob/main/Pictures/instbias_list2_training/cowspoon.png?raw=true</v>
      </c>
      <c r="Z245" s="47" t="str">
        <f t="shared" si="15"/>
        <v>https://github.com/kelly-marshall/DriftDiffusionAdaptation/blob/main/AudioFiles/instbias_list2_training/whichtoytomslap.mp3?raw=true</v>
      </c>
    </row>
    <row r="246" spans="1:26" x14ac:dyDescent="0.2">
      <c r="A246" t="s">
        <v>126</v>
      </c>
      <c r="B246">
        <v>123</v>
      </c>
      <c r="C246" t="s">
        <v>1170</v>
      </c>
      <c r="D246" t="s">
        <v>243</v>
      </c>
      <c r="E246" t="s">
        <v>22</v>
      </c>
      <c r="F246" t="s">
        <v>170</v>
      </c>
      <c r="G246" s="46" t="s">
        <v>2475</v>
      </c>
      <c r="H246" t="s">
        <v>2</v>
      </c>
      <c r="I246">
        <v>2</v>
      </c>
      <c r="J246" t="s">
        <v>233</v>
      </c>
      <c r="K246">
        <v>3</v>
      </c>
      <c r="L246" t="s">
        <v>4809</v>
      </c>
      <c r="M246" t="s">
        <v>4382</v>
      </c>
      <c r="N246" t="s">
        <v>4383</v>
      </c>
      <c r="O246" t="s">
        <v>4382</v>
      </c>
      <c r="P246" t="s">
        <v>4383</v>
      </c>
      <c r="Q246" s="41">
        <f t="shared" si="12"/>
        <v>1</v>
      </c>
      <c r="R246" s="5" t="s">
        <v>1375</v>
      </c>
      <c r="S246" s="5" t="s">
        <v>1374</v>
      </c>
      <c r="T246" s="2" t="s">
        <v>1381</v>
      </c>
      <c r="U246" t="s">
        <v>1380</v>
      </c>
      <c r="V246">
        <v>381</v>
      </c>
      <c r="W246">
        <v>3054</v>
      </c>
      <c r="X246" s="47" t="str">
        <f t="shared" si="13"/>
        <v>https://github.com/kelly-marshall/DriftDiffusionAdaptation/blob/main/Pictures/instbias_list2_training/katefoxspooninstright2_context.png?raw=true</v>
      </c>
      <c r="Y246" s="47" t="str">
        <f t="shared" si="14"/>
        <v>https://github.com/kelly-marshall/DriftDiffusionAdaptation/blob/main/Pictures/instbias_list2_training/katefoxspoonmodleft2_context.png?raw=true</v>
      </c>
      <c r="Z246" s="47" t="str">
        <f t="shared" si="15"/>
        <v>https://github.com/kelly-marshall/DriftDiffusionAdaptation/blob/main/AudioFiles/instbias_list2_training/katefoxspoon_nopauses.mp3?raw=true</v>
      </c>
    </row>
    <row r="247" spans="1:26" x14ac:dyDescent="0.2">
      <c r="A247" t="s">
        <v>126</v>
      </c>
      <c r="B247">
        <v>123</v>
      </c>
      <c r="C247" s="1" t="s">
        <v>1097</v>
      </c>
      <c r="D247" t="s">
        <v>243</v>
      </c>
      <c r="E247" t="s">
        <v>196</v>
      </c>
      <c r="F247" t="s">
        <v>196</v>
      </c>
      <c r="G247" s="46" t="s">
        <v>196</v>
      </c>
      <c r="H247" s="1" t="s">
        <v>182</v>
      </c>
      <c r="I247">
        <v>2</v>
      </c>
      <c r="J247" t="s">
        <v>233</v>
      </c>
      <c r="L247" s="3" t="s">
        <v>4684</v>
      </c>
      <c r="M247" t="s">
        <v>3403</v>
      </c>
      <c r="N247" t="s">
        <v>3402</v>
      </c>
      <c r="O247" t="s">
        <v>3403</v>
      </c>
      <c r="P247" t="s">
        <v>3402</v>
      </c>
      <c r="Q247" s="41">
        <f t="shared" si="12"/>
        <v>1</v>
      </c>
      <c r="R247" s="5" t="s">
        <v>1382</v>
      </c>
      <c r="S247" s="6" t="s">
        <v>1383</v>
      </c>
      <c r="T247" s="2" t="s">
        <v>196</v>
      </c>
      <c r="U247" t="s">
        <v>196</v>
      </c>
      <c r="V247">
        <v>1</v>
      </c>
      <c r="W247">
        <v>2194</v>
      </c>
      <c r="X247" s="47" t="str">
        <f t="shared" si="13"/>
        <v>https://github.com/kelly-marshall/DriftDiffusionAdaptation/blob/main/Pictures/instbias_list2_training/foxspoon.png?raw=true</v>
      </c>
      <c r="Y247" s="47" t="str">
        <f t="shared" si="14"/>
        <v>https://github.com/kelly-marshall/DriftDiffusionAdaptation/blob/main/Pictures/instbias_list2_training/foxspatula.png?raw=true</v>
      </c>
      <c r="Z247" s="47" t="str">
        <f t="shared" si="15"/>
        <v>https://github.com/kelly-marshall/DriftDiffusionAdaptation/blob/main/AudioFiles/instbias_list2_training/whichtoykateslap.mp3?raw=true</v>
      </c>
    </row>
    <row r="248" spans="1:26" x14ac:dyDescent="0.2">
      <c r="A248" t="s">
        <v>126</v>
      </c>
      <c r="B248">
        <v>124</v>
      </c>
      <c r="C248" t="s">
        <v>451</v>
      </c>
      <c r="D248" t="s">
        <v>243</v>
      </c>
      <c r="E248" t="s">
        <v>23</v>
      </c>
      <c r="F248" t="s">
        <v>170</v>
      </c>
      <c r="G248" s="46" t="s">
        <v>2476</v>
      </c>
      <c r="H248" t="s">
        <v>2</v>
      </c>
      <c r="I248">
        <v>2</v>
      </c>
      <c r="J248" t="s">
        <v>233</v>
      </c>
      <c r="K248">
        <v>4</v>
      </c>
      <c r="L248" s="3" t="s">
        <v>4810</v>
      </c>
      <c r="M248" t="s">
        <v>4384</v>
      </c>
      <c r="N248" t="s">
        <v>4385</v>
      </c>
      <c r="O248" t="s">
        <v>4385</v>
      </c>
      <c r="P248" t="s">
        <v>4384</v>
      </c>
      <c r="Q248" s="41">
        <f t="shared" si="12"/>
        <v>2</v>
      </c>
      <c r="R248" s="5" t="s">
        <v>1374</v>
      </c>
      <c r="S248" s="5" t="s">
        <v>1375</v>
      </c>
      <c r="T248" s="2" t="s">
        <v>1380</v>
      </c>
      <c r="U248" t="s">
        <v>1381</v>
      </c>
      <c r="V248">
        <v>530</v>
      </c>
      <c r="W248">
        <v>2960</v>
      </c>
      <c r="X248" s="47" t="str">
        <f t="shared" si="13"/>
        <v>https://github.com/kelly-marshall/DriftDiffusionAdaptation/blob/main/Pictures/instbias_list2_training/tomlionspoonmodright2_context.png?raw=true</v>
      </c>
      <c r="Y248" s="47" t="str">
        <f t="shared" si="14"/>
        <v>https://github.com/kelly-marshall/DriftDiffusionAdaptation/blob/main/Pictures/instbias_list2_training/tomlionspooninstleft2_context.png?raw=true</v>
      </c>
      <c r="Z248" s="47" t="str">
        <f t="shared" si="15"/>
        <v>https://github.com/kelly-marshall/DriftDiffusionAdaptation/blob/main/AudioFiles/instbias_list2_training/tomlionspoon_nopauses.mp3?raw=true</v>
      </c>
    </row>
    <row r="249" spans="1:26" x14ac:dyDescent="0.2">
      <c r="A249" t="s">
        <v>126</v>
      </c>
      <c r="B249">
        <v>124</v>
      </c>
      <c r="C249" s="1" t="s">
        <v>412</v>
      </c>
      <c r="D249" t="s">
        <v>243</v>
      </c>
      <c r="E249" t="s">
        <v>196</v>
      </c>
      <c r="F249" t="s">
        <v>196</v>
      </c>
      <c r="G249" s="46" t="s">
        <v>196</v>
      </c>
      <c r="H249" s="1" t="s">
        <v>182</v>
      </c>
      <c r="I249">
        <v>2</v>
      </c>
      <c r="J249" t="s">
        <v>233</v>
      </c>
      <c r="L249" s="3" t="s">
        <v>4683</v>
      </c>
      <c r="M249" t="s">
        <v>3405</v>
      </c>
      <c r="N249" t="s">
        <v>3404</v>
      </c>
      <c r="O249" t="s">
        <v>3405</v>
      </c>
      <c r="P249" t="s">
        <v>3404</v>
      </c>
      <c r="Q249" s="41">
        <f t="shared" si="12"/>
        <v>1</v>
      </c>
      <c r="R249" s="5" t="s">
        <v>1382</v>
      </c>
      <c r="S249" s="6" t="s">
        <v>1383</v>
      </c>
      <c r="T249" s="2" t="s">
        <v>196</v>
      </c>
      <c r="U249" t="s">
        <v>196</v>
      </c>
      <c r="V249">
        <v>1</v>
      </c>
      <c r="W249">
        <v>2322</v>
      </c>
      <c r="X249" s="47" t="str">
        <f t="shared" si="13"/>
        <v>https://github.com/kelly-marshall/DriftDiffusionAdaptation/blob/main/Pictures/instbias_list2_training/lionspoon.png?raw=true</v>
      </c>
      <c r="Y249" s="47" t="str">
        <f t="shared" si="14"/>
        <v>https://github.com/kelly-marshall/DriftDiffusionAdaptation/blob/main/Pictures/instbias_list2_training/lionspatula.png?raw=true</v>
      </c>
      <c r="Z249" s="47" t="str">
        <f t="shared" si="15"/>
        <v>https://github.com/kelly-marshall/DriftDiffusionAdaptation/blob/main/AudioFiles/instbias_list2_training/whichtoytomslap.mp3?raw=true</v>
      </c>
    </row>
    <row r="250" spans="1:26" s="25" customFormat="1" x14ac:dyDescent="0.2">
      <c r="A250" s="25" t="s">
        <v>126</v>
      </c>
      <c r="B250" s="25">
        <v>125</v>
      </c>
      <c r="C250" s="25" t="s">
        <v>1171</v>
      </c>
      <c r="D250" s="25" t="s">
        <v>243</v>
      </c>
      <c r="E250" s="25" t="s">
        <v>24</v>
      </c>
      <c r="F250" s="25" t="s">
        <v>170</v>
      </c>
      <c r="G250" s="46" t="s">
        <v>2477</v>
      </c>
      <c r="H250" s="25" t="s">
        <v>2</v>
      </c>
      <c r="I250" s="25">
        <v>2</v>
      </c>
      <c r="J250" s="25" t="s">
        <v>233</v>
      </c>
      <c r="K250" s="25">
        <v>5</v>
      </c>
      <c r="L250" s="25" t="s">
        <v>4811</v>
      </c>
      <c r="M250" s="26" t="s">
        <v>4386</v>
      </c>
      <c r="N250" s="26" t="s">
        <v>4387</v>
      </c>
      <c r="O250" s="26" t="s">
        <v>4386</v>
      </c>
      <c r="P250" s="26" t="s">
        <v>4387</v>
      </c>
      <c r="Q250" s="41">
        <f t="shared" si="12"/>
        <v>1</v>
      </c>
      <c r="R250" s="26" t="s">
        <v>1375</v>
      </c>
      <c r="S250" s="26" t="s">
        <v>1374</v>
      </c>
      <c r="T250" s="27" t="s">
        <v>1381</v>
      </c>
      <c r="U250" s="25" t="s">
        <v>1380</v>
      </c>
      <c r="V250" s="25">
        <v>406</v>
      </c>
      <c r="W250" s="25">
        <v>3053</v>
      </c>
      <c r="X250" s="47" t="str">
        <f t="shared" si="13"/>
        <v>https://github.com/kelly-marshall/DriftDiffusionAdaptation/blob/main/Pictures/instbias_list2_training/katefrogspooninstright2_context.png?raw=true</v>
      </c>
      <c r="Y250" s="47" t="str">
        <f t="shared" si="14"/>
        <v>https://github.com/kelly-marshall/DriftDiffusionAdaptation/blob/main/Pictures/instbias_list2_training/katefrogspoonmodleft2_context.png?raw=true</v>
      </c>
      <c r="Z250" s="47" t="str">
        <f t="shared" si="15"/>
        <v>https://github.com/kelly-marshall/DriftDiffusionAdaptation/blob/main/AudioFiles/instbias_list2_training/katefrogspoon_nopauses.mp3?raw=true</v>
      </c>
    </row>
    <row r="251" spans="1:26" s="25" customFormat="1" x14ac:dyDescent="0.2">
      <c r="A251" s="25" t="s">
        <v>126</v>
      </c>
      <c r="B251" s="25">
        <v>125</v>
      </c>
      <c r="C251" s="28" t="s">
        <v>1097</v>
      </c>
      <c r="D251" s="25" t="s">
        <v>243</v>
      </c>
      <c r="E251" s="25" t="s">
        <v>196</v>
      </c>
      <c r="F251" s="25" t="s">
        <v>196</v>
      </c>
      <c r="G251" s="46" t="s">
        <v>196</v>
      </c>
      <c r="H251" s="28" t="s">
        <v>182</v>
      </c>
      <c r="I251" s="25">
        <v>2</v>
      </c>
      <c r="J251" s="25" t="s">
        <v>233</v>
      </c>
      <c r="L251" s="25" t="s">
        <v>4684</v>
      </c>
      <c r="M251" s="26" t="s">
        <v>3407</v>
      </c>
      <c r="N251" s="26" t="s">
        <v>3406</v>
      </c>
      <c r="O251" s="26" t="s">
        <v>3406</v>
      </c>
      <c r="P251" s="26" t="s">
        <v>3407</v>
      </c>
      <c r="Q251" s="41">
        <f t="shared" si="12"/>
        <v>2</v>
      </c>
      <c r="R251" s="29" t="s">
        <v>1383</v>
      </c>
      <c r="S251" s="29" t="s">
        <v>1382</v>
      </c>
      <c r="T251" s="27" t="s">
        <v>196</v>
      </c>
      <c r="U251" s="25" t="s">
        <v>196</v>
      </c>
      <c r="V251">
        <v>1</v>
      </c>
      <c r="W251">
        <v>2194</v>
      </c>
      <c r="X251" s="47" t="str">
        <f t="shared" si="13"/>
        <v>https://github.com/kelly-marshall/DriftDiffusionAdaptation/blob/main/Pictures/instbias_list2_training/frogspatula.png?raw=true</v>
      </c>
      <c r="Y251" s="47" t="str">
        <f t="shared" si="14"/>
        <v>https://github.com/kelly-marshall/DriftDiffusionAdaptation/blob/main/Pictures/instbias_list2_training/frogspoon.png?raw=true</v>
      </c>
      <c r="Z251" s="47" t="str">
        <f t="shared" si="15"/>
        <v>https://github.com/kelly-marshall/DriftDiffusionAdaptation/blob/main/AudioFiles/instbias_list2_training/whichtoykateslap.mp3?raw=true</v>
      </c>
    </row>
    <row r="252" spans="1:26" s="25" customFormat="1" x14ac:dyDescent="0.2">
      <c r="A252" s="25" t="s">
        <v>126</v>
      </c>
      <c r="B252" s="25">
        <v>126</v>
      </c>
      <c r="C252" s="25" t="s">
        <v>452</v>
      </c>
      <c r="D252" s="25" t="s">
        <v>243</v>
      </c>
      <c r="E252" s="25" t="s">
        <v>25</v>
      </c>
      <c r="F252" s="25" t="s">
        <v>170</v>
      </c>
      <c r="G252" s="46" t="s">
        <v>2478</v>
      </c>
      <c r="H252" s="25" t="s">
        <v>2</v>
      </c>
      <c r="I252" s="25">
        <v>2</v>
      </c>
      <c r="J252" s="25" t="s">
        <v>233</v>
      </c>
      <c r="K252" s="25">
        <v>6</v>
      </c>
      <c r="L252" s="25" t="s">
        <v>4812</v>
      </c>
      <c r="M252" s="26" t="s">
        <v>4388</v>
      </c>
      <c r="N252" s="26" t="s">
        <v>4389</v>
      </c>
      <c r="O252" s="26" t="s">
        <v>4389</v>
      </c>
      <c r="P252" s="26" t="s">
        <v>4388</v>
      </c>
      <c r="Q252" s="41">
        <f t="shared" si="12"/>
        <v>2</v>
      </c>
      <c r="R252" s="26" t="s">
        <v>1374</v>
      </c>
      <c r="S252" s="26" t="s">
        <v>1375</v>
      </c>
      <c r="T252" s="27" t="s">
        <v>1380</v>
      </c>
      <c r="U252" s="25" t="s">
        <v>1381</v>
      </c>
      <c r="V252" s="25">
        <v>534</v>
      </c>
      <c r="W252" s="25">
        <v>2995</v>
      </c>
      <c r="X252" s="47" t="str">
        <f t="shared" si="13"/>
        <v>https://github.com/kelly-marshall/DriftDiffusionAdaptation/blob/main/Pictures/instbias_list2_training/tomturtlespoonmodright2_context.png?raw=true</v>
      </c>
      <c r="Y252" s="47" t="str">
        <f t="shared" si="14"/>
        <v>https://github.com/kelly-marshall/DriftDiffusionAdaptation/blob/main/Pictures/instbias_list2_training/tomturtlespooninstleft2_context.png?raw=true</v>
      </c>
      <c r="Z252" s="47" t="str">
        <f t="shared" si="15"/>
        <v>https://github.com/kelly-marshall/DriftDiffusionAdaptation/blob/main/AudioFiles/instbias_list2_training/tomturtlespoon_nopauses.mp3?raw=true</v>
      </c>
    </row>
    <row r="253" spans="1:26" s="25" customFormat="1" x14ac:dyDescent="0.2">
      <c r="A253" s="25" t="s">
        <v>126</v>
      </c>
      <c r="B253" s="25">
        <v>126</v>
      </c>
      <c r="C253" s="28" t="s">
        <v>412</v>
      </c>
      <c r="D253" s="25" t="s">
        <v>243</v>
      </c>
      <c r="E253" s="25" t="s">
        <v>196</v>
      </c>
      <c r="F253" s="25" t="s">
        <v>196</v>
      </c>
      <c r="G253" s="46" t="s">
        <v>196</v>
      </c>
      <c r="H253" s="28" t="s">
        <v>182</v>
      </c>
      <c r="I253" s="25">
        <v>2</v>
      </c>
      <c r="J253" s="25" t="s">
        <v>233</v>
      </c>
      <c r="L253" s="25" t="s">
        <v>4683</v>
      </c>
      <c r="M253" s="26" t="s">
        <v>3409</v>
      </c>
      <c r="N253" s="26" t="s">
        <v>3408</v>
      </c>
      <c r="O253" s="26" t="s">
        <v>3408</v>
      </c>
      <c r="P253" s="26" t="s">
        <v>3409</v>
      </c>
      <c r="Q253" s="41">
        <f t="shared" si="12"/>
        <v>2</v>
      </c>
      <c r="R253" s="29" t="s">
        <v>1383</v>
      </c>
      <c r="S253" s="29" t="s">
        <v>1382</v>
      </c>
      <c r="T253" s="27" t="s">
        <v>196</v>
      </c>
      <c r="U253" s="25" t="s">
        <v>196</v>
      </c>
      <c r="V253">
        <v>1</v>
      </c>
      <c r="W253">
        <v>2322</v>
      </c>
      <c r="X253" s="47" t="str">
        <f t="shared" si="13"/>
        <v>https://github.com/kelly-marshall/DriftDiffusionAdaptation/blob/main/Pictures/instbias_list2_training/turtlespatula.png?raw=true</v>
      </c>
      <c r="Y253" s="47" t="str">
        <f t="shared" si="14"/>
        <v>https://github.com/kelly-marshall/DriftDiffusionAdaptation/blob/main/Pictures/instbias_list2_training/turtlespoon.png?raw=true</v>
      </c>
      <c r="Z253" s="47" t="str">
        <f t="shared" si="15"/>
        <v>https://github.com/kelly-marshall/DriftDiffusionAdaptation/blob/main/AudioFiles/instbias_list2_training/whichtoytomslap.mp3?raw=true</v>
      </c>
    </row>
    <row r="254" spans="1:26" x14ac:dyDescent="0.2">
      <c r="A254" t="s">
        <v>126</v>
      </c>
      <c r="B254">
        <v>127</v>
      </c>
      <c r="C254" t="s">
        <v>1172</v>
      </c>
      <c r="D254" t="s">
        <v>243</v>
      </c>
      <c r="E254" t="s">
        <v>26</v>
      </c>
      <c r="F254" t="s">
        <v>166</v>
      </c>
      <c r="G254" s="46" t="s">
        <v>2479</v>
      </c>
      <c r="H254" t="s">
        <v>2</v>
      </c>
      <c r="I254">
        <v>2</v>
      </c>
      <c r="J254" t="s">
        <v>233</v>
      </c>
      <c r="K254">
        <v>7</v>
      </c>
      <c r="L254" t="s">
        <v>4813</v>
      </c>
      <c r="M254" t="s">
        <v>4390</v>
      </c>
      <c r="N254" t="s">
        <v>4391</v>
      </c>
      <c r="O254" t="s">
        <v>4390</v>
      </c>
      <c r="P254" t="s">
        <v>4391</v>
      </c>
      <c r="Q254" s="41">
        <f t="shared" si="12"/>
        <v>1</v>
      </c>
      <c r="R254" s="5" t="s">
        <v>1375</v>
      </c>
      <c r="S254" s="5" t="s">
        <v>1374</v>
      </c>
      <c r="T254" s="2" t="s">
        <v>1381</v>
      </c>
      <c r="U254" t="s">
        <v>1380</v>
      </c>
      <c r="V254">
        <v>373</v>
      </c>
      <c r="W254">
        <v>3132</v>
      </c>
      <c r="X254" s="47" t="str">
        <f t="shared" si="13"/>
        <v>https://github.com/kelly-marshall/DriftDiffusionAdaptation/blob/main/Pictures/instbias_list2_training/katepigspatulainstright2_context.png?raw=true</v>
      </c>
      <c r="Y254" s="47" t="str">
        <f t="shared" si="14"/>
        <v>https://github.com/kelly-marshall/DriftDiffusionAdaptation/blob/main/Pictures/instbias_list2_training/katepigspatulamodleft2_context.png?raw=true</v>
      </c>
      <c r="Z254" s="47" t="str">
        <f t="shared" si="15"/>
        <v>https://github.com/kelly-marshall/DriftDiffusionAdaptation/blob/main/AudioFiles/instbias_list2_training/katepigspatula_nopauses.mp3?raw=true</v>
      </c>
    </row>
    <row r="255" spans="1:26" x14ac:dyDescent="0.2">
      <c r="A255" t="s">
        <v>126</v>
      </c>
      <c r="B255">
        <v>127</v>
      </c>
      <c r="C255" s="1" t="s">
        <v>1097</v>
      </c>
      <c r="D255" t="s">
        <v>243</v>
      </c>
      <c r="E255" t="s">
        <v>196</v>
      </c>
      <c r="F255" t="s">
        <v>196</v>
      </c>
      <c r="G255" s="46" t="s">
        <v>196</v>
      </c>
      <c r="H255" s="1" t="s">
        <v>182</v>
      </c>
      <c r="I255">
        <v>2</v>
      </c>
      <c r="J255" t="s">
        <v>233</v>
      </c>
      <c r="L255" s="3" t="s">
        <v>4684</v>
      </c>
      <c r="M255" t="s">
        <v>3411</v>
      </c>
      <c r="N255" t="s">
        <v>3410</v>
      </c>
      <c r="O255" t="s">
        <v>3411</v>
      </c>
      <c r="P255" t="s">
        <v>3410</v>
      </c>
      <c r="Q255" s="41">
        <f t="shared" si="12"/>
        <v>1</v>
      </c>
      <c r="R255" s="5" t="s">
        <v>1382</v>
      </c>
      <c r="S255" s="6" t="s">
        <v>1383</v>
      </c>
      <c r="T255" s="2" t="s">
        <v>196</v>
      </c>
      <c r="U255" t="s">
        <v>196</v>
      </c>
      <c r="V255">
        <v>1</v>
      </c>
      <c r="W255">
        <v>2194</v>
      </c>
      <c r="X255" s="47" t="str">
        <f t="shared" si="13"/>
        <v>https://github.com/kelly-marshall/DriftDiffusionAdaptation/blob/main/Pictures/instbias_list2_training/pigspatula.png?raw=true</v>
      </c>
      <c r="Y255" s="47" t="str">
        <f t="shared" si="14"/>
        <v>https://github.com/kelly-marshall/DriftDiffusionAdaptation/blob/main/Pictures/instbias_list2_training/pigspoon.png?raw=true</v>
      </c>
      <c r="Z255" s="47" t="str">
        <f t="shared" si="15"/>
        <v>https://github.com/kelly-marshall/DriftDiffusionAdaptation/blob/main/AudioFiles/instbias_list2_training/whichtoykateslap.mp3?raw=true</v>
      </c>
    </row>
    <row r="256" spans="1:26" x14ac:dyDescent="0.2">
      <c r="A256" t="s">
        <v>126</v>
      </c>
      <c r="B256">
        <v>128</v>
      </c>
      <c r="C256" t="s">
        <v>453</v>
      </c>
      <c r="D256" t="s">
        <v>243</v>
      </c>
      <c r="E256" t="s">
        <v>27</v>
      </c>
      <c r="F256" t="s">
        <v>166</v>
      </c>
      <c r="G256" s="46" t="s">
        <v>2480</v>
      </c>
      <c r="H256" t="s">
        <v>2</v>
      </c>
      <c r="I256">
        <v>2</v>
      </c>
      <c r="J256" t="s">
        <v>233</v>
      </c>
      <c r="K256">
        <v>8</v>
      </c>
      <c r="L256" s="3" t="s">
        <v>4814</v>
      </c>
      <c r="M256" t="s">
        <v>4392</v>
      </c>
      <c r="N256" t="s">
        <v>4393</v>
      </c>
      <c r="O256" t="s">
        <v>4393</v>
      </c>
      <c r="P256" t="s">
        <v>4392</v>
      </c>
      <c r="Q256" s="41">
        <f t="shared" si="12"/>
        <v>2</v>
      </c>
      <c r="R256" s="5" t="s">
        <v>1374</v>
      </c>
      <c r="S256" s="5" t="s">
        <v>1375</v>
      </c>
      <c r="T256" s="2" t="s">
        <v>1380</v>
      </c>
      <c r="U256" t="s">
        <v>1381</v>
      </c>
      <c r="V256">
        <v>557</v>
      </c>
      <c r="W256">
        <v>3193</v>
      </c>
      <c r="X256" s="47" t="str">
        <f t="shared" si="13"/>
        <v>https://github.com/kelly-marshall/DriftDiffusionAdaptation/blob/main/Pictures/instbias_list2_training/tomgirlspatulamodright2_context.png?raw=true</v>
      </c>
      <c r="Y256" s="47" t="str">
        <f t="shared" si="14"/>
        <v>https://github.com/kelly-marshall/DriftDiffusionAdaptation/blob/main/Pictures/instbias_list2_training/tomgirlspatulainstleft2_context.png?raw=true</v>
      </c>
      <c r="Z256" s="47" t="str">
        <f t="shared" si="15"/>
        <v>https://github.com/kelly-marshall/DriftDiffusionAdaptation/blob/main/AudioFiles/instbias_list2_training/tomgirlspatula_nopauses.mp3?raw=true</v>
      </c>
    </row>
    <row r="257" spans="1:26" x14ac:dyDescent="0.2">
      <c r="A257" t="s">
        <v>126</v>
      </c>
      <c r="B257">
        <v>128</v>
      </c>
      <c r="C257" s="1" t="s">
        <v>412</v>
      </c>
      <c r="D257" t="s">
        <v>243</v>
      </c>
      <c r="E257" t="s">
        <v>196</v>
      </c>
      <c r="F257" t="s">
        <v>196</v>
      </c>
      <c r="G257" s="46" t="s">
        <v>196</v>
      </c>
      <c r="H257" s="1" t="s">
        <v>182</v>
      </c>
      <c r="I257">
        <v>2</v>
      </c>
      <c r="J257" t="s">
        <v>233</v>
      </c>
      <c r="L257" s="3" t="s">
        <v>4683</v>
      </c>
      <c r="M257" t="s">
        <v>3413</v>
      </c>
      <c r="N257" t="s">
        <v>3412</v>
      </c>
      <c r="O257" t="s">
        <v>3413</v>
      </c>
      <c r="P257" t="s">
        <v>3412</v>
      </c>
      <c r="Q257" s="41">
        <f t="shared" si="12"/>
        <v>1</v>
      </c>
      <c r="R257" s="5" t="s">
        <v>1382</v>
      </c>
      <c r="S257" s="6" t="s">
        <v>1383</v>
      </c>
      <c r="T257" s="2" t="s">
        <v>196</v>
      </c>
      <c r="U257" t="s">
        <v>196</v>
      </c>
      <c r="V257">
        <v>1</v>
      </c>
      <c r="W257">
        <v>2322</v>
      </c>
      <c r="X257" s="47" t="str">
        <f t="shared" si="13"/>
        <v>https://github.com/kelly-marshall/DriftDiffusionAdaptation/blob/main/Pictures/instbias_list2_training/girlspatula.png?raw=true</v>
      </c>
      <c r="Y257" s="47" t="str">
        <f t="shared" si="14"/>
        <v>https://github.com/kelly-marshall/DriftDiffusionAdaptation/blob/main/Pictures/instbias_list2_training/girlspoon.png?raw=true</v>
      </c>
      <c r="Z257" s="47" t="str">
        <f t="shared" si="15"/>
        <v>https://github.com/kelly-marshall/DriftDiffusionAdaptation/blob/main/AudioFiles/instbias_list2_training/whichtoytomslap.mp3?raw=true</v>
      </c>
    </row>
    <row r="258" spans="1:26" s="25" customFormat="1" x14ac:dyDescent="0.2">
      <c r="A258" s="25" t="s">
        <v>126</v>
      </c>
      <c r="B258" s="25">
        <v>129</v>
      </c>
      <c r="C258" s="25" t="s">
        <v>1173</v>
      </c>
      <c r="D258" s="25" t="s">
        <v>243</v>
      </c>
      <c r="E258" s="25" t="s">
        <v>28</v>
      </c>
      <c r="F258" s="25" t="s">
        <v>166</v>
      </c>
      <c r="G258" s="46" t="s">
        <v>2481</v>
      </c>
      <c r="H258" s="25" t="s">
        <v>2</v>
      </c>
      <c r="I258" s="25">
        <v>2</v>
      </c>
      <c r="J258" s="25" t="s">
        <v>233</v>
      </c>
      <c r="K258" s="25">
        <v>9</v>
      </c>
      <c r="L258" s="25" t="s">
        <v>4815</v>
      </c>
      <c r="M258" s="25" t="s">
        <v>4394</v>
      </c>
      <c r="N258" s="25" t="s">
        <v>4395</v>
      </c>
      <c r="O258" s="25" t="s">
        <v>4394</v>
      </c>
      <c r="P258" s="25" t="s">
        <v>4395</v>
      </c>
      <c r="Q258" s="41">
        <f t="shared" si="12"/>
        <v>1</v>
      </c>
      <c r="R258" s="26" t="s">
        <v>1375</v>
      </c>
      <c r="S258" s="26" t="s">
        <v>1374</v>
      </c>
      <c r="T258" s="27" t="s">
        <v>1381</v>
      </c>
      <c r="U258" s="25" t="s">
        <v>1380</v>
      </c>
      <c r="V258" s="25">
        <v>418</v>
      </c>
      <c r="W258" s="25">
        <v>3251</v>
      </c>
      <c r="X258" s="47" t="str">
        <f t="shared" si="13"/>
        <v>https://github.com/kelly-marshall/DriftDiffusionAdaptation/blob/main/Pictures/instbias_list2_training/katewhalespatulainstright2_context.png?raw=true</v>
      </c>
      <c r="Y258" s="47" t="str">
        <f t="shared" si="14"/>
        <v>https://github.com/kelly-marshall/DriftDiffusionAdaptation/blob/main/Pictures/instbias_list2_training/katewhalespatulamodleft2_context.png?raw=true</v>
      </c>
      <c r="Z258" s="47" t="str">
        <f t="shared" si="15"/>
        <v>https://github.com/kelly-marshall/DriftDiffusionAdaptation/blob/main/AudioFiles/instbias_list2_training/katewhalespatula_nopauses.mp3?raw=true</v>
      </c>
    </row>
    <row r="259" spans="1:26" s="25" customFormat="1" x14ac:dyDescent="0.2">
      <c r="A259" s="25" t="s">
        <v>126</v>
      </c>
      <c r="B259" s="25">
        <v>129</v>
      </c>
      <c r="C259" s="25" t="s">
        <v>762</v>
      </c>
      <c r="D259" s="25" t="s">
        <v>243</v>
      </c>
      <c r="E259" s="25" t="s">
        <v>196</v>
      </c>
      <c r="F259" s="25" t="s">
        <v>196</v>
      </c>
      <c r="G259" s="46" t="s">
        <v>196</v>
      </c>
      <c r="H259" s="25" t="s">
        <v>181</v>
      </c>
      <c r="I259" s="25">
        <v>2</v>
      </c>
      <c r="J259" s="25" t="s">
        <v>233</v>
      </c>
      <c r="L259" s="25" t="s">
        <v>1943</v>
      </c>
      <c r="M259" s="26" t="s">
        <v>3400</v>
      </c>
      <c r="N259" s="26" t="s">
        <v>3401</v>
      </c>
      <c r="O259" s="26" t="s">
        <v>3401</v>
      </c>
      <c r="P259" s="26" t="s">
        <v>3400</v>
      </c>
      <c r="Q259" s="41">
        <f t="shared" ref="Q259:Q289" si="16">IF(OR(R259="inst", R259="congruent"),1,2)</f>
        <v>2</v>
      </c>
      <c r="R259" s="29" t="s">
        <v>1383</v>
      </c>
      <c r="S259" s="29" t="s">
        <v>1382</v>
      </c>
      <c r="T259" s="27" t="s">
        <v>196</v>
      </c>
      <c r="U259" s="25" t="s">
        <v>196</v>
      </c>
      <c r="V259" s="1">
        <v>1</v>
      </c>
      <c r="W259" s="1">
        <v>1405</v>
      </c>
      <c r="X259" s="47" t="str">
        <f t="shared" ref="X259:X289" si="17">_xlfn.CONCAT("https://github.com/kelly-marshall/DriftDiffusionAdaptation/blob/main/Pictures/instbias_list2_training/",O259,"?raw=true")</f>
        <v>https://github.com/kelly-marshall/DriftDiffusionAdaptation/blob/main/Pictures/instbias_list2_training/spoon.png?raw=true</v>
      </c>
      <c r="Y259" s="47" t="str">
        <f t="shared" ref="Y259:Y289" si="18">_xlfn.CONCAT("https://github.com/kelly-marshall/DriftDiffusionAdaptation/blob/main/Pictures/instbias_list2_training/",P259,"?raw=true")</f>
        <v>https://github.com/kelly-marshall/DriftDiffusionAdaptation/blob/main/Pictures/instbias_list2_training/spatula.png?raw=true</v>
      </c>
      <c r="Z259" s="47" t="str">
        <f t="shared" ref="Z259:Z289" si="19">_xlfn.CONCAT("https://github.com/kelly-marshall/DriftDiffusionAdaptation/blob/main/AudioFiles/instbias_list2_training/",L259,"?raw=true")</f>
        <v>https://github.com/kelly-marshall/DriftDiffusionAdaptation/blob/main/AudioFiles/instbias_list2_training/whatdidkateuse.mp3?raw=true</v>
      </c>
    </row>
    <row r="260" spans="1:26" s="25" customFormat="1" x14ac:dyDescent="0.2">
      <c r="A260" s="25" t="s">
        <v>126</v>
      </c>
      <c r="B260" s="25">
        <v>130</v>
      </c>
      <c r="C260" s="25" t="s">
        <v>454</v>
      </c>
      <c r="D260" s="25" t="s">
        <v>243</v>
      </c>
      <c r="E260" s="25" t="s">
        <v>29</v>
      </c>
      <c r="F260" s="25" t="s">
        <v>166</v>
      </c>
      <c r="G260" s="46" t="s">
        <v>2482</v>
      </c>
      <c r="H260" s="25" t="s">
        <v>2</v>
      </c>
      <c r="I260" s="25">
        <v>2</v>
      </c>
      <c r="J260" s="25" t="s">
        <v>233</v>
      </c>
      <c r="K260" s="25">
        <v>10</v>
      </c>
      <c r="L260" s="25" t="s">
        <v>4816</v>
      </c>
      <c r="M260" s="25" t="s">
        <v>4396</v>
      </c>
      <c r="N260" s="25" t="s">
        <v>4397</v>
      </c>
      <c r="O260" s="25" t="s">
        <v>4397</v>
      </c>
      <c r="P260" s="25" t="s">
        <v>4396</v>
      </c>
      <c r="Q260" s="41">
        <f t="shared" si="16"/>
        <v>2</v>
      </c>
      <c r="R260" s="26" t="s">
        <v>1374</v>
      </c>
      <c r="S260" s="26" t="s">
        <v>1375</v>
      </c>
      <c r="T260" s="27" t="s">
        <v>1380</v>
      </c>
      <c r="U260" s="25" t="s">
        <v>1381</v>
      </c>
      <c r="V260" s="25">
        <v>630</v>
      </c>
      <c r="W260" s="25">
        <v>3410</v>
      </c>
      <c r="X260" s="47" t="str">
        <f t="shared" si="17"/>
        <v>https://github.com/kelly-marshall/DriftDiffusionAdaptation/blob/main/Pictures/instbias_list2_training/tomgorillaspatulamodright2_context.png?raw=true</v>
      </c>
      <c r="Y260" s="47" t="str">
        <f t="shared" si="18"/>
        <v>https://github.com/kelly-marshall/DriftDiffusionAdaptation/blob/main/Pictures/instbias_list2_training/tomgorillaspatulainstleft2_context.png?raw=true</v>
      </c>
      <c r="Z260" s="47" t="str">
        <f t="shared" si="19"/>
        <v>https://github.com/kelly-marshall/DriftDiffusionAdaptation/blob/main/AudioFiles/instbias_list2_training/tomgorillaspatula_nopauses.mp3?raw=true</v>
      </c>
    </row>
    <row r="261" spans="1:26" s="25" customFormat="1" x14ac:dyDescent="0.2">
      <c r="A261" s="25" t="s">
        <v>126</v>
      </c>
      <c r="B261" s="25">
        <v>130</v>
      </c>
      <c r="C261" s="28" t="s">
        <v>180</v>
      </c>
      <c r="D261" s="25" t="s">
        <v>243</v>
      </c>
      <c r="E261" s="25" t="s">
        <v>196</v>
      </c>
      <c r="F261" s="25" t="s">
        <v>196</v>
      </c>
      <c r="G261" s="46" t="s">
        <v>196</v>
      </c>
      <c r="H261" s="28" t="s">
        <v>181</v>
      </c>
      <c r="I261" s="25">
        <v>2</v>
      </c>
      <c r="J261" s="25" t="s">
        <v>233</v>
      </c>
      <c r="L261" s="25" t="s">
        <v>1944</v>
      </c>
      <c r="M261" s="26" t="s">
        <v>3400</v>
      </c>
      <c r="N261" s="26" t="s">
        <v>3401</v>
      </c>
      <c r="O261" s="26" t="s">
        <v>3401</v>
      </c>
      <c r="P261" s="26" t="s">
        <v>3400</v>
      </c>
      <c r="Q261" s="41">
        <f t="shared" si="16"/>
        <v>2</v>
      </c>
      <c r="R261" s="29" t="s">
        <v>1383</v>
      </c>
      <c r="S261" s="29" t="s">
        <v>1382</v>
      </c>
      <c r="T261" s="27" t="s">
        <v>196</v>
      </c>
      <c r="U261" s="25" t="s">
        <v>196</v>
      </c>
      <c r="V261" s="3">
        <v>1</v>
      </c>
      <c r="W261" s="3">
        <v>1544</v>
      </c>
      <c r="X261" s="47" t="str">
        <f t="shared" si="17"/>
        <v>https://github.com/kelly-marshall/DriftDiffusionAdaptation/blob/main/Pictures/instbias_list2_training/spoon.png?raw=true</v>
      </c>
      <c r="Y261" s="47" t="str">
        <f t="shared" si="18"/>
        <v>https://github.com/kelly-marshall/DriftDiffusionAdaptation/blob/main/Pictures/instbias_list2_training/spatula.png?raw=true</v>
      </c>
      <c r="Z261" s="47" t="str">
        <f t="shared" si="19"/>
        <v>https://github.com/kelly-marshall/DriftDiffusionAdaptation/blob/main/AudioFiles/instbias_list2_training/whatdidtomuse.mp3?raw=true</v>
      </c>
    </row>
    <row r="262" spans="1:26" x14ac:dyDescent="0.2">
      <c r="A262" t="s">
        <v>126</v>
      </c>
      <c r="B262">
        <v>131</v>
      </c>
      <c r="C262" t="s">
        <v>1174</v>
      </c>
      <c r="D262" t="s">
        <v>243</v>
      </c>
      <c r="E262" t="s">
        <v>30</v>
      </c>
      <c r="F262" t="s">
        <v>166</v>
      </c>
      <c r="G262" s="46" t="s">
        <v>2483</v>
      </c>
      <c r="H262" t="s">
        <v>2</v>
      </c>
      <c r="I262">
        <v>2</v>
      </c>
      <c r="J262" t="s">
        <v>233</v>
      </c>
      <c r="K262">
        <v>11</v>
      </c>
      <c r="L262" t="s">
        <v>4817</v>
      </c>
      <c r="M262" t="s">
        <v>4398</v>
      </c>
      <c r="N262" t="s">
        <v>4399</v>
      </c>
      <c r="O262" t="s">
        <v>4398</v>
      </c>
      <c r="P262" t="s">
        <v>4399</v>
      </c>
      <c r="Q262" s="41">
        <f t="shared" si="16"/>
        <v>1</v>
      </c>
      <c r="R262" s="5" t="s">
        <v>1375</v>
      </c>
      <c r="S262" s="5" t="s">
        <v>1374</v>
      </c>
      <c r="T262" s="2" t="s">
        <v>1381</v>
      </c>
      <c r="U262" t="s">
        <v>1380</v>
      </c>
      <c r="V262">
        <v>406</v>
      </c>
      <c r="W262">
        <v>3274</v>
      </c>
      <c r="X262" s="47" t="str">
        <f t="shared" si="17"/>
        <v>https://github.com/kelly-marshall/DriftDiffusionAdaptation/blob/main/Pictures/instbias_list2_training/katebuffalospatulainstright2_context.png?raw=true</v>
      </c>
      <c r="Y262" s="47" t="str">
        <f t="shared" si="18"/>
        <v>https://github.com/kelly-marshall/DriftDiffusionAdaptation/blob/main/Pictures/instbias_list2_training/katebuffalospatulamodleft2_context.png?raw=true</v>
      </c>
      <c r="Z262" s="47" t="str">
        <f t="shared" si="19"/>
        <v>https://github.com/kelly-marshall/DriftDiffusionAdaptation/blob/main/AudioFiles/instbias_list2_training/katebuffalospatula_nopauses.mp3?raw=true</v>
      </c>
    </row>
    <row r="263" spans="1:26" x14ac:dyDescent="0.2">
      <c r="A263" t="s">
        <v>126</v>
      </c>
      <c r="B263">
        <v>131</v>
      </c>
      <c r="C263" t="s">
        <v>1097</v>
      </c>
      <c r="D263" t="s">
        <v>243</v>
      </c>
      <c r="E263" t="s">
        <v>196</v>
      </c>
      <c r="F263" t="s">
        <v>196</v>
      </c>
      <c r="G263" s="46" t="s">
        <v>196</v>
      </c>
      <c r="H263" t="s">
        <v>182</v>
      </c>
      <c r="I263">
        <v>2</v>
      </c>
      <c r="J263" t="s">
        <v>233</v>
      </c>
      <c r="L263" s="40" t="s">
        <v>4684</v>
      </c>
      <c r="M263" t="s">
        <v>3419</v>
      </c>
      <c r="N263" t="s">
        <v>3418</v>
      </c>
      <c r="O263" t="s">
        <v>3419</v>
      </c>
      <c r="P263" t="s">
        <v>3418</v>
      </c>
      <c r="Q263" s="41">
        <f t="shared" si="16"/>
        <v>1</v>
      </c>
      <c r="R263" s="5" t="s">
        <v>1382</v>
      </c>
      <c r="S263" s="6" t="s">
        <v>1383</v>
      </c>
      <c r="T263" s="2" t="s">
        <v>196</v>
      </c>
      <c r="U263" t="s">
        <v>196</v>
      </c>
      <c r="V263">
        <v>1</v>
      </c>
      <c r="W263">
        <v>2194</v>
      </c>
      <c r="X263" s="47" t="str">
        <f t="shared" si="17"/>
        <v>https://github.com/kelly-marshall/DriftDiffusionAdaptation/blob/main/Pictures/instbias_list2_training/buffalospatula.png?raw=true</v>
      </c>
      <c r="Y263" s="47" t="str">
        <f t="shared" si="18"/>
        <v>https://github.com/kelly-marshall/DriftDiffusionAdaptation/blob/main/Pictures/instbias_list2_training/buffalospoon.png?raw=true</v>
      </c>
      <c r="Z263" s="47" t="str">
        <f t="shared" si="19"/>
        <v>https://github.com/kelly-marshall/DriftDiffusionAdaptation/blob/main/AudioFiles/instbias_list2_training/whichtoykateslap.mp3?raw=true</v>
      </c>
    </row>
    <row r="264" spans="1:26" x14ac:dyDescent="0.2">
      <c r="A264" t="s">
        <v>126</v>
      </c>
      <c r="B264">
        <v>132</v>
      </c>
      <c r="C264" t="s">
        <v>455</v>
      </c>
      <c r="D264" t="s">
        <v>243</v>
      </c>
      <c r="E264" t="s">
        <v>31</v>
      </c>
      <c r="F264" t="s">
        <v>166</v>
      </c>
      <c r="G264" s="46" t="s">
        <v>2484</v>
      </c>
      <c r="H264" t="s">
        <v>2</v>
      </c>
      <c r="I264">
        <v>2</v>
      </c>
      <c r="J264" t="s">
        <v>233</v>
      </c>
      <c r="K264">
        <v>12</v>
      </c>
      <c r="L264" s="3" t="s">
        <v>4818</v>
      </c>
      <c r="M264" t="s">
        <v>4400</v>
      </c>
      <c r="N264" t="s">
        <v>4401</v>
      </c>
      <c r="O264" t="s">
        <v>4401</v>
      </c>
      <c r="P264" t="s">
        <v>4400</v>
      </c>
      <c r="Q264" s="41">
        <f t="shared" si="16"/>
        <v>2</v>
      </c>
      <c r="R264" s="5" t="s">
        <v>1374</v>
      </c>
      <c r="S264" s="5" t="s">
        <v>1375</v>
      </c>
      <c r="T264" s="2" t="s">
        <v>1380</v>
      </c>
      <c r="U264" t="s">
        <v>1381</v>
      </c>
      <c r="V264">
        <v>569</v>
      </c>
      <c r="W264">
        <v>3320</v>
      </c>
      <c r="X264" s="47" t="str">
        <f t="shared" si="17"/>
        <v>https://github.com/kelly-marshall/DriftDiffusionAdaptation/blob/main/Pictures/instbias_list2_training/tomhawkspatulamodright2_context.png?raw=true</v>
      </c>
      <c r="Y264" s="47" t="str">
        <f t="shared" si="18"/>
        <v>https://github.com/kelly-marshall/DriftDiffusionAdaptation/blob/main/Pictures/instbias_list2_training/tomhawkspatulainstleft2_context.png?raw=true</v>
      </c>
      <c r="Z264" s="47" t="str">
        <f t="shared" si="19"/>
        <v>https://github.com/kelly-marshall/DriftDiffusionAdaptation/blob/main/AudioFiles/instbias_list2_training/tomhawkspatula_nopauses.mp3?raw=true</v>
      </c>
    </row>
    <row r="265" spans="1:26" x14ac:dyDescent="0.2">
      <c r="A265" t="s">
        <v>126</v>
      </c>
      <c r="B265">
        <v>132</v>
      </c>
      <c r="C265" s="1" t="s">
        <v>412</v>
      </c>
      <c r="D265" t="s">
        <v>243</v>
      </c>
      <c r="E265" t="s">
        <v>196</v>
      </c>
      <c r="F265" t="s">
        <v>196</v>
      </c>
      <c r="G265" s="46" t="s">
        <v>196</v>
      </c>
      <c r="H265" s="1" t="s">
        <v>182</v>
      </c>
      <c r="I265">
        <v>2</v>
      </c>
      <c r="J265" t="s">
        <v>233</v>
      </c>
      <c r="L265" s="40" t="s">
        <v>4683</v>
      </c>
      <c r="M265" t="s">
        <v>3421</v>
      </c>
      <c r="N265" t="s">
        <v>3420</v>
      </c>
      <c r="O265" t="s">
        <v>3421</v>
      </c>
      <c r="P265" t="s">
        <v>3420</v>
      </c>
      <c r="Q265" s="41">
        <f t="shared" si="16"/>
        <v>1</v>
      </c>
      <c r="R265" s="5" t="s">
        <v>1382</v>
      </c>
      <c r="S265" s="6" t="s">
        <v>1383</v>
      </c>
      <c r="T265" s="2" t="s">
        <v>196</v>
      </c>
      <c r="U265" t="s">
        <v>196</v>
      </c>
      <c r="V265">
        <v>1</v>
      </c>
      <c r="W265">
        <v>2322</v>
      </c>
      <c r="X265" s="47" t="str">
        <f t="shared" si="17"/>
        <v>https://github.com/kelly-marshall/DriftDiffusionAdaptation/blob/main/Pictures/instbias_list2_training/hawkspatula.png?raw=true</v>
      </c>
      <c r="Y265" s="47" t="str">
        <f t="shared" si="18"/>
        <v>https://github.com/kelly-marshall/DriftDiffusionAdaptation/blob/main/Pictures/instbias_list2_training/hawkspoon.png?raw=true</v>
      </c>
      <c r="Z265" s="47" t="str">
        <f t="shared" si="19"/>
        <v>https://github.com/kelly-marshall/DriftDiffusionAdaptation/blob/main/AudioFiles/instbias_list2_training/whichtoytomslap.mp3?raw=true</v>
      </c>
    </row>
    <row r="266" spans="1:26" s="30" customFormat="1" x14ac:dyDescent="0.2">
      <c r="A266" s="30" t="s">
        <v>126</v>
      </c>
      <c r="B266" s="30">
        <v>133</v>
      </c>
      <c r="C266" s="30" t="s">
        <v>1175</v>
      </c>
      <c r="D266" s="30" t="s">
        <v>244</v>
      </c>
      <c r="E266" s="30" t="s">
        <v>18</v>
      </c>
      <c r="F266" s="30" t="s">
        <v>177</v>
      </c>
      <c r="G266" s="46" t="s">
        <v>2485</v>
      </c>
      <c r="H266" s="30" t="s">
        <v>2</v>
      </c>
      <c r="I266" s="30">
        <v>2</v>
      </c>
      <c r="J266" s="30" t="s">
        <v>233</v>
      </c>
      <c r="K266" s="30">
        <v>1</v>
      </c>
      <c r="L266" s="30" t="s">
        <v>4819</v>
      </c>
      <c r="M266" s="31" t="s">
        <v>4402</v>
      </c>
      <c r="N266" s="31" t="s">
        <v>4403</v>
      </c>
      <c r="O266" s="31" t="s">
        <v>4403</v>
      </c>
      <c r="P266" s="31" t="s">
        <v>4402</v>
      </c>
      <c r="Q266" s="41">
        <f t="shared" si="16"/>
        <v>2</v>
      </c>
      <c r="R266" s="31" t="s">
        <v>1374</v>
      </c>
      <c r="S266" s="31" t="s">
        <v>1375</v>
      </c>
      <c r="T266" s="32" t="s">
        <v>1380</v>
      </c>
      <c r="U266" s="30" t="s">
        <v>1381</v>
      </c>
      <c r="V266" s="30">
        <v>371</v>
      </c>
      <c r="W266" s="30">
        <v>3319</v>
      </c>
      <c r="X266" s="47" t="str">
        <f t="shared" si="17"/>
        <v>https://github.com/kelly-marshall/DriftDiffusionAdaptation/blob/main/Pictures/instbias_list2_training/katedolphinfencepostmodright2_context.png?raw=true</v>
      </c>
      <c r="Y266" s="47" t="str">
        <f t="shared" si="18"/>
        <v>https://github.com/kelly-marshall/DriftDiffusionAdaptation/blob/main/Pictures/instbias_list2_training/katedolphinfencepostinstleft2_context.png?raw=true</v>
      </c>
      <c r="Z266" s="47" t="str">
        <f t="shared" si="19"/>
        <v>https://github.com/kelly-marshall/DriftDiffusionAdaptation/blob/main/AudioFiles/instbias_list2_training/katedolphinfencepost_nopauses.mp3?raw=true</v>
      </c>
    </row>
    <row r="267" spans="1:26" s="30" customFormat="1" x14ac:dyDescent="0.2">
      <c r="A267" s="30" t="s">
        <v>126</v>
      </c>
      <c r="B267" s="30">
        <v>133</v>
      </c>
      <c r="C267" s="34" t="s">
        <v>1103</v>
      </c>
      <c r="D267" s="30" t="s">
        <v>244</v>
      </c>
      <c r="E267" s="30" t="s">
        <v>196</v>
      </c>
      <c r="F267" s="30" t="s">
        <v>196</v>
      </c>
      <c r="G267" s="46" t="s">
        <v>196</v>
      </c>
      <c r="H267" s="34" t="s">
        <v>182</v>
      </c>
      <c r="I267" s="30">
        <v>2</v>
      </c>
      <c r="J267" s="30" t="s">
        <v>233</v>
      </c>
      <c r="L267" s="30" t="s">
        <v>4686</v>
      </c>
      <c r="M267" s="31" t="s">
        <v>3423</v>
      </c>
      <c r="N267" s="31" t="s">
        <v>3422</v>
      </c>
      <c r="O267" s="31" t="s">
        <v>3422</v>
      </c>
      <c r="P267" s="31" t="s">
        <v>3423</v>
      </c>
      <c r="Q267" s="41">
        <f t="shared" si="16"/>
        <v>2</v>
      </c>
      <c r="R267" s="33" t="s">
        <v>1383</v>
      </c>
      <c r="S267" s="33" t="s">
        <v>1382</v>
      </c>
      <c r="T267" s="32" t="s">
        <v>196</v>
      </c>
      <c r="U267" s="30" t="s">
        <v>196</v>
      </c>
      <c r="V267" s="30">
        <v>1</v>
      </c>
      <c r="W267" s="30">
        <v>2276</v>
      </c>
      <c r="X267" s="47" t="str">
        <f t="shared" si="17"/>
        <v>https://github.com/kelly-marshall/DriftDiffusionAdaptation/blob/main/Pictures/instbias_list2_training/dolphinrope.png?raw=true</v>
      </c>
      <c r="Y267" s="47" t="str">
        <f t="shared" si="18"/>
        <v>https://github.com/kelly-marshall/DriftDiffusionAdaptation/blob/main/Pictures/instbias_list2_training/dolphinfencepost.png?raw=true</v>
      </c>
      <c r="Z267" s="47" t="str">
        <f t="shared" si="19"/>
        <v>https://github.com/kelly-marshall/DriftDiffusionAdaptation/blob/main/AudioFiles/instbias_list2_training/whichtoykatesmash.mp3?raw=true</v>
      </c>
    </row>
    <row r="268" spans="1:26" s="30" customFormat="1" x14ac:dyDescent="0.2">
      <c r="A268" s="30" t="s">
        <v>126</v>
      </c>
      <c r="B268" s="30">
        <v>134</v>
      </c>
      <c r="C268" s="30" t="s">
        <v>456</v>
      </c>
      <c r="D268" s="30" t="s">
        <v>244</v>
      </c>
      <c r="E268" s="30" t="s">
        <v>21</v>
      </c>
      <c r="F268" s="30" t="s">
        <v>177</v>
      </c>
      <c r="G268" s="46" t="s">
        <v>2486</v>
      </c>
      <c r="H268" s="30" t="s">
        <v>2</v>
      </c>
      <c r="I268" s="30">
        <v>2</v>
      </c>
      <c r="J268" s="30" t="s">
        <v>233</v>
      </c>
      <c r="K268" s="30">
        <v>2</v>
      </c>
      <c r="L268" s="30" t="s">
        <v>4820</v>
      </c>
      <c r="M268" s="31" t="s">
        <v>4404</v>
      </c>
      <c r="N268" s="31" t="s">
        <v>4405</v>
      </c>
      <c r="O268" s="31" t="s">
        <v>4404</v>
      </c>
      <c r="P268" s="31" t="s">
        <v>4405</v>
      </c>
      <c r="Q268" s="41">
        <f t="shared" si="16"/>
        <v>1</v>
      </c>
      <c r="R268" s="31" t="s">
        <v>1375</v>
      </c>
      <c r="S268" s="31" t="s">
        <v>1374</v>
      </c>
      <c r="T268" s="32" t="s">
        <v>1381</v>
      </c>
      <c r="U268" s="30" t="s">
        <v>1380</v>
      </c>
      <c r="V268" s="30">
        <v>580</v>
      </c>
      <c r="W268" s="30">
        <v>3587</v>
      </c>
      <c r="X268" s="47" t="str">
        <f t="shared" si="17"/>
        <v>https://github.com/kelly-marshall/DriftDiffusionAdaptation/blob/main/Pictures/instbias_list2_training/tomcowfencepostinstright2_context.png?raw=true</v>
      </c>
      <c r="Y268" s="47" t="str">
        <f t="shared" si="18"/>
        <v>https://github.com/kelly-marshall/DriftDiffusionAdaptation/blob/main/Pictures/instbias_list2_training/tomcowfencepostmodleft2_context.png?raw=true</v>
      </c>
      <c r="Z268" s="47" t="str">
        <f t="shared" si="19"/>
        <v>https://github.com/kelly-marshall/DriftDiffusionAdaptation/blob/main/AudioFiles/instbias_list2_training/tomcowfencepost_nopauses.mp3?raw=true</v>
      </c>
    </row>
    <row r="269" spans="1:26" s="30" customFormat="1" x14ac:dyDescent="0.2">
      <c r="A269" s="30" t="s">
        <v>126</v>
      </c>
      <c r="B269" s="30">
        <v>134</v>
      </c>
      <c r="C269" s="34" t="s">
        <v>413</v>
      </c>
      <c r="D269" s="30" t="s">
        <v>244</v>
      </c>
      <c r="E269" s="30" t="s">
        <v>196</v>
      </c>
      <c r="F269" s="30" t="s">
        <v>196</v>
      </c>
      <c r="G269" s="46" t="s">
        <v>196</v>
      </c>
      <c r="H269" s="34" t="s">
        <v>182</v>
      </c>
      <c r="I269" s="30">
        <v>2</v>
      </c>
      <c r="J269" s="30" t="s">
        <v>233</v>
      </c>
      <c r="L269" s="30" t="s">
        <v>4685</v>
      </c>
      <c r="M269" s="31" t="s">
        <v>3443</v>
      </c>
      <c r="N269" s="31" t="s">
        <v>3424</v>
      </c>
      <c r="O269" s="31" t="s">
        <v>3424</v>
      </c>
      <c r="P269" s="31" t="s">
        <v>3443</v>
      </c>
      <c r="Q269" s="41">
        <f t="shared" si="16"/>
        <v>2</v>
      </c>
      <c r="R269" s="33" t="s">
        <v>1383</v>
      </c>
      <c r="S269" s="33" t="s">
        <v>1382</v>
      </c>
      <c r="T269" s="32" t="s">
        <v>196</v>
      </c>
      <c r="U269" s="30" t="s">
        <v>196</v>
      </c>
      <c r="V269" s="30">
        <v>1</v>
      </c>
      <c r="W269" s="30">
        <v>2276</v>
      </c>
      <c r="X269" s="47" t="str">
        <f t="shared" si="17"/>
        <v>https://github.com/kelly-marshall/DriftDiffusionAdaptation/blob/main/Pictures/instbias_list2_training/cowrope.png?raw=true</v>
      </c>
      <c r="Y269" s="47" t="str">
        <f t="shared" si="18"/>
        <v>https://github.com/kelly-marshall/DriftDiffusionAdaptation/blob/main/Pictures/instbias_list2_training/cowfencepost.png?raw=true</v>
      </c>
      <c r="Z269" s="47" t="str">
        <f t="shared" si="19"/>
        <v>https://github.com/kelly-marshall/DriftDiffusionAdaptation/blob/main/AudioFiles/instbias_list2_training/whichtoytomsmash.mp3?raw=true</v>
      </c>
    </row>
    <row r="270" spans="1:26" x14ac:dyDescent="0.2">
      <c r="A270" t="s">
        <v>126</v>
      </c>
      <c r="B270">
        <v>135</v>
      </c>
      <c r="C270" t="s">
        <v>1176</v>
      </c>
      <c r="D270" t="s">
        <v>244</v>
      </c>
      <c r="E270" t="s">
        <v>22</v>
      </c>
      <c r="F270" t="s">
        <v>177</v>
      </c>
      <c r="G270" s="46" t="s">
        <v>2487</v>
      </c>
      <c r="H270" t="s">
        <v>2</v>
      </c>
      <c r="I270">
        <v>2</v>
      </c>
      <c r="J270" t="s">
        <v>233</v>
      </c>
      <c r="K270">
        <v>3</v>
      </c>
      <c r="L270" t="s">
        <v>4821</v>
      </c>
      <c r="M270" t="s">
        <v>4406</v>
      </c>
      <c r="N270" t="s">
        <v>4407</v>
      </c>
      <c r="O270" t="s">
        <v>4407</v>
      </c>
      <c r="P270" t="s">
        <v>4406</v>
      </c>
      <c r="Q270" s="41">
        <f t="shared" si="16"/>
        <v>2</v>
      </c>
      <c r="R270" s="5" t="s">
        <v>1374</v>
      </c>
      <c r="S270" s="5" t="s">
        <v>1375</v>
      </c>
      <c r="T270" s="2" t="s">
        <v>1380</v>
      </c>
      <c r="U270" t="s">
        <v>1381</v>
      </c>
      <c r="V270">
        <v>406</v>
      </c>
      <c r="W270">
        <v>3437</v>
      </c>
      <c r="X270" s="47" t="str">
        <f t="shared" si="17"/>
        <v>https://github.com/kelly-marshall/DriftDiffusionAdaptation/blob/main/Pictures/instbias_list2_training/katefoxfencepostmodright2_context.png?raw=true</v>
      </c>
      <c r="Y270" s="47" t="str">
        <f t="shared" si="18"/>
        <v>https://github.com/kelly-marshall/DriftDiffusionAdaptation/blob/main/Pictures/instbias_list2_training/katefoxfencepostinstleft2_context.png?raw=true</v>
      </c>
      <c r="Z270" s="47" t="str">
        <f t="shared" si="19"/>
        <v>https://github.com/kelly-marshall/DriftDiffusionAdaptation/blob/main/AudioFiles/instbias_list2_training/katefoxfencepost_nopauses.mp3?raw=true</v>
      </c>
    </row>
    <row r="271" spans="1:26" x14ac:dyDescent="0.2">
      <c r="A271" t="s">
        <v>126</v>
      </c>
      <c r="B271">
        <v>135</v>
      </c>
      <c r="C271" s="1" t="s">
        <v>1103</v>
      </c>
      <c r="D271" t="s">
        <v>244</v>
      </c>
      <c r="E271" t="s">
        <v>196</v>
      </c>
      <c r="F271" t="s">
        <v>196</v>
      </c>
      <c r="G271" s="46" t="s">
        <v>196</v>
      </c>
      <c r="H271" s="1" t="s">
        <v>182</v>
      </c>
      <c r="I271">
        <v>2</v>
      </c>
      <c r="J271" t="s">
        <v>233</v>
      </c>
      <c r="L271" s="3" t="s">
        <v>4686</v>
      </c>
      <c r="M271" t="s">
        <v>3426</v>
      </c>
      <c r="N271" t="s">
        <v>3425</v>
      </c>
      <c r="O271" t="s">
        <v>3426</v>
      </c>
      <c r="P271" t="s">
        <v>3425</v>
      </c>
      <c r="Q271" s="41">
        <f t="shared" si="16"/>
        <v>1</v>
      </c>
      <c r="R271" s="5" t="s">
        <v>1382</v>
      </c>
      <c r="S271" s="6" t="s">
        <v>1383</v>
      </c>
      <c r="T271" s="2" t="s">
        <v>196</v>
      </c>
      <c r="U271" t="s">
        <v>196</v>
      </c>
      <c r="V271" s="30">
        <v>1</v>
      </c>
      <c r="W271" s="30">
        <v>2276</v>
      </c>
      <c r="X271" s="47" t="str">
        <f t="shared" si="17"/>
        <v>https://github.com/kelly-marshall/DriftDiffusionAdaptation/blob/main/Pictures/instbias_list2_training/foxfencepost.png?raw=true</v>
      </c>
      <c r="Y271" s="47" t="str">
        <f t="shared" si="18"/>
        <v>https://github.com/kelly-marshall/DriftDiffusionAdaptation/blob/main/Pictures/instbias_list2_training/foxrope.png?raw=true</v>
      </c>
      <c r="Z271" s="47" t="str">
        <f t="shared" si="19"/>
        <v>https://github.com/kelly-marshall/DriftDiffusionAdaptation/blob/main/AudioFiles/instbias_list2_training/whichtoykatesmash.mp3?raw=true</v>
      </c>
    </row>
    <row r="272" spans="1:26" x14ac:dyDescent="0.2">
      <c r="A272" t="s">
        <v>126</v>
      </c>
      <c r="B272">
        <v>136</v>
      </c>
      <c r="C272" t="s">
        <v>457</v>
      </c>
      <c r="D272" t="s">
        <v>244</v>
      </c>
      <c r="E272" t="s">
        <v>23</v>
      </c>
      <c r="F272" t="s">
        <v>177</v>
      </c>
      <c r="G272" s="46" t="s">
        <v>2488</v>
      </c>
      <c r="H272" t="s">
        <v>2</v>
      </c>
      <c r="I272">
        <v>2</v>
      </c>
      <c r="J272" t="s">
        <v>233</v>
      </c>
      <c r="K272">
        <v>4</v>
      </c>
      <c r="L272" s="3" t="s">
        <v>4822</v>
      </c>
      <c r="M272" t="s">
        <v>4408</v>
      </c>
      <c r="N272" t="s">
        <v>4409</v>
      </c>
      <c r="O272" t="s">
        <v>4408</v>
      </c>
      <c r="P272" t="s">
        <v>4409</v>
      </c>
      <c r="Q272" s="41">
        <f t="shared" si="16"/>
        <v>1</v>
      </c>
      <c r="R272" s="5" t="s">
        <v>1375</v>
      </c>
      <c r="S272" s="5" t="s">
        <v>1374</v>
      </c>
      <c r="T272" s="2" t="s">
        <v>1381</v>
      </c>
      <c r="U272" t="s">
        <v>1380</v>
      </c>
      <c r="V272">
        <v>570</v>
      </c>
      <c r="W272">
        <v>3539</v>
      </c>
      <c r="X272" s="47" t="str">
        <f t="shared" si="17"/>
        <v>https://github.com/kelly-marshall/DriftDiffusionAdaptation/blob/main/Pictures/instbias_list2_training/tomlionfencepostinstright2_context.png?raw=true</v>
      </c>
      <c r="Y272" s="47" t="str">
        <f t="shared" si="18"/>
        <v>https://github.com/kelly-marshall/DriftDiffusionAdaptation/blob/main/Pictures/instbias_list2_training/tomlionfencepostmodleft2_context.png?raw=true</v>
      </c>
      <c r="Z272" s="47" t="str">
        <f t="shared" si="19"/>
        <v>https://github.com/kelly-marshall/DriftDiffusionAdaptation/blob/main/AudioFiles/instbias_list2_training/tomlionfencepost_nopauses.mp3?raw=true</v>
      </c>
    </row>
    <row r="273" spans="1:26" x14ac:dyDescent="0.2">
      <c r="A273" t="s">
        <v>126</v>
      </c>
      <c r="B273">
        <v>136</v>
      </c>
      <c r="C273" s="1" t="s">
        <v>413</v>
      </c>
      <c r="D273" t="s">
        <v>244</v>
      </c>
      <c r="E273" t="s">
        <v>196</v>
      </c>
      <c r="F273" t="s">
        <v>196</v>
      </c>
      <c r="G273" s="46" t="s">
        <v>196</v>
      </c>
      <c r="H273" s="1" t="s">
        <v>182</v>
      </c>
      <c r="I273">
        <v>2</v>
      </c>
      <c r="J273" t="s">
        <v>233</v>
      </c>
      <c r="L273" s="3" t="s">
        <v>4685</v>
      </c>
      <c r="M273" t="s">
        <v>4455</v>
      </c>
      <c r="N273" t="s">
        <v>4456</v>
      </c>
      <c r="O273" t="s">
        <v>4455</v>
      </c>
      <c r="P273" t="s">
        <v>4456</v>
      </c>
      <c r="Q273" s="41">
        <f t="shared" si="16"/>
        <v>1</v>
      </c>
      <c r="R273" s="5" t="s">
        <v>1382</v>
      </c>
      <c r="S273" s="6" t="s">
        <v>1383</v>
      </c>
      <c r="T273" s="2" t="s">
        <v>196</v>
      </c>
      <c r="U273" t="s">
        <v>196</v>
      </c>
      <c r="V273" s="30">
        <v>1</v>
      </c>
      <c r="W273" s="30">
        <v>2276</v>
      </c>
      <c r="X273" s="47" t="str">
        <f t="shared" si="17"/>
        <v>https://github.com/kelly-marshall/DriftDiffusionAdaptation/blob/main/Pictures/instbias_list2_training/lionfencepost.png?raw=true</v>
      </c>
      <c r="Y273" s="47" t="str">
        <f t="shared" si="18"/>
        <v>https://github.com/kelly-marshall/DriftDiffusionAdaptation/blob/main/Pictures/instbias_list2_training/lionrope.png?raw=true</v>
      </c>
      <c r="Z273" s="47" t="str">
        <f t="shared" si="19"/>
        <v>https://github.com/kelly-marshall/DriftDiffusionAdaptation/blob/main/AudioFiles/instbias_list2_training/whichtoytomsmash.mp3?raw=true</v>
      </c>
    </row>
    <row r="274" spans="1:26" s="30" customFormat="1" x14ac:dyDescent="0.2">
      <c r="A274" s="30" t="s">
        <v>126</v>
      </c>
      <c r="B274" s="30">
        <v>137</v>
      </c>
      <c r="C274" s="30" t="s">
        <v>1177</v>
      </c>
      <c r="D274" s="30" t="s">
        <v>244</v>
      </c>
      <c r="E274" s="30" t="s">
        <v>24</v>
      </c>
      <c r="F274" s="30" t="s">
        <v>177</v>
      </c>
      <c r="G274" s="46" t="s">
        <v>2489</v>
      </c>
      <c r="H274" s="30" t="s">
        <v>2</v>
      </c>
      <c r="I274" s="30">
        <v>2</v>
      </c>
      <c r="J274" s="30" t="s">
        <v>233</v>
      </c>
      <c r="K274" s="30">
        <v>5</v>
      </c>
      <c r="L274" s="30" t="s">
        <v>4823</v>
      </c>
      <c r="M274" s="31" t="s">
        <v>4410</v>
      </c>
      <c r="N274" s="31" t="s">
        <v>4411</v>
      </c>
      <c r="O274" s="31" t="s">
        <v>4411</v>
      </c>
      <c r="P274" s="31" t="s">
        <v>4410</v>
      </c>
      <c r="Q274" s="41">
        <f t="shared" si="16"/>
        <v>2</v>
      </c>
      <c r="R274" s="31" t="s">
        <v>1374</v>
      </c>
      <c r="S274" s="31" t="s">
        <v>1375</v>
      </c>
      <c r="T274" s="32" t="s">
        <v>1380</v>
      </c>
      <c r="U274" s="30" t="s">
        <v>1381</v>
      </c>
      <c r="V274" s="30">
        <v>395</v>
      </c>
      <c r="W274" s="30">
        <v>3355</v>
      </c>
      <c r="X274" s="47" t="str">
        <f t="shared" si="17"/>
        <v>https://github.com/kelly-marshall/DriftDiffusionAdaptation/blob/main/Pictures/instbias_list2_training/katefrogfencepostmodright2_context.png?raw=true</v>
      </c>
      <c r="Y274" s="47" t="str">
        <f t="shared" si="18"/>
        <v>https://github.com/kelly-marshall/DriftDiffusionAdaptation/blob/main/Pictures/instbias_list2_training/katefrogfencepostinstleft2_context.png?raw=true</v>
      </c>
      <c r="Z274" s="47" t="str">
        <f t="shared" si="19"/>
        <v>https://github.com/kelly-marshall/DriftDiffusionAdaptation/blob/main/AudioFiles/instbias_list2_training/katefrogfencepost_nopauses.mp3?raw=true</v>
      </c>
    </row>
    <row r="275" spans="1:26" s="30" customFormat="1" x14ac:dyDescent="0.2">
      <c r="A275" s="30" t="s">
        <v>126</v>
      </c>
      <c r="B275" s="30">
        <v>137</v>
      </c>
      <c r="C275" s="34" t="s">
        <v>1103</v>
      </c>
      <c r="D275" s="30" t="s">
        <v>244</v>
      </c>
      <c r="E275" s="30" t="s">
        <v>196</v>
      </c>
      <c r="F275" s="30" t="s">
        <v>196</v>
      </c>
      <c r="G275" s="46" t="s">
        <v>196</v>
      </c>
      <c r="H275" s="34" t="s">
        <v>182</v>
      </c>
      <c r="I275" s="30">
        <v>2</v>
      </c>
      <c r="J275" s="30" t="s">
        <v>233</v>
      </c>
      <c r="L275" s="30" t="s">
        <v>4686</v>
      </c>
      <c r="M275" s="31" t="s">
        <v>4457</v>
      </c>
      <c r="N275" s="31" t="s">
        <v>4458</v>
      </c>
      <c r="O275" s="31" t="s">
        <v>4458</v>
      </c>
      <c r="P275" s="31" t="s">
        <v>4457</v>
      </c>
      <c r="Q275" s="41">
        <f t="shared" si="16"/>
        <v>2</v>
      </c>
      <c r="R275" s="33" t="s">
        <v>1383</v>
      </c>
      <c r="S275" s="33" t="s">
        <v>1382</v>
      </c>
      <c r="T275" s="32" t="s">
        <v>196</v>
      </c>
      <c r="U275" s="30" t="s">
        <v>196</v>
      </c>
      <c r="V275" s="30">
        <v>1</v>
      </c>
      <c r="W275" s="30">
        <v>2276</v>
      </c>
      <c r="X275" s="47" t="str">
        <f t="shared" si="17"/>
        <v>https://github.com/kelly-marshall/DriftDiffusionAdaptation/blob/main/Pictures/instbias_list2_training/frogrope.png?raw=true</v>
      </c>
      <c r="Y275" s="47" t="str">
        <f t="shared" si="18"/>
        <v>https://github.com/kelly-marshall/DriftDiffusionAdaptation/blob/main/Pictures/instbias_list2_training/frogfencepost.png?raw=true</v>
      </c>
      <c r="Z275" s="47" t="str">
        <f t="shared" si="19"/>
        <v>https://github.com/kelly-marshall/DriftDiffusionAdaptation/blob/main/AudioFiles/instbias_list2_training/whichtoykatesmash.mp3?raw=true</v>
      </c>
    </row>
    <row r="276" spans="1:26" s="30" customFormat="1" x14ac:dyDescent="0.2">
      <c r="A276" s="30" t="s">
        <v>126</v>
      </c>
      <c r="B276" s="30">
        <v>138</v>
      </c>
      <c r="C276" s="30" t="s">
        <v>458</v>
      </c>
      <c r="D276" s="30" t="s">
        <v>244</v>
      </c>
      <c r="E276" s="30" t="s">
        <v>25</v>
      </c>
      <c r="F276" s="30" t="s">
        <v>177</v>
      </c>
      <c r="G276" s="46" t="s">
        <v>2490</v>
      </c>
      <c r="H276" s="30" t="s">
        <v>2</v>
      </c>
      <c r="I276" s="30">
        <v>2</v>
      </c>
      <c r="J276" s="30" t="s">
        <v>233</v>
      </c>
      <c r="K276" s="30">
        <v>6</v>
      </c>
      <c r="L276" s="30" t="s">
        <v>4824</v>
      </c>
      <c r="M276" s="31" t="s">
        <v>4412</v>
      </c>
      <c r="N276" s="31" t="s">
        <v>4413</v>
      </c>
      <c r="O276" s="31" t="s">
        <v>4412</v>
      </c>
      <c r="P276" s="31" t="s">
        <v>4413</v>
      </c>
      <c r="Q276" s="41">
        <f t="shared" si="16"/>
        <v>1</v>
      </c>
      <c r="R276" s="31" t="s">
        <v>1375</v>
      </c>
      <c r="S276" s="31" t="s">
        <v>1374</v>
      </c>
      <c r="T276" s="32" t="s">
        <v>1381</v>
      </c>
      <c r="U276" s="30" t="s">
        <v>1380</v>
      </c>
      <c r="V276" s="30">
        <v>615</v>
      </c>
      <c r="W276" s="30">
        <v>3437</v>
      </c>
      <c r="X276" s="47" t="str">
        <f t="shared" si="17"/>
        <v>https://github.com/kelly-marshall/DriftDiffusionAdaptation/blob/main/Pictures/instbias_list2_training/tomturtlefencepostinstright2_context.png?raw=true</v>
      </c>
      <c r="Y276" s="47" t="str">
        <f t="shared" si="18"/>
        <v>https://github.com/kelly-marshall/DriftDiffusionAdaptation/blob/main/Pictures/instbias_list2_training/tomturtlefencepostmodleft2_context.png?raw=true</v>
      </c>
      <c r="Z276" s="47" t="str">
        <f t="shared" si="19"/>
        <v>https://github.com/kelly-marshall/DriftDiffusionAdaptation/blob/main/AudioFiles/instbias_list2_training/tomturtlefencepost_nopauses.mp3?raw=true</v>
      </c>
    </row>
    <row r="277" spans="1:26" s="30" customFormat="1" x14ac:dyDescent="0.2">
      <c r="A277" s="30" t="s">
        <v>126</v>
      </c>
      <c r="B277" s="30">
        <v>138</v>
      </c>
      <c r="C277" s="34" t="s">
        <v>413</v>
      </c>
      <c r="D277" s="30" t="s">
        <v>244</v>
      </c>
      <c r="E277" s="30" t="s">
        <v>196</v>
      </c>
      <c r="F277" s="30" t="s">
        <v>196</v>
      </c>
      <c r="G277" s="46" t="s">
        <v>196</v>
      </c>
      <c r="H277" s="34" t="s">
        <v>182</v>
      </c>
      <c r="I277" s="30">
        <v>2</v>
      </c>
      <c r="J277" s="30" t="s">
        <v>233</v>
      </c>
      <c r="L277" s="30" t="s">
        <v>4685</v>
      </c>
      <c r="M277" s="31" t="s">
        <v>3430</v>
      </c>
      <c r="N277" s="31" t="s">
        <v>3429</v>
      </c>
      <c r="O277" s="31" t="s">
        <v>3429</v>
      </c>
      <c r="P277" s="31" t="s">
        <v>3430</v>
      </c>
      <c r="Q277" s="41">
        <f t="shared" si="16"/>
        <v>2</v>
      </c>
      <c r="R277" s="33" t="s">
        <v>1383</v>
      </c>
      <c r="S277" s="33" t="s">
        <v>1382</v>
      </c>
      <c r="T277" s="32" t="s">
        <v>196</v>
      </c>
      <c r="U277" s="30" t="s">
        <v>196</v>
      </c>
      <c r="V277" s="30">
        <v>1</v>
      </c>
      <c r="W277" s="30">
        <v>2276</v>
      </c>
      <c r="X277" s="47" t="str">
        <f t="shared" si="17"/>
        <v>https://github.com/kelly-marshall/DriftDiffusionAdaptation/blob/main/Pictures/instbias_list2_training/turtlerope.png?raw=true</v>
      </c>
      <c r="Y277" s="47" t="str">
        <f t="shared" si="18"/>
        <v>https://github.com/kelly-marshall/DriftDiffusionAdaptation/blob/main/Pictures/instbias_list2_training/turtlefencepost.png?raw=true</v>
      </c>
      <c r="Z277" s="47" t="str">
        <f t="shared" si="19"/>
        <v>https://github.com/kelly-marshall/DriftDiffusionAdaptation/blob/main/AudioFiles/instbias_list2_training/whichtoytomsmash.mp3?raw=true</v>
      </c>
    </row>
    <row r="278" spans="1:26" x14ac:dyDescent="0.2">
      <c r="A278" t="s">
        <v>126</v>
      </c>
      <c r="B278">
        <v>139</v>
      </c>
      <c r="C278" t="s">
        <v>1178</v>
      </c>
      <c r="D278" t="s">
        <v>244</v>
      </c>
      <c r="E278" t="s">
        <v>26</v>
      </c>
      <c r="F278" t="s">
        <v>164</v>
      </c>
      <c r="G278" s="46" t="s">
        <v>2646</v>
      </c>
      <c r="H278" t="s">
        <v>2</v>
      </c>
      <c r="I278">
        <v>2</v>
      </c>
      <c r="J278" t="s">
        <v>233</v>
      </c>
      <c r="K278">
        <v>7</v>
      </c>
      <c r="L278" t="s">
        <v>4825</v>
      </c>
      <c r="M278" t="s">
        <v>4414</v>
      </c>
      <c r="N278" t="s">
        <v>4415</v>
      </c>
      <c r="O278" t="s">
        <v>4415</v>
      </c>
      <c r="P278" t="s">
        <v>4414</v>
      </c>
      <c r="Q278" s="41">
        <f t="shared" si="16"/>
        <v>2</v>
      </c>
      <c r="R278" s="5" t="s">
        <v>1374</v>
      </c>
      <c r="S278" s="5" t="s">
        <v>1375</v>
      </c>
      <c r="T278" s="2" t="s">
        <v>1380</v>
      </c>
      <c r="U278" t="s">
        <v>1381</v>
      </c>
      <c r="V278">
        <v>383</v>
      </c>
      <c r="W278">
        <v>2740</v>
      </c>
      <c r="X278" s="47" t="str">
        <f t="shared" si="17"/>
        <v>https://github.com/kelly-marshall/DriftDiffusionAdaptation/blob/main/Pictures/instbias_list2_training/katepigropemodright2_context.png?raw=true</v>
      </c>
      <c r="Y278" s="47" t="str">
        <f t="shared" si="18"/>
        <v>https://github.com/kelly-marshall/DriftDiffusionAdaptation/blob/main/Pictures/instbias_list2_training/katepigropeinstleft2_context.png?raw=true</v>
      </c>
      <c r="Z278" s="47" t="str">
        <f t="shared" si="19"/>
        <v>https://github.com/kelly-marshall/DriftDiffusionAdaptation/blob/main/AudioFiles/instbias_list2_training/katepigrope_nopauses.mp3?raw=true</v>
      </c>
    </row>
    <row r="279" spans="1:26" x14ac:dyDescent="0.2">
      <c r="A279" t="s">
        <v>126</v>
      </c>
      <c r="B279">
        <v>139</v>
      </c>
      <c r="C279" s="1" t="s">
        <v>1103</v>
      </c>
      <c r="D279" t="s">
        <v>244</v>
      </c>
      <c r="E279" t="s">
        <v>196</v>
      </c>
      <c r="F279" t="s">
        <v>196</v>
      </c>
      <c r="G279" s="46" t="s">
        <v>196</v>
      </c>
      <c r="H279" s="1" t="s">
        <v>182</v>
      </c>
      <c r="I279">
        <v>2</v>
      </c>
      <c r="J279" t="s">
        <v>233</v>
      </c>
      <c r="L279" s="3" t="s">
        <v>4686</v>
      </c>
      <c r="M279" t="s">
        <v>3432</v>
      </c>
      <c r="N279" t="s">
        <v>3431</v>
      </c>
      <c r="O279" t="s">
        <v>3432</v>
      </c>
      <c r="P279" t="s">
        <v>3431</v>
      </c>
      <c r="Q279" s="41">
        <f t="shared" si="16"/>
        <v>1</v>
      </c>
      <c r="R279" s="5" t="s">
        <v>1382</v>
      </c>
      <c r="S279" s="6" t="s">
        <v>1383</v>
      </c>
      <c r="T279" s="2" t="s">
        <v>196</v>
      </c>
      <c r="U279" t="s">
        <v>196</v>
      </c>
      <c r="V279" s="30">
        <v>1</v>
      </c>
      <c r="W279" s="30">
        <v>2276</v>
      </c>
      <c r="X279" s="47" t="str">
        <f t="shared" si="17"/>
        <v>https://github.com/kelly-marshall/DriftDiffusionAdaptation/blob/main/Pictures/instbias_list2_training/pigrope.png?raw=true</v>
      </c>
      <c r="Y279" s="47" t="str">
        <f t="shared" si="18"/>
        <v>https://github.com/kelly-marshall/DriftDiffusionAdaptation/blob/main/Pictures/instbias_list2_training/pigfencepost.png?raw=true</v>
      </c>
      <c r="Z279" s="47" t="str">
        <f t="shared" si="19"/>
        <v>https://github.com/kelly-marshall/DriftDiffusionAdaptation/blob/main/AudioFiles/instbias_list2_training/whichtoykatesmash.mp3?raw=true</v>
      </c>
    </row>
    <row r="280" spans="1:26" x14ac:dyDescent="0.2">
      <c r="A280" t="s">
        <v>126</v>
      </c>
      <c r="B280">
        <v>140</v>
      </c>
      <c r="C280" t="s">
        <v>459</v>
      </c>
      <c r="D280" t="s">
        <v>244</v>
      </c>
      <c r="E280" t="s">
        <v>27</v>
      </c>
      <c r="F280" t="s">
        <v>164</v>
      </c>
      <c r="G280" s="46" t="s">
        <v>2647</v>
      </c>
      <c r="H280" t="s">
        <v>2</v>
      </c>
      <c r="I280">
        <v>2</v>
      </c>
      <c r="J280" t="s">
        <v>233</v>
      </c>
      <c r="K280">
        <v>8</v>
      </c>
      <c r="L280" s="3" t="s">
        <v>4826</v>
      </c>
      <c r="M280" t="s">
        <v>4416</v>
      </c>
      <c r="N280" t="s">
        <v>4417</v>
      </c>
      <c r="O280" t="s">
        <v>4416</v>
      </c>
      <c r="P280" t="s">
        <v>4417</v>
      </c>
      <c r="Q280" s="41">
        <f t="shared" si="16"/>
        <v>1</v>
      </c>
      <c r="R280" s="5" t="s">
        <v>1375</v>
      </c>
      <c r="S280" s="5" t="s">
        <v>1374</v>
      </c>
      <c r="T280" s="2" t="s">
        <v>1381</v>
      </c>
      <c r="U280" t="s">
        <v>1380</v>
      </c>
      <c r="V280">
        <v>557</v>
      </c>
      <c r="W280">
        <v>2914</v>
      </c>
      <c r="X280" s="47" t="str">
        <f t="shared" si="17"/>
        <v>https://github.com/kelly-marshall/DriftDiffusionAdaptation/blob/main/Pictures/instbias_list2_training/tomgirlropeinstright2_context.png?raw=true</v>
      </c>
      <c r="Y280" s="47" t="str">
        <f t="shared" si="18"/>
        <v>https://github.com/kelly-marshall/DriftDiffusionAdaptation/blob/main/Pictures/instbias_list2_training/tomgirlropemodleft2_context.png?raw=true</v>
      </c>
      <c r="Z280" s="47" t="str">
        <f t="shared" si="19"/>
        <v>https://github.com/kelly-marshall/DriftDiffusionAdaptation/blob/main/AudioFiles/instbias_list2_training/tomgirlrope_nopauses.mp3?raw=true</v>
      </c>
    </row>
    <row r="281" spans="1:26" s="3" customFormat="1" x14ac:dyDescent="0.2">
      <c r="A281" s="3" t="s">
        <v>126</v>
      </c>
      <c r="B281" s="3">
        <v>140</v>
      </c>
      <c r="C281" s="40" t="s">
        <v>180</v>
      </c>
      <c r="D281" s="3" t="s">
        <v>244</v>
      </c>
      <c r="E281" s="3" t="s">
        <v>196</v>
      </c>
      <c r="F281" s="3" t="s">
        <v>196</v>
      </c>
      <c r="G281" s="46" t="s">
        <v>196</v>
      </c>
      <c r="H281" s="40" t="s">
        <v>181</v>
      </c>
      <c r="I281" s="3">
        <v>2</v>
      </c>
      <c r="J281" s="3" t="s">
        <v>233</v>
      </c>
      <c r="L281" s="3" t="s">
        <v>1944</v>
      </c>
      <c r="M281" t="s">
        <v>3427</v>
      </c>
      <c r="N281" t="s">
        <v>3428</v>
      </c>
      <c r="O281" t="s">
        <v>3427</v>
      </c>
      <c r="P281" t="s">
        <v>3428</v>
      </c>
      <c r="Q281" s="41">
        <f t="shared" si="16"/>
        <v>1</v>
      </c>
      <c r="R281" s="5" t="s">
        <v>1382</v>
      </c>
      <c r="S281" s="42" t="s">
        <v>1383</v>
      </c>
      <c r="T281" s="4" t="s">
        <v>196</v>
      </c>
      <c r="U281" s="3" t="s">
        <v>196</v>
      </c>
      <c r="V281" s="3">
        <v>1</v>
      </c>
      <c r="W281" s="3">
        <v>1544</v>
      </c>
      <c r="X281" s="47" t="str">
        <f t="shared" si="17"/>
        <v>https://github.com/kelly-marshall/DriftDiffusionAdaptation/blob/main/Pictures/instbias_list2_training/rope.png?raw=true</v>
      </c>
      <c r="Y281" s="47" t="str">
        <f t="shared" si="18"/>
        <v>https://github.com/kelly-marshall/DriftDiffusionAdaptation/blob/main/Pictures/instbias_list2_training/fencepost.png?raw=true</v>
      </c>
      <c r="Z281" s="47" t="str">
        <f t="shared" si="19"/>
        <v>https://github.com/kelly-marshall/DriftDiffusionAdaptation/blob/main/AudioFiles/instbias_list2_training/whatdidtomuse.mp3?raw=true</v>
      </c>
    </row>
    <row r="282" spans="1:26" s="30" customFormat="1" x14ac:dyDescent="0.2">
      <c r="A282" s="30" t="s">
        <v>126</v>
      </c>
      <c r="B282" s="30">
        <v>141</v>
      </c>
      <c r="C282" s="30" t="s">
        <v>1179</v>
      </c>
      <c r="D282" s="30" t="s">
        <v>244</v>
      </c>
      <c r="E282" s="30" t="s">
        <v>28</v>
      </c>
      <c r="F282" s="30" t="s">
        <v>164</v>
      </c>
      <c r="G282" s="46" t="s">
        <v>2648</v>
      </c>
      <c r="H282" s="30" t="s">
        <v>2</v>
      </c>
      <c r="I282" s="30">
        <v>2</v>
      </c>
      <c r="J282" s="30" t="s">
        <v>233</v>
      </c>
      <c r="K282" s="30">
        <v>9</v>
      </c>
      <c r="L282" s="30" t="s">
        <v>4827</v>
      </c>
      <c r="M282" s="30" t="s">
        <v>4418</v>
      </c>
      <c r="N282" s="30" t="s">
        <v>4419</v>
      </c>
      <c r="O282" s="30" t="s">
        <v>4419</v>
      </c>
      <c r="P282" s="30" t="s">
        <v>4418</v>
      </c>
      <c r="Q282" s="41">
        <f t="shared" si="16"/>
        <v>2</v>
      </c>
      <c r="R282" s="31" t="s">
        <v>1374</v>
      </c>
      <c r="S282" s="31" t="s">
        <v>1375</v>
      </c>
      <c r="T282" s="32" t="s">
        <v>1380</v>
      </c>
      <c r="U282" s="30" t="s">
        <v>1381</v>
      </c>
      <c r="V282" s="30">
        <v>395</v>
      </c>
      <c r="W282" s="30">
        <v>3042</v>
      </c>
      <c r="X282" s="47" t="str">
        <f t="shared" si="17"/>
        <v>https://github.com/kelly-marshall/DriftDiffusionAdaptation/blob/main/Pictures/instbias_list2_training/katewhaleropemodright2_context.png?raw=true</v>
      </c>
      <c r="Y282" s="47" t="str">
        <f t="shared" si="18"/>
        <v>https://github.com/kelly-marshall/DriftDiffusionAdaptation/blob/main/Pictures/instbias_list2_training/katewhaleropeinstleft2_context.png?raw=true</v>
      </c>
      <c r="Z282" s="47" t="str">
        <f t="shared" si="19"/>
        <v>https://github.com/kelly-marshall/DriftDiffusionAdaptation/blob/main/AudioFiles/instbias_list2_training/katewhalerope_nopauses.mp3?raw=true</v>
      </c>
    </row>
    <row r="283" spans="1:26" s="30" customFormat="1" x14ac:dyDescent="0.2">
      <c r="A283" s="30" t="s">
        <v>126</v>
      </c>
      <c r="B283" s="30">
        <v>141</v>
      </c>
      <c r="C283" s="30" t="s">
        <v>1103</v>
      </c>
      <c r="D283" s="30" t="s">
        <v>244</v>
      </c>
      <c r="E283" s="30" t="s">
        <v>196</v>
      </c>
      <c r="F283" s="30" t="s">
        <v>196</v>
      </c>
      <c r="G283" s="46" t="s">
        <v>196</v>
      </c>
      <c r="H283" s="30" t="s">
        <v>182</v>
      </c>
      <c r="I283" s="30">
        <v>2</v>
      </c>
      <c r="J283" s="30" t="s">
        <v>233</v>
      </c>
      <c r="L283" s="30" t="s">
        <v>4686</v>
      </c>
      <c r="M283" s="31" t="s">
        <v>3436</v>
      </c>
      <c r="N283" s="31" t="s">
        <v>3435</v>
      </c>
      <c r="O283" s="31" t="s">
        <v>3435</v>
      </c>
      <c r="P283" s="31" t="s">
        <v>3436</v>
      </c>
      <c r="Q283" s="41">
        <f t="shared" si="16"/>
        <v>2</v>
      </c>
      <c r="R283" s="33" t="s">
        <v>1383</v>
      </c>
      <c r="S283" s="33" t="s">
        <v>1382</v>
      </c>
      <c r="T283" s="32" t="s">
        <v>196</v>
      </c>
      <c r="U283" s="30" t="s">
        <v>196</v>
      </c>
      <c r="V283" s="30">
        <v>1</v>
      </c>
      <c r="W283" s="30">
        <v>2276</v>
      </c>
      <c r="X283" s="47" t="str">
        <f t="shared" si="17"/>
        <v>https://github.com/kelly-marshall/DriftDiffusionAdaptation/blob/main/Pictures/instbias_list2_training/whalefencepost.png?raw=true</v>
      </c>
      <c r="Y283" s="47" t="str">
        <f t="shared" si="18"/>
        <v>https://github.com/kelly-marshall/DriftDiffusionAdaptation/blob/main/Pictures/instbias_list2_training/whalerope.png?raw=true</v>
      </c>
      <c r="Z283" s="47" t="str">
        <f t="shared" si="19"/>
        <v>https://github.com/kelly-marshall/DriftDiffusionAdaptation/blob/main/AudioFiles/instbias_list2_training/whichtoykatesmash.mp3?raw=true</v>
      </c>
    </row>
    <row r="284" spans="1:26" s="30" customFormat="1" x14ac:dyDescent="0.2">
      <c r="A284" s="30" t="s">
        <v>126</v>
      </c>
      <c r="B284" s="30">
        <v>142</v>
      </c>
      <c r="C284" s="30" t="s">
        <v>460</v>
      </c>
      <c r="D284" s="30" t="s">
        <v>244</v>
      </c>
      <c r="E284" s="30" t="s">
        <v>29</v>
      </c>
      <c r="F284" s="30" t="s">
        <v>164</v>
      </c>
      <c r="G284" s="46" t="s">
        <v>2649</v>
      </c>
      <c r="H284" s="30" t="s">
        <v>2</v>
      </c>
      <c r="I284" s="30">
        <v>2</v>
      </c>
      <c r="J284" s="30" t="s">
        <v>233</v>
      </c>
      <c r="K284" s="30">
        <v>10</v>
      </c>
      <c r="L284" s="30" t="s">
        <v>4828</v>
      </c>
      <c r="M284" s="30" t="s">
        <v>4420</v>
      </c>
      <c r="N284" s="30" t="s">
        <v>4421</v>
      </c>
      <c r="O284" s="30" t="s">
        <v>4420</v>
      </c>
      <c r="P284" s="30" t="s">
        <v>4421</v>
      </c>
      <c r="Q284" s="41">
        <f t="shared" si="16"/>
        <v>1</v>
      </c>
      <c r="R284" s="31" t="s">
        <v>1375</v>
      </c>
      <c r="S284" s="31" t="s">
        <v>1374</v>
      </c>
      <c r="T284" s="32" t="s">
        <v>1381</v>
      </c>
      <c r="U284" s="30" t="s">
        <v>1380</v>
      </c>
      <c r="V284" s="30">
        <v>580</v>
      </c>
      <c r="W284" s="30">
        <v>3146</v>
      </c>
      <c r="X284" s="47" t="str">
        <f t="shared" si="17"/>
        <v>https://github.com/kelly-marshall/DriftDiffusionAdaptation/blob/main/Pictures/instbias_list2_training/tomgorillaropeinstright2_context.png?raw=true</v>
      </c>
      <c r="Y284" s="47" t="str">
        <f t="shared" si="18"/>
        <v>https://github.com/kelly-marshall/DriftDiffusionAdaptation/blob/main/Pictures/instbias_list2_training/tomgorillaropemodleft2_context.png?raw=true</v>
      </c>
      <c r="Z284" s="47" t="str">
        <f t="shared" si="19"/>
        <v>https://github.com/kelly-marshall/DriftDiffusionAdaptation/blob/main/AudioFiles/instbias_list2_training/tomgorillarope_nopauses.mp3?raw=true</v>
      </c>
    </row>
    <row r="285" spans="1:26" s="30" customFormat="1" x14ac:dyDescent="0.2">
      <c r="A285" s="30" t="s">
        <v>126</v>
      </c>
      <c r="B285" s="30">
        <v>142</v>
      </c>
      <c r="C285" s="34" t="s">
        <v>413</v>
      </c>
      <c r="D285" s="30" t="s">
        <v>244</v>
      </c>
      <c r="E285" s="30" t="s">
        <v>196</v>
      </c>
      <c r="F285" s="30" t="s">
        <v>196</v>
      </c>
      <c r="G285" s="46" t="s">
        <v>196</v>
      </c>
      <c r="H285" s="34" t="s">
        <v>182</v>
      </c>
      <c r="I285" s="30">
        <v>2</v>
      </c>
      <c r="J285" s="30" t="s">
        <v>233</v>
      </c>
      <c r="L285" s="53" t="s">
        <v>4685</v>
      </c>
      <c r="M285" s="31" t="s">
        <v>3438</v>
      </c>
      <c r="N285" s="31" t="s">
        <v>3437</v>
      </c>
      <c r="O285" s="31" t="s">
        <v>3437</v>
      </c>
      <c r="P285" s="31" t="s">
        <v>3438</v>
      </c>
      <c r="Q285" s="41">
        <f t="shared" si="16"/>
        <v>2</v>
      </c>
      <c r="R285" s="33" t="s">
        <v>1383</v>
      </c>
      <c r="S285" s="33" t="s">
        <v>1382</v>
      </c>
      <c r="T285" s="32" t="s">
        <v>196</v>
      </c>
      <c r="U285" s="30" t="s">
        <v>196</v>
      </c>
      <c r="V285" s="30">
        <v>1</v>
      </c>
      <c r="W285" s="30">
        <v>2276</v>
      </c>
      <c r="X285" s="47" t="str">
        <f t="shared" si="17"/>
        <v>https://github.com/kelly-marshall/DriftDiffusionAdaptation/blob/main/Pictures/instbias_list2_training/gorillafencepost.png?raw=true</v>
      </c>
      <c r="Y285" s="47" t="str">
        <f t="shared" si="18"/>
        <v>https://github.com/kelly-marshall/DriftDiffusionAdaptation/blob/main/Pictures/instbias_list2_training/gorillarope.png?raw=true</v>
      </c>
      <c r="Z285" s="47" t="str">
        <f t="shared" si="19"/>
        <v>https://github.com/kelly-marshall/DriftDiffusionAdaptation/blob/main/AudioFiles/instbias_list2_training/whichtoytomsmash.mp3?raw=true</v>
      </c>
    </row>
    <row r="286" spans="1:26" x14ac:dyDescent="0.2">
      <c r="A286" t="s">
        <v>126</v>
      </c>
      <c r="B286">
        <v>143</v>
      </c>
      <c r="C286" t="s">
        <v>1180</v>
      </c>
      <c r="D286" t="s">
        <v>244</v>
      </c>
      <c r="E286" t="s">
        <v>30</v>
      </c>
      <c r="F286" t="s">
        <v>164</v>
      </c>
      <c r="G286" s="46" t="s">
        <v>2650</v>
      </c>
      <c r="H286" t="s">
        <v>2</v>
      </c>
      <c r="I286">
        <v>2</v>
      </c>
      <c r="J286" t="s">
        <v>233</v>
      </c>
      <c r="K286">
        <v>11</v>
      </c>
      <c r="L286" t="s">
        <v>4829</v>
      </c>
      <c r="M286" t="s">
        <v>4422</v>
      </c>
      <c r="N286" t="s">
        <v>4423</v>
      </c>
      <c r="O286" t="s">
        <v>4423</v>
      </c>
      <c r="P286" t="s">
        <v>4422</v>
      </c>
      <c r="Q286" s="41">
        <f t="shared" si="16"/>
        <v>2</v>
      </c>
      <c r="R286" s="5" t="s">
        <v>1374</v>
      </c>
      <c r="S286" s="5" t="s">
        <v>1375</v>
      </c>
      <c r="T286" s="2" t="s">
        <v>1380</v>
      </c>
      <c r="U286" t="s">
        <v>1381</v>
      </c>
      <c r="V286">
        <v>360</v>
      </c>
      <c r="W286">
        <v>2949</v>
      </c>
      <c r="X286" s="47" t="str">
        <f t="shared" si="17"/>
        <v>https://github.com/kelly-marshall/DriftDiffusionAdaptation/blob/main/Pictures/instbias_list2_training/katebuffaloropemodright2_context.png?raw=true</v>
      </c>
      <c r="Y286" s="47" t="str">
        <f t="shared" si="18"/>
        <v>https://github.com/kelly-marshall/DriftDiffusionAdaptation/blob/main/Pictures/instbias_list2_training/katebuffaloropeinstleft2_context.png?raw=true</v>
      </c>
      <c r="Z286" s="47" t="str">
        <f t="shared" si="19"/>
        <v>https://github.com/kelly-marshall/DriftDiffusionAdaptation/blob/main/AudioFiles/instbias_list2_training/katebuffalorope_nopauses.mp3?raw=true</v>
      </c>
    </row>
    <row r="287" spans="1:26" x14ac:dyDescent="0.2">
      <c r="A287" t="s">
        <v>126</v>
      </c>
      <c r="B287">
        <v>143</v>
      </c>
      <c r="C287" s="1" t="s">
        <v>1103</v>
      </c>
      <c r="D287" t="s">
        <v>244</v>
      </c>
      <c r="E287" t="s">
        <v>196</v>
      </c>
      <c r="F287" t="s">
        <v>196</v>
      </c>
      <c r="G287" s="46" t="s">
        <v>196</v>
      </c>
      <c r="H287" s="1" t="s">
        <v>182</v>
      </c>
      <c r="I287">
        <v>2</v>
      </c>
      <c r="J287" t="s">
        <v>233</v>
      </c>
      <c r="L287" s="3" t="s">
        <v>4686</v>
      </c>
      <c r="M287" t="s">
        <v>3440</v>
      </c>
      <c r="N287" t="s">
        <v>3439</v>
      </c>
      <c r="O287" t="s">
        <v>3440</v>
      </c>
      <c r="P287" t="s">
        <v>3439</v>
      </c>
      <c r="Q287" s="41">
        <f t="shared" si="16"/>
        <v>1</v>
      </c>
      <c r="R287" s="5" t="s">
        <v>1382</v>
      </c>
      <c r="S287" s="6" t="s">
        <v>1383</v>
      </c>
      <c r="T287" s="2" t="s">
        <v>196</v>
      </c>
      <c r="U287" t="s">
        <v>196</v>
      </c>
      <c r="V287" s="30">
        <v>1</v>
      </c>
      <c r="W287" s="30">
        <v>2276</v>
      </c>
      <c r="X287" s="47" t="str">
        <f t="shared" si="17"/>
        <v>https://github.com/kelly-marshall/DriftDiffusionAdaptation/blob/main/Pictures/instbias_list2_training/buffalorope.png?raw=true</v>
      </c>
      <c r="Y287" s="47" t="str">
        <f t="shared" si="18"/>
        <v>https://github.com/kelly-marshall/DriftDiffusionAdaptation/blob/main/Pictures/instbias_list2_training/buffalofencepost.png?raw=true</v>
      </c>
      <c r="Z287" s="47" t="str">
        <f t="shared" si="19"/>
        <v>https://github.com/kelly-marshall/DriftDiffusionAdaptation/blob/main/AudioFiles/instbias_list2_training/whichtoykatesmash.mp3?raw=true</v>
      </c>
    </row>
    <row r="288" spans="1:26" x14ac:dyDescent="0.2">
      <c r="A288" t="s">
        <v>126</v>
      </c>
      <c r="B288">
        <v>144</v>
      </c>
      <c r="C288" t="s">
        <v>461</v>
      </c>
      <c r="D288" t="s">
        <v>244</v>
      </c>
      <c r="E288" t="s">
        <v>31</v>
      </c>
      <c r="F288" t="s">
        <v>164</v>
      </c>
      <c r="G288" s="46" t="s">
        <v>2651</v>
      </c>
      <c r="H288" t="s">
        <v>2</v>
      </c>
      <c r="I288">
        <v>2</v>
      </c>
      <c r="J288" t="s">
        <v>233</v>
      </c>
      <c r="K288">
        <v>12</v>
      </c>
      <c r="L288" t="s">
        <v>4830</v>
      </c>
      <c r="M288" t="s">
        <v>4424</v>
      </c>
      <c r="N288" t="s">
        <v>4425</v>
      </c>
      <c r="O288" t="s">
        <v>4424</v>
      </c>
      <c r="P288" t="s">
        <v>4425</v>
      </c>
      <c r="Q288" s="41">
        <f t="shared" si="16"/>
        <v>1</v>
      </c>
      <c r="R288" s="5" t="s">
        <v>1375</v>
      </c>
      <c r="S288" s="5" t="s">
        <v>1374</v>
      </c>
      <c r="T288" s="2" t="s">
        <v>1381</v>
      </c>
      <c r="U288" t="s">
        <v>1380</v>
      </c>
      <c r="V288">
        <v>546</v>
      </c>
      <c r="W288">
        <v>2844</v>
      </c>
      <c r="X288" s="47" t="str">
        <f t="shared" si="17"/>
        <v>https://github.com/kelly-marshall/DriftDiffusionAdaptation/blob/main/Pictures/instbias_list2_training/tomhawkropeinstright2_context.png?raw=true</v>
      </c>
      <c r="Y288" s="47" t="str">
        <f t="shared" si="18"/>
        <v>https://github.com/kelly-marshall/DriftDiffusionAdaptation/blob/main/Pictures/instbias_list2_training/tomhawkropemodleft2_context.png?raw=true</v>
      </c>
      <c r="Z288" s="47" t="str">
        <f t="shared" si="19"/>
        <v>https://github.com/kelly-marshall/DriftDiffusionAdaptation/blob/main/AudioFiles/instbias_list2_training/tomhawkrope_nopauses.mp3?raw=true</v>
      </c>
    </row>
    <row r="289" spans="1:26" x14ac:dyDescent="0.2">
      <c r="A289" t="s">
        <v>126</v>
      </c>
      <c r="B289">
        <v>144</v>
      </c>
      <c r="C289" t="s">
        <v>180</v>
      </c>
      <c r="D289" t="s">
        <v>244</v>
      </c>
      <c r="E289" t="s">
        <v>196</v>
      </c>
      <c r="F289" t="s">
        <v>196</v>
      </c>
      <c r="G289" s="46" t="s">
        <v>196</v>
      </c>
      <c r="H289" t="s">
        <v>181</v>
      </c>
      <c r="I289">
        <v>2</v>
      </c>
      <c r="J289" t="s">
        <v>233</v>
      </c>
      <c r="L289" t="s">
        <v>1944</v>
      </c>
      <c r="M289" t="s">
        <v>3427</v>
      </c>
      <c r="N289" t="s">
        <v>3428</v>
      </c>
      <c r="O289" t="s">
        <v>3427</v>
      </c>
      <c r="P289" t="s">
        <v>3428</v>
      </c>
      <c r="Q289" s="41">
        <f t="shared" si="16"/>
        <v>1</v>
      </c>
      <c r="R289" s="5" t="s">
        <v>1382</v>
      </c>
      <c r="S289" s="5" t="s">
        <v>1383</v>
      </c>
      <c r="T289" s="2" t="s">
        <v>196</v>
      </c>
      <c r="U289" t="s">
        <v>196</v>
      </c>
      <c r="V289" s="3">
        <v>1</v>
      </c>
      <c r="W289" s="3">
        <v>1544</v>
      </c>
      <c r="X289" s="47" t="str">
        <f t="shared" si="17"/>
        <v>https://github.com/kelly-marshall/DriftDiffusionAdaptation/blob/main/Pictures/instbias_list2_training/rope.png?raw=true</v>
      </c>
      <c r="Y289" s="47" t="str">
        <f t="shared" si="18"/>
        <v>https://github.com/kelly-marshall/DriftDiffusionAdaptation/blob/main/Pictures/instbias_list2_training/fencepost.png?raw=true</v>
      </c>
      <c r="Z289" s="47" t="str">
        <f t="shared" si="19"/>
        <v>https://github.com/kelly-marshall/DriftDiffusionAdaptation/blob/main/AudioFiles/instbias_list2_training/whatdidtomuse.mp3?raw=true</v>
      </c>
    </row>
    <row r="290" spans="1:26" x14ac:dyDescent="0.2">
      <c r="M290"/>
      <c r="N290"/>
    </row>
  </sheetData>
  <hyperlinks>
    <hyperlink ref="X2" r:id="rId1" display="https://github.com/kelly-marshall/DriftDiffusionAdaptation/blob/main/Pictures/Practice/tomsheepmalletinstright.png?raw=true" xr:uid="{3862AF28-302D-BD49-8F33-178EC63CB44C}"/>
    <hyperlink ref="Y2" r:id="rId2" display="https://github.com/kelly-marshall/DriftDiffusionAdaptation/blob/main/Pictures/Practice/tomsheepmalletinstright.png?raw=true" xr:uid="{B728955F-DF7B-5547-931A-D01683CAF4C8}"/>
    <hyperlink ref="Z2" r:id="rId3" display="https://github.com/kelly-marshall/DriftDiffusionAdaptation/blob/main/Pictures/Practice/tomsheepmalletinstright.png?raw=true" xr:uid="{43EA2507-2BD3-DA46-83AB-6C46B6E95E05}"/>
    <hyperlink ref="X3:X289" r:id="rId4" display="https://github.com/kelly-marshall/DriftDiffusionAdaptation/blob/main/Pictures/Practice/tomsheepmalletinstright.png?raw=true" xr:uid="{991C57F7-7E9C-664B-AE99-92759EED4C8C}"/>
    <hyperlink ref="Y3:Y289" r:id="rId5" display="https://github.com/kelly-marshall/DriftDiffusionAdaptation/blob/main/Pictures/Practice/tomsheepmalletinstright.png?raw=true" xr:uid="{AEA3C52D-7A9A-DA43-8A38-6D199A6CA6F1}"/>
    <hyperlink ref="Z3:Z289" r:id="rId6" display="https://github.com/kelly-marshall/DriftDiffusionAdaptation/blob/main/Pictures/Practice/tomsheepmalletinstright.png?raw=true" xr:uid="{8A0AFF97-8990-E947-ADA8-563101F8C6D6}"/>
  </hyperlinks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4EA8-C34B-CD43-B231-5F5E0BD87094}">
  <dimension ref="A1:Y145"/>
  <sheetViews>
    <sheetView topLeftCell="A58" workbookViewId="0">
      <selection activeCell="C68" sqref="C68"/>
    </sheetView>
  </sheetViews>
  <sheetFormatPr baseColWidth="10" defaultRowHeight="16" x14ac:dyDescent="0.2"/>
  <cols>
    <col min="3" max="3" width="45" customWidth="1"/>
    <col min="7" max="7" width="16.33203125" customWidth="1"/>
    <col min="11" max="11" width="31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95</v>
      </c>
      <c r="B2">
        <v>1</v>
      </c>
      <c r="C2" t="s">
        <v>246</v>
      </c>
      <c r="D2" t="s">
        <v>234</v>
      </c>
      <c r="E2" t="s">
        <v>18</v>
      </c>
      <c r="F2" t="s">
        <v>249</v>
      </c>
      <c r="G2" s="46" t="s">
        <v>2473</v>
      </c>
      <c r="H2" t="s">
        <v>2</v>
      </c>
      <c r="I2">
        <v>2</v>
      </c>
      <c r="J2" t="s">
        <v>233</v>
      </c>
      <c r="K2" t="s">
        <v>2202</v>
      </c>
      <c r="L2" t="s">
        <v>3874</v>
      </c>
      <c r="M2" t="s">
        <v>3875</v>
      </c>
      <c r="N2" t="s">
        <v>3875</v>
      </c>
      <c r="O2" t="s">
        <v>3874</v>
      </c>
      <c r="P2">
        <f>IF(Q2="inst",1,2)</f>
        <v>2</v>
      </c>
      <c r="Q2" t="s">
        <v>1374</v>
      </c>
      <c r="R2" t="s">
        <v>1375</v>
      </c>
      <c r="S2" t="s">
        <v>1380</v>
      </c>
      <c r="T2" t="s">
        <v>1381</v>
      </c>
      <c r="U2">
        <v>609</v>
      </c>
      <c r="V2">
        <v>2904</v>
      </c>
      <c r="W2" s="47" t="str">
        <f>_xlfn.CONCAT("https://github.com/kelly-marshall/DriftDiffusionAdaptation/blob/main/Pictures/instbias_list2_post/",N2,"?raw=true")</f>
        <v>https://github.com/kelly-marshall/DriftDiffusionAdaptation/blob/main/Pictures/instbias_list2_post/tomdolphinwatermodright2_context.png?raw=true</v>
      </c>
      <c r="X2" s="47" t="str">
        <f>_xlfn.CONCAT("https://github.com/kelly-marshall/DriftDiffusionAdaptation/blob/main/Pictures/instbias_list2_post/",O2,"?raw=true")</f>
        <v>https://github.com/kelly-marshall/DriftDiffusionAdaptation/blob/main/Pictures/instbias_list2_post/tomdolphinwaterinstleft2_context.png?raw=true</v>
      </c>
      <c r="Y2" s="47" t="str">
        <f>_xlfn.CONCAT("https://github.com/kelly-marshall/DriftDiffusionAdaptation/blob/main/AudioFiles/instbias_list2_post/",K2,"?raw=true")</f>
        <v>https://github.com/kelly-marshall/DriftDiffusionAdaptation/blob/main/AudioFiles/instbias_list2_post/tomdolphinwater_nopauses.mp3?raw=true</v>
      </c>
    </row>
    <row r="3" spans="1:25" x14ac:dyDescent="0.2">
      <c r="A3" t="s">
        <v>95</v>
      </c>
      <c r="B3">
        <v>2</v>
      </c>
      <c r="C3" t="s">
        <v>880</v>
      </c>
      <c r="D3" t="s">
        <v>234</v>
      </c>
      <c r="E3" t="s">
        <v>21</v>
      </c>
      <c r="F3" t="s">
        <v>249</v>
      </c>
      <c r="G3" s="46" t="s">
        <v>2474</v>
      </c>
      <c r="H3" t="s">
        <v>2</v>
      </c>
      <c r="I3">
        <v>2</v>
      </c>
      <c r="J3" t="s">
        <v>233</v>
      </c>
      <c r="K3" t="s">
        <v>2203</v>
      </c>
      <c r="L3" t="s">
        <v>3876</v>
      </c>
      <c r="M3" t="s">
        <v>3877</v>
      </c>
      <c r="N3" t="s">
        <v>3876</v>
      </c>
      <c r="O3" t="s">
        <v>3877</v>
      </c>
      <c r="P3">
        <f t="shared" ref="P3:P66" si="0">IF(Q3="inst",1,2)</f>
        <v>1</v>
      </c>
      <c r="Q3" t="s">
        <v>1375</v>
      </c>
      <c r="R3" t="s">
        <v>1374</v>
      </c>
      <c r="S3" t="s">
        <v>1381</v>
      </c>
      <c r="T3" t="s">
        <v>1380</v>
      </c>
      <c r="U3">
        <v>453</v>
      </c>
      <c r="V3">
        <v>2461</v>
      </c>
      <c r="W3" s="47" t="str">
        <f t="shared" ref="W3:W66" si="1">_xlfn.CONCAT("https://github.com/kelly-marshall/DriftDiffusionAdaptation/blob/main/Pictures/instbias_list2_post/",N3,"?raw=true")</f>
        <v>https://github.com/kelly-marshall/DriftDiffusionAdaptation/blob/main/Pictures/instbias_list2_post/katecowwaterinstright2_context.png?raw=true</v>
      </c>
      <c r="X3" s="47" t="str">
        <f t="shared" ref="X3:X66" si="2">_xlfn.CONCAT("https://github.com/kelly-marshall/DriftDiffusionAdaptation/blob/main/Pictures/instbias_list2_post/",O3,"?raw=true")</f>
        <v>https://github.com/kelly-marshall/DriftDiffusionAdaptation/blob/main/Pictures/instbias_list2_post/katecowwatermodleft2_context.png?raw=true</v>
      </c>
      <c r="Y3" s="47" t="str">
        <f t="shared" ref="Y3:Y66" si="3">_xlfn.CONCAT("https://github.com/kelly-marshall/DriftDiffusionAdaptation/blob/main/AudioFiles/instbias_list2_post/",K3,"?raw=true")</f>
        <v>https://github.com/kelly-marshall/DriftDiffusionAdaptation/blob/main/AudioFiles/instbias_list2_post/katecowwater_nopauses.mp3?raw=true</v>
      </c>
    </row>
    <row r="4" spans="1:25" x14ac:dyDescent="0.2">
      <c r="A4" t="s">
        <v>95</v>
      </c>
      <c r="B4">
        <v>3</v>
      </c>
      <c r="C4" t="s">
        <v>247</v>
      </c>
      <c r="D4" t="s">
        <v>234</v>
      </c>
      <c r="E4" t="s">
        <v>22</v>
      </c>
      <c r="F4" t="s">
        <v>249</v>
      </c>
      <c r="G4" s="46" t="s">
        <v>2475</v>
      </c>
      <c r="H4" t="s">
        <v>2</v>
      </c>
      <c r="I4">
        <v>2</v>
      </c>
      <c r="J4" t="s">
        <v>233</v>
      </c>
      <c r="K4" t="s">
        <v>2204</v>
      </c>
      <c r="L4" t="s">
        <v>3878</v>
      </c>
      <c r="M4" t="s">
        <v>3879</v>
      </c>
      <c r="N4" t="s">
        <v>3879</v>
      </c>
      <c r="O4" t="s">
        <v>3878</v>
      </c>
      <c r="P4">
        <f t="shared" si="0"/>
        <v>2</v>
      </c>
      <c r="Q4" t="s">
        <v>1374</v>
      </c>
      <c r="R4" t="s">
        <v>1375</v>
      </c>
      <c r="S4" t="s">
        <v>1380</v>
      </c>
      <c r="T4" t="s">
        <v>1381</v>
      </c>
      <c r="U4">
        <v>589</v>
      </c>
      <c r="V4">
        <v>2751</v>
      </c>
      <c r="W4" s="47" t="str">
        <f t="shared" si="1"/>
        <v>https://github.com/kelly-marshall/DriftDiffusionAdaptation/blob/main/Pictures/instbias_list2_post/tomfoxwatermodright2_context.png?raw=true</v>
      </c>
      <c r="X4" s="47" t="str">
        <f t="shared" si="2"/>
        <v>https://github.com/kelly-marshall/DriftDiffusionAdaptation/blob/main/Pictures/instbias_list2_post/tomfoxwaterinstleft2_context.png?raw=true</v>
      </c>
      <c r="Y4" s="47" t="str">
        <f t="shared" si="3"/>
        <v>https://github.com/kelly-marshall/DriftDiffusionAdaptation/blob/main/AudioFiles/instbias_list2_post/tomfoxwater_nopauses.mp3?raw=true</v>
      </c>
    </row>
    <row r="5" spans="1:25" x14ac:dyDescent="0.2">
      <c r="A5" t="s">
        <v>95</v>
      </c>
      <c r="B5">
        <v>4</v>
      </c>
      <c r="C5" t="s">
        <v>881</v>
      </c>
      <c r="D5" t="s">
        <v>234</v>
      </c>
      <c r="E5" t="s">
        <v>23</v>
      </c>
      <c r="F5" t="s">
        <v>249</v>
      </c>
      <c r="G5" s="46" t="s">
        <v>2476</v>
      </c>
      <c r="H5" t="s">
        <v>2</v>
      </c>
      <c r="I5">
        <v>2</v>
      </c>
      <c r="J5" t="s">
        <v>233</v>
      </c>
      <c r="K5" t="s">
        <v>2205</v>
      </c>
      <c r="L5" t="s">
        <v>3880</v>
      </c>
      <c r="M5" t="s">
        <v>3881</v>
      </c>
      <c r="N5" t="s">
        <v>3880</v>
      </c>
      <c r="O5" t="s">
        <v>3881</v>
      </c>
      <c r="P5">
        <f t="shared" si="0"/>
        <v>1</v>
      </c>
      <c r="Q5" t="s">
        <v>1375</v>
      </c>
      <c r="R5" t="s">
        <v>1374</v>
      </c>
      <c r="S5" t="s">
        <v>1381</v>
      </c>
      <c r="T5" t="s">
        <v>1380</v>
      </c>
      <c r="U5">
        <v>430</v>
      </c>
      <c r="V5">
        <v>2637</v>
      </c>
      <c r="W5" s="47" t="str">
        <f t="shared" si="1"/>
        <v>https://github.com/kelly-marshall/DriftDiffusionAdaptation/blob/main/Pictures/instbias_list2_post/katelionwaterinstright2_context.png?raw=true</v>
      </c>
      <c r="X5" s="47" t="str">
        <f t="shared" si="2"/>
        <v>https://github.com/kelly-marshall/DriftDiffusionAdaptation/blob/main/Pictures/instbias_list2_post/katelionwatermodleft2_context.png?raw=true</v>
      </c>
      <c r="Y5" s="47" t="str">
        <f t="shared" si="3"/>
        <v>https://github.com/kelly-marshall/DriftDiffusionAdaptation/blob/main/AudioFiles/instbias_list2_post/katelionwater_nopauses.mp3?raw=true</v>
      </c>
    </row>
    <row r="6" spans="1:25" x14ac:dyDescent="0.2">
      <c r="A6" t="s">
        <v>95</v>
      </c>
      <c r="B6">
        <v>5</v>
      </c>
      <c r="C6" t="s">
        <v>248</v>
      </c>
      <c r="D6" t="s">
        <v>234</v>
      </c>
      <c r="E6" t="s">
        <v>24</v>
      </c>
      <c r="F6" t="s">
        <v>249</v>
      </c>
      <c r="G6" s="46" t="s">
        <v>2477</v>
      </c>
      <c r="H6" t="s">
        <v>2</v>
      </c>
      <c r="I6">
        <v>2</v>
      </c>
      <c r="J6" t="s">
        <v>233</v>
      </c>
      <c r="K6" t="s">
        <v>2206</v>
      </c>
      <c r="L6" t="s">
        <v>3882</v>
      </c>
      <c r="M6" t="s">
        <v>3883</v>
      </c>
      <c r="N6" t="s">
        <v>3883</v>
      </c>
      <c r="O6" t="s">
        <v>3882</v>
      </c>
      <c r="P6">
        <f t="shared" si="0"/>
        <v>2</v>
      </c>
      <c r="Q6" t="s">
        <v>1374</v>
      </c>
      <c r="R6" t="s">
        <v>1375</v>
      </c>
      <c r="S6" t="s">
        <v>1380</v>
      </c>
      <c r="T6" t="s">
        <v>1381</v>
      </c>
      <c r="U6">
        <v>597</v>
      </c>
      <c r="V6">
        <v>2889</v>
      </c>
      <c r="W6" s="47" t="str">
        <f t="shared" si="1"/>
        <v>https://github.com/kelly-marshall/DriftDiffusionAdaptation/blob/main/Pictures/instbias_list2_post/tomfrogwatermodright2_context.png?raw=true</v>
      </c>
      <c r="X6" s="47" t="str">
        <f t="shared" si="2"/>
        <v>https://github.com/kelly-marshall/DriftDiffusionAdaptation/blob/main/Pictures/instbias_list2_post/tomfrogwaterinstleft2_context.png?raw=true</v>
      </c>
      <c r="Y6" s="47" t="str">
        <f t="shared" si="3"/>
        <v>https://github.com/kelly-marshall/DriftDiffusionAdaptation/blob/main/AudioFiles/instbias_list2_post/tomfrogwater_nopauses.mp3?raw=true</v>
      </c>
    </row>
    <row r="7" spans="1:25" x14ac:dyDescent="0.2">
      <c r="A7" t="s">
        <v>95</v>
      </c>
      <c r="B7">
        <v>6</v>
      </c>
      <c r="C7" t="s">
        <v>882</v>
      </c>
      <c r="D7" t="s">
        <v>234</v>
      </c>
      <c r="E7" t="s">
        <v>25</v>
      </c>
      <c r="F7" t="s">
        <v>249</v>
      </c>
      <c r="G7" s="46" t="s">
        <v>2478</v>
      </c>
      <c r="H7" t="s">
        <v>2</v>
      </c>
      <c r="I7">
        <v>2</v>
      </c>
      <c r="J7" t="s">
        <v>233</v>
      </c>
      <c r="K7" t="s">
        <v>2207</v>
      </c>
      <c r="L7" t="s">
        <v>3884</v>
      </c>
      <c r="M7" t="s">
        <v>3885</v>
      </c>
      <c r="N7" t="s">
        <v>3884</v>
      </c>
      <c r="O7" t="s">
        <v>3885</v>
      </c>
      <c r="P7">
        <f t="shared" si="0"/>
        <v>1</v>
      </c>
      <c r="Q7" t="s">
        <v>1375</v>
      </c>
      <c r="R7" t="s">
        <v>1374</v>
      </c>
      <c r="S7" t="s">
        <v>1381</v>
      </c>
      <c r="T7" t="s">
        <v>1380</v>
      </c>
      <c r="U7">
        <v>461</v>
      </c>
      <c r="V7">
        <v>2842</v>
      </c>
      <c r="W7" s="47" t="str">
        <f t="shared" si="1"/>
        <v>https://github.com/kelly-marshall/DriftDiffusionAdaptation/blob/main/Pictures/instbias_list2_post/kateturtlewaterinstright2_context.png?raw=true</v>
      </c>
      <c r="X7" s="47" t="str">
        <f t="shared" si="2"/>
        <v>https://github.com/kelly-marshall/DriftDiffusionAdaptation/blob/main/Pictures/instbias_list2_post/kateturtlewatermodleft2_context.png?raw=true</v>
      </c>
      <c r="Y7" s="47" t="str">
        <f t="shared" si="3"/>
        <v>https://github.com/kelly-marshall/DriftDiffusionAdaptation/blob/main/AudioFiles/instbias_list2_post/kateturtlewater_nopauses.mp3?raw=true</v>
      </c>
    </row>
    <row r="8" spans="1:25" x14ac:dyDescent="0.2">
      <c r="A8" t="s">
        <v>95</v>
      </c>
      <c r="B8">
        <v>7</v>
      </c>
      <c r="C8" t="s">
        <v>591</v>
      </c>
      <c r="D8" t="s">
        <v>234</v>
      </c>
      <c r="E8" t="s">
        <v>26</v>
      </c>
      <c r="F8" t="s">
        <v>592</v>
      </c>
      <c r="G8" s="46" t="s">
        <v>2479</v>
      </c>
      <c r="H8" t="s">
        <v>2</v>
      </c>
      <c r="I8">
        <v>2</v>
      </c>
      <c r="J8" t="s">
        <v>233</v>
      </c>
      <c r="K8" t="s">
        <v>2208</v>
      </c>
      <c r="L8" t="s">
        <v>3886</v>
      </c>
      <c r="M8" t="s">
        <v>3887</v>
      </c>
      <c r="N8" t="s">
        <v>3887</v>
      </c>
      <c r="O8" t="s">
        <v>3886</v>
      </c>
      <c r="P8">
        <f t="shared" si="0"/>
        <v>2</v>
      </c>
      <c r="Q8" t="s">
        <v>1374</v>
      </c>
      <c r="R8" t="s">
        <v>1375</v>
      </c>
      <c r="S8" t="s">
        <v>1380</v>
      </c>
      <c r="T8" t="s">
        <v>1381</v>
      </c>
      <c r="U8">
        <v>568</v>
      </c>
      <c r="V8">
        <v>2711</v>
      </c>
      <c r="W8" s="47" t="str">
        <f t="shared" si="1"/>
        <v>https://github.com/kelly-marshall/DriftDiffusionAdaptation/blob/main/Pictures/instbias_list2_post/tompigfernmodright2_context.png?raw=true</v>
      </c>
      <c r="X8" s="47" t="str">
        <f t="shared" si="2"/>
        <v>https://github.com/kelly-marshall/DriftDiffusionAdaptation/blob/main/Pictures/instbias_list2_post/tompigferninstleft2_context.png?raw=true</v>
      </c>
      <c r="Y8" s="47" t="str">
        <f t="shared" si="3"/>
        <v>https://github.com/kelly-marshall/DriftDiffusionAdaptation/blob/main/AudioFiles/instbias_list2_post/tompigfern_nopauses.mp3?raw=true</v>
      </c>
    </row>
    <row r="9" spans="1:25" x14ac:dyDescent="0.2">
      <c r="A9" t="s">
        <v>95</v>
      </c>
      <c r="B9">
        <v>8</v>
      </c>
      <c r="C9" t="s">
        <v>883</v>
      </c>
      <c r="D9" t="s">
        <v>234</v>
      </c>
      <c r="E9" t="s">
        <v>27</v>
      </c>
      <c r="F9" t="s">
        <v>592</v>
      </c>
      <c r="G9" s="46" t="s">
        <v>2480</v>
      </c>
      <c r="H9" t="s">
        <v>2</v>
      </c>
      <c r="I9">
        <v>2</v>
      </c>
      <c r="J9" t="s">
        <v>233</v>
      </c>
      <c r="K9" t="s">
        <v>2209</v>
      </c>
      <c r="L9" t="s">
        <v>3888</v>
      </c>
      <c r="M9" t="s">
        <v>3889</v>
      </c>
      <c r="N9" t="s">
        <v>3888</v>
      </c>
      <c r="O9" t="s">
        <v>3889</v>
      </c>
      <c r="P9">
        <f t="shared" si="0"/>
        <v>1</v>
      </c>
      <c r="Q9" t="s">
        <v>1375</v>
      </c>
      <c r="R9" t="s">
        <v>1374</v>
      </c>
      <c r="S9" t="s">
        <v>1381</v>
      </c>
      <c r="T9" t="s">
        <v>1380</v>
      </c>
      <c r="U9">
        <v>482</v>
      </c>
      <c r="V9">
        <v>2607</v>
      </c>
      <c r="W9" s="47" t="str">
        <f t="shared" si="1"/>
        <v>https://github.com/kelly-marshall/DriftDiffusionAdaptation/blob/main/Pictures/instbias_list2_post/kategirlferninstright2_context.png?raw=true</v>
      </c>
      <c r="X9" s="47" t="str">
        <f t="shared" si="2"/>
        <v>https://github.com/kelly-marshall/DriftDiffusionAdaptation/blob/main/Pictures/instbias_list2_post/kategirlfernmodleft2_context.png?raw=true</v>
      </c>
      <c r="Y9" s="47" t="str">
        <f t="shared" si="3"/>
        <v>https://github.com/kelly-marshall/DriftDiffusionAdaptation/blob/main/AudioFiles/instbias_list2_post/kategirlfern_nopauses.mp3?raw=true</v>
      </c>
    </row>
    <row r="10" spans="1:25" x14ac:dyDescent="0.2">
      <c r="A10" t="s">
        <v>95</v>
      </c>
      <c r="B10">
        <v>9</v>
      </c>
      <c r="C10" t="s">
        <v>593</v>
      </c>
      <c r="D10" t="s">
        <v>234</v>
      </c>
      <c r="E10" t="s">
        <v>28</v>
      </c>
      <c r="F10" t="s">
        <v>592</v>
      </c>
      <c r="G10" s="46" t="s">
        <v>2481</v>
      </c>
      <c r="H10" t="s">
        <v>2</v>
      </c>
      <c r="I10">
        <v>2</v>
      </c>
      <c r="J10" t="s">
        <v>233</v>
      </c>
      <c r="K10" t="s">
        <v>2210</v>
      </c>
      <c r="L10" t="s">
        <v>3890</v>
      </c>
      <c r="M10" t="s">
        <v>3891</v>
      </c>
      <c r="N10" t="s">
        <v>3891</v>
      </c>
      <c r="O10" t="s">
        <v>3890</v>
      </c>
      <c r="P10">
        <f t="shared" si="0"/>
        <v>2</v>
      </c>
      <c r="Q10" t="s">
        <v>1374</v>
      </c>
      <c r="R10" t="s">
        <v>1375</v>
      </c>
      <c r="S10" t="s">
        <v>1380</v>
      </c>
      <c r="T10" t="s">
        <v>1381</v>
      </c>
      <c r="U10">
        <v>583</v>
      </c>
      <c r="V10">
        <v>2655</v>
      </c>
      <c r="W10" s="47" t="str">
        <f t="shared" si="1"/>
        <v>https://github.com/kelly-marshall/DriftDiffusionAdaptation/blob/main/Pictures/instbias_list2_post/tomwhalefernmodright2_context.png?raw=true</v>
      </c>
      <c r="X10" s="47" t="str">
        <f t="shared" si="2"/>
        <v>https://github.com/kelly-marshall/DriftDiffusionAdaptation/blob/main/Pictures/instbias_list2_post/tomwhaleferninstleft2_context.png?raw=true</v>
      </c>
      <c r="Y10" s="47" t="str">
        <f t="shared" si="3"/>
        <v>https://github.com/kelly-marshall/DriftDiffusionAdaptation/blob/main/AudioFiles/instbias_list2_post/tomwhalefern_nopauses.mp3?raw=true</v>
      </c>
    </row>
    <row r="11" spans="1:25" x14ac:dyDescent="0.2">
      <c r="A11" t="s">
        <v>95</v>
      </c>
      <c r="B11">
        <v>10</v>
      </c>
      <c r="C11" t="s">
        <v>884</v>
      </c>
      <c r="D11" t="s">
        <v>234</v>
      </c>
      <c r="E11" t="s">
        <v>29</v>
      </c>
      <c r="F11" t="s">
        <v>592</v>
      </c>
      <c r="G11" s="46" t="s">
        <v>2482</v>
      </c>
      <c r="H11" t="s">
        <v>2</v>
      </c>
      <c r="I11">
        <v>2</v>
      </c>
      <c r="J11" t="s">
        <v>233</v>
      </c>
      <c r="K11" t="s">
        <v>2211</v>
      </c>
      <c r="L11" t="s">
        <v>3892</v>
      </c>
      <c r="M11" t="s">
        <v>3893</v>
      </c>
      <c r="N11" t="s">
        <v>3892</v>
      </c>
      <c r="O11" t="s">
        <v>3893</v>
      </c>
      <c r="P11">
        <f t="shared" si="0"/>
        <v>1</v>
      </c>
      <c r="Q11" t="s">
        <v>1375</v>
      </c>
      <c r="R11" t="s">
        <v>1374</v>
      </c>
      <c r="S11" t="s">
        <v>1381</v>
      </c>
      <c r="T11" t="s">
        <v>1380</v>
      </c>
      <c r="U11">
        <v>473</v>
      </c>
      <c r="V11">
        <v>2736</v>
      </c>
      <c r="W11" s="47" t="str">
        <f t="shared" si="1"/>
        <v>https://github.com/kelly-marshall/DriftDiffusionAdaptation/blob/main/Pictures/instbias_list2_post/kategorillaferninstright2_context.png?raw=true</v>
      </c>
      <c r="X11" s="47" t="str">
        <f t="shared" si="2"/>
        <v>https://github.com/kelly-marshall/DriftDiffusionAdaptation/blob/main/Pictures/instbias_list2_post/kategorillafernmodleft2_context.png?raw=true</v>
      </c>
      <c r="Y11" s="47" t="str">
        <f t="shared" si="3"/>
        <v>https://github.com/kelly-marshall/DriftDiffusionAdaptation/blob/main/AudioFiles/instbias_list2_post/kategorillafern_nopauses.mp3?raw=true</v>
      </c>
    </row>
    <row r="12" spans="1:25" x14ac:dyDescent="0.2">
      <c r="A12" t="s">
        <v>95</v>
      </c>
      <c r="B12">
        <v>11</v>
      </c>
      <c r="C12" t="s">
        <v>594</v>
      </c>
      <c r="D12" t="s">
        <v>234</v>
      </c>
      <c r="E12" t="s">
        <v>30</v>
      </c>
      <c r="F12" t="s">
        <v>592</v>
      </c>
      <c r="G12" s="46" t="s">
        <v>2483</v>
      </c>
      <c r="H12" t="s">
        <v>2</v>
      </c>
      <c r="I12">
        <v>2</v>
      </c>
      <c r="J12" t="s">
        <v>233</v>
      </c>
      <c r="K12" t="s">
        <v>2212</v>
      </c>
      <c r="L12" t="s">
        <v>3894</v>
      </c>
      <c r="M12" t="s">
        <v>3895</v>
      </c>
      <c r="N12" t="s">
        <v>3895</v>
      </c>
      <c r="O12" t="s">
        <v>3894</v>
      </c>
      <c r="P12">
        <f t="shared" si="0"/>
        <v>2</v>
      </c>
      <c r="Q12" t="s">
        <v>1374</v>
      </c>
      <c r="R12" t="s">
        <v>1375</v>
      </c>
      <c r="S12" t="s">
        <v>1380</v>
      </c>
      <c r="T12" t="s">
        <v>1381</v>
      </c>
      <c r="U12">
        <v>546</v>
      </c>
      <c r="V12">
        <v>2924</v>
      </c>
      <c r="W12" s="47" t="str">
        <f t="shared" si="1"/>
        <v>https://github.com/kelly-marshall/DriftDiffusionAdaptation/blob/main/Pictures/instbias_list2_post/tombuffalofernmodright2_context.png?raw=true</v>
      </c>
      <c r="X12" s="47" t="str">
        <f t="shared" si="2"/>
        <v>https://github.com/kelly-marshall/DriftDiffusionAdaptation/blob/main/Pictures/instbias_list2_post/tombuffaloferninstleft2_context.png?raw=true</v>
      </c>
      <c r="Y12" s="47" t="str">
        <f t="shared" si="3"/>
        <v>https://github.com/kelly-marshall/DriftDiffusionAdaptation/blob/main/AudioFiles/instbias_list2_post/tombuffalofern_nopauses.mp3?raw=true</v>
      </c>
    </row>
    <row r="13" spans="1:25" x14ac:dyDescent="0.2">
      <c r="A13" t="s">
        <v>95</v>
      </c>
      <c r="B13">
        <v>12</v>
      </c>
      <c r="C13" t="s">
        <v>885</v>
      </c>
      <c r="D13" t="s">
        <v>234</v>
      </c>
      <c r="E13" t="s">
        <v>31</v>
      </c>
      <c r="F13" t="s">
        <v>592</v>
      </c>
      <c r="G13" s="46" t="s">
        <v>2484</v>
      </c>
      <c r="H13" t="s">
        <v>2</v>
      </c>
      <c r="I13">
        <v>2</v>
      </c>
      <c r="J13" t="s">
        <v>233</v>
      </c>
      <c r="K13" t="s">
        <v>2213</v>
      </c>
      <c r="L13" t="s">
        <v>3896</v>
      </c>
      <c r="M13" t="s">
        <v>3897</v>
      </c>
      <c r="N13" t="s">
        <v>3896</v>
      </c>
      <c r="O13" t="s">
        <v>3897</v>
      </c>
      <c r="P13">
        <f t="shared" si="0"/>
        <v>1</v>
      </c>
      <c r="Q13" t="s">
        <v>1375</v>
      </c>
      <c r="R13" t="s">
        <v>1374</v>
      </c>
      <c r="S13" t="s">
        <v>1381</v>
      </c>
      <c r="T13" t="s">
        <v>1380</v>
      </c>
      <c r="U13">
        <v>427</v>
      </c>
      <c r="V13">
        <v>2691</v>
      </c>
      <c r="W13" s="47" t="str">
        <f t="shared" si="1"/>
        <v>https://github.com/kelly-marshall/DriftDiffusionAdaptation/blob/main/Pictures/instbias_list2_post/katehawkferninstright2_context.png?raw=true</v>
      </c>
      <c r="X13" s="47" t="str">
        <f t="shared" si="2"/>
        <v>https://github.com/kelly-marshall/DriftDiffusionAdaptation/blob/main/Pictures/instbias_list2_post/katehawkfernmodleft2_context.png?raw=true</v>
      </c>
      <c r="Y13" s="47" t="str">
        <f t="shared" si="3"/>
        <v>https://github.com/kelly-marshall/DriftDiffusionAdaptation/blob/main/AudioFiles/instbias_list2_post/katehawkfern_nopauses.mp3?raw=true</v>
      </c>
    </row>
    <row r="14" spans="1:25" x14ac:dyDescent="0.2">
      <c r="A14" t="s">
        <v>95</v>
      </c>
      <c r="B14">
        <v>13</v>
      </c>
      <c r="C14" t="s">
        <v>250</v>
      </c>
      <c r="D14" t="s">
        <v>235</v>
      </c>
      <c r="E14" t="s">
        <v>18</v>
      </c>
      <c r="F14" t="s">
        <v>251</v>
      </c>
      <c r="G14" s="46" t="s">
        <v>2485</v>
      </c>
      <c r="H14" t="s">
        <v>2</v>
      </c>
      <c r="I14">
        <v>2</v>
      </c>
      <c r="J14" t="s">
        <v>233</v>
      </c>
      <c r="K14" t="s">
        <v>2214</v>
      </c>
      <c r="L14" t="s">
        <v>3898</v>
      </c>
      <c r="M14" t="s">
        <v>3899</v>
      </c>
      <c r="N14" t="s">
        <v>3898</v>
      </c>
      <c r="O14" t="s">
        <v>3899</v>
      </c>
      <c r="P14">
        <f t="shared" si="0"/>
        <v>1</v>
      </c>
      <c r="Q14" t="s">
        <v>1375</v>
      </c>
      <c r="R14" t="s">
        <v>1374</v>
      </c>
      <c r="S14" t="s">
        <v>1381</v>
      </c>
      <c r="T14" t="s">
        <v>1380</v>
      </c>
      <c r="U14">
        <v>572</v>
      </c>
      <c r="V14">
        <v>2655</v>
      </c>
      <c r="W14" s="47" t="str">
        <f t="shared" si="1"/>
        <v>https://github.com/kelly-marshall/DriftDiffusionAdaptation/blob/main/Pictures/instbias_list2_post/tomdolphinballinstright2_context.png?raw=true</v>
      </c>
      <c r="X14" s="47" t="str">
        <f t="shared" si="2"/>
        <v>https://github.com/kelly-marshall/DriftDiffusionAdaptation/blob/main/Pictures/instbias_list2_post/tomdolphinballmodleft2_context.png?raw=true</v>
      </c>
      <c r="Y14" s="47" t="str">
        <f t="shared" si="3"/>
        <v>https://github.com/kelly-marshall/DriftDiffusionAdaptation/blob/main/AudioFiles/instbias_list2_post/tomdolphinball_nopauses.mp3?raw=true</v>
      </c>
    </row>
    <row r="15" spans="1:25" x14ac:dyDescent="0.2">
      <c r="A15" t="s">
        <v>95</v>
      </c>
      <c r="B15">
        <v>14</v>
      </c>
      <c r="C15" t="s">
        <v>886</v>
      </c>
      <c r="D15" t="s">
        <v>235</v>
      </c>
      <c r="E15" t="s">
        <v>21</v>
      </c>
      <c r="F15" t="s">
        <v>251</v>
      </c>
      <c r="G15" s="46" t="s">
        <v>2486</v>
      </c>
      <c r="H15" t="s">
        <v>2</v>
      </c>
      <c r="I15">
        <v>2</v>
      </c>
      <c r="J15" t="s">
        <v>233</v>
      </c>
      <c r="K15" t="s">
        <v>2215</v>
      </c>
      <c r="L15" t="s">
        <v>3900</v>
      </c>
      <c r="M15" t="s">
        <v>3901</v>
      </c>
      <c r="N15" t="s">
        <v>3901</v>
      </c>
      <c r="O15" t="s">
        <v>3900</v>
      </c>
      <c r="P15">
        <f t="shared" si="0"/>
        <v>2</v>
      </c>
      <c r="Q15" t="s">
        <v>1374</v>
      </c>
      <c r="R15" t="s">
        <v>1375</v>
      </c>
      <c r="S15" t="s">
        <v>1380</v>
      </c>
      <c r="T15" t="s">
        <v>1381</v>
      </c>
      <c r="U15">
        <v>392</v>
      </c>
      <c r="V15">
        <v>2325</v>
      </c>
      <c r="W15" s="47" t="str">
        <f t="shared" si="1"/>
        <v>https://github.com/kelly-marshall/DriftDiffusionAdaptation/blob/main/Pictures/instbias_list2_post/katecowballmodright2_context.png?raw=true</v>
      </c>
      <c r="X15" s="47" t="str">
        <f t="shared" si="2"/>
        <v>https://github.com/kelly-marshall/DriftDiffusionAdaptation/blob/main/Pictures/instbias_list2_post/katecowballinstleft2_context.png?raw=true</v>
      </c>
      <c r="Y15" s="47" t="str">
        <f t="shared" si="3"/>
        <v>https://github.com/kelly-marshall/DriftDiffusionAdaptation/blob/main/AudioFiles/instbias_list2_post/katecowball_nopauses.mp3?raw=true</v>
      </c>
    </row>
    <row r="16" spans="1:25" x14ac:dyDescent="0.2">
      <c r="A16" t="s">
        <v>95</v>
      </c>
      <c r="B16">
        <v>15</v>
      </c>
      <c r="C16" t="s">
        <v>252</v>
      </c>
      <c r="D16" t="s">
        <v>235</v>
      </c>
      <c r="E16" t="s">
        <v>22</v>
      </c>
      <c r="F16" t="s">
        <v>251</v>
      </c>
      <c r="G16" s="46" t="s">
        <v>2487</v>
      </c>
      <c r="H16" t="s">
        <v>2</v>
      </c>
      <c r="I16">
        <v>2</v>
      </c>
      <c r="J16" t="s">
        <v>233</v>
      </c>
      <c r="K16" t="s">
        <v>2216</v>
      </c>
      <c r="L16" t="s">
        <v>3902</v>
      </c>
      <c r="M16" t="s">
        <v>3903</v>
      </c>
      <c r="N16" t="s">
        <v>3902</v>
      </c>
      <c r="O16" t="s">
        <v>3903</v>
      </c>
      <c r="P16">
        <f t="shared" si="0"/>
        <v>1</v>
      </c>
      <c r="Q16" t="s">
        <v>1375</v>
      </c>
      <c r="R16" t="s">
        <v>1374</v>
      </c>
      <c r="S16" t="s">
        <v>1381</v>
      </c>
      <c r="T16" t="s">
        <v>1380</v>
      </c>
      <c r="U16">
        <v>505</v>
      </c>
      <c r="V16">
        <v>2370</v>
      </c>
      <c r="W16" s="47" t="str">
        <f t="shared" si="1"/>
        <v>https://github.com/kelly-marshall/DriftDiffusionAdaptation/blob/main/Pictures/instbias_list2_post/tomfoxballinstright2_context.png?raw=true</v>
      </c>
      <c r="X16" s="47" t="str">
        <f t="shared" si="2"/>
        <v>https://github.com/kelly-marshall/DriftDiffusionAdaptation/blob/main/Pictures/instbias_list2_post/tomfoxballmodleft2_context.png?raw=true</v>
      </c>
      <c r="Y16" s="47" t="str">
        <f t="shared" si="3"/>
        <v>https://github.com/kelly-marshall/DriftDiffusionAdaptation/blob/main/AudioFiles/instbias_list2_post/tomfoxball_nopauses.mp3?raw=true</v>
      </c>
    </row>
    <row r="17" spans="1:25" x14ac:dyDescent="0.2">
      <c r="A17" t="s">
        <v>95</v>
      </c>
      <c r="B17">
        <v>16</v>
      </c>
      <c r="C17" t="s">
        <v>887</v>
      </c>
      <c r="D17" t="s">
        <v>235</v>
      </c>
      <c r="E17" t="s">
        <v>23</v>
      </c>
      <c r="F17" t="s">
        <v>251</v>
      </c>
      <c r="G17" s="46" t="s">
        <v>2488</v>
      </c>
      <c r="H17" t="s">
        <v>2</v>
      </c>
      <c r="I17">
        <v>2</v>
      </c>
      <c r="J17" t="s">
        <v>233</v>
      </c>
      <c r="K17" t="s">
        <v>2217</v>
      </c>
      <c r="L17" t="s">
        <v>3904</v>
      </c>
      <c r="M17" t="s">
        <v>3905</v>
      </c>
      <c r="N17" t="s">
        <v>3905</v>
      </c>
      <c r="O17" t="s">
        <v>3904</v>
      </c>
      <c r="P17">
        <f t="shared" si="0"/>
        <v>2</v>
      </c>
      <c r="Q17" t="s">
        <v>1374</v>
      </c>
      <c r="R17" t="s">
        <v>1375</v>
      </c>
      <c r="S17" t="s">
        <v>1380</v>
      </c>
      <c r="T17" t="s">
        <v>1381</v>
      </c>
      <c r="U17">
        <v>392</v>
      </c>
      <c r="V17">
        <v>2265</v>
      </c>
      <c r="W17" s="47" t="str">
        <f t="shared" si="1"/>
        <v>https://github.com/kelly-marshall/DriftDiffusionAdaptation/blob/main/Pictures/instbias_list2_post/katelionballmodright2_context.png?raw=true</v>
      </c>
      <c r="X17" s="47" t="str">
        <f t="shared" si="2"/>
        <v>https://github.com/kelly-marshall/DriftDiffusionAdaptation/blob/main/Pictures/instbias_list2_post/katelionballinstleft2_context.png?raw=true</v>
      </c>
      <c r="Y17" s="47" t="str">
        <f t="shared" si="3"/>
        <v>https://github.com/kelly-marshall/DriftDiffusionAdaptation/blob/main/AudioFiles/instbias_list2_post/katelionball_nopauses.mp3?raw=true</v>
      </c>
    </row>
    <row r="18" spans="1:25" x14ac:dyDescent="0.2">
      <c r="A18" t="s">
        <v>95</v>
      </c>
      <c r="B18">
        <v>17</v>
      </c>
      <c r="C18" t="s">
        <v>253</v>
      </c>
      <c r="D18" t="s">
        <v>235</v>
      </c>
      <c r="E18" t="s">
        <v>24</v>
      </c>
      <c r="F18" t="s">
        <v>251</v>
      </c>
      <c r="G18" s="46" t="s">
        <v>2489</v>
      </c>
      <c r="H18" t="s">
        <v>2</v>
      </c>
      <c r="I18">
        <v>2</v>
      </c>
      <c r="J18" t="s">
        <v>233</v>
      </c>
      <c r="K18" t="s">
        <v>2218</v>
      </c>
      <c r="L18" t="s">
        <v>3906</v>
      </c>
      <c r="M18" t="s">
        <v>3907</v>
      </c>
      <c r="N18" t="s">
        <v>3906</v>
      </c>
      <c r="O18" t="s">
        <v>3907</v>
      </c>
      <c r="P18">
        <f t="shared" si="0"/>
        <v>1</v>
      </c>
      <c r="Q18" t="s">
        <v>1375</v>
      </c>
      <c r="R18" t="s">
        <v>1374</v>
      </c>
      <c r="S18" t="s">
        <v>1381</v>
      </c>
      <c r="T18" t="s">
        <v>1380</v>
      </c>
      <c r="U18">
        <v>466</v>
      </c>
      <c r="V18">
        <v>2307</v>
      </c>
      <c r="W18" s="47" t="str">
        <f t="shared" si="1"/>
        <v>https://github.com/kelly-marshall/DriftDiffusionAdaptation/blob/main/Pictures/instbias_list2_post/tomfrogballinstright2_context.png?raw=true</v>
      </c>
      <c r="X18" s="47" t="str">
        <f t="shared" si="2"/>
        <v>https://github.com/kelly-marshall/DriftDiffusionAdaptation/blob/main/Pictures/instbias_list2_post/tomfrogballmodleft2_context.png?raw=true</v>
      </c>
      <c r="Y18" s="47" t="str">
        <f t="shared" si="3"/>
        <v>https://github.com/kelly-marshall/DriftDiffusionAdaptation/blob/main/AudioFiles/instbias_list2_post/tomfrogball_nopauses.mp3?raw=true</v>
      </c>
    </row>
    <row r="19" spans="1:25" x14ac:dyDescent="0.2">
      <c r="A19" t="s">
        <v>95</v>
      </c>
      <c r="B19">
        <v>18</v>
      </c>
      <c r="C19" t="s">
        <v>888</v>
      </c>
      <c r="D19" t="s">
        <v>235</v>
      </c>
      <c r="E19" t="s">
        <v>25</v>
      </c>
      <c r="F19" t="s">
        <v>251</v>
      </c>
      <c r="G19" s="46" t="s">
        <v>2490</v>
      </c>
      <c r="H19" t="s">
        <v>2</v>
      </c>
      <c r="I19">
        <v>2</v>
      </c>
      <c r="J19" t="s">
        <v>233</v>
      </c>
      <c r="K19" t="s">
        <v>2219</v>
      </c>
      <c r="L19" t="s">
        <v>3908</v>
      </c>
      <c r="M19" t="s">
        <v>3909</v>
      </c>
      <c r="N19" t="s">
        <v>3909</v>
      </c>
      <c r="O19" t="s">
        <v>3908</v>
      </c>
      <c r="P19">
        <f t="shared" si="0"/>
        <v>2</v>
      </c>
      <c r="Q19" t="s">
        <v>1374</v>
      </c>
      <c r="R19" t="s">
        <v>1375</v>
      </c>
      <c r="S19" t="s">
        <v>1380</v>
      </c>
      <c r="T19" t="s">
        <v>1381</v>
      </c>
      <c r="U19">
        <v>387</v>
      </c>
      <c r="V19">
        <v>2238</v>
      </c>
      <c r="W19" s="47" t="str">
        <f t="shared" si="1"/>
        <v>https://github.com/kelly-marshall/DriftDiffusionAdaptation/blob/main/Pictures/instbias_list2_post/kateturtleballmodright2_context.png?raw=true</v>
      </c>
      <c r="X19" s="47" t="str">
        <f t="shared" si="2"/>
        <v>https://github.com/kelly-marshall/DriftDiffusionAdaptation/blob/main/Pictures/instbias_list2_post/kateturtleballinstleft2_context.png?raw=true</v>
      </c>
      <c r="Y19" s="47" t="str">
        <f t="shared" si="3"/>
        <v>https://github.com/kelly-marshall/DriftDiffusionAdaptation/blob/main/AudioFiles/instbias_list2_post/kateturtleball_nopauses.mp3?raw=true</v>
      </c>
    </row>
    <row r="20" spans="1:25" x14ac:dyDescent="0.2">
      <c r="A20" t="s">
        <v>95</v>
      </c>
      <c r="B20">
        <v>19</v>
      </c>
      <c r="C20" t="s">
        <v>595</v>
      </c>
      <c r="D20" t="s">
        <v>235</v>
      </c>
      <c r="E20" t="s">
        <v>26</v>
      </c>
      <c r="F20" t="s">
        <v>596</v>
      </c>
      <c r="G20" s="46" t="s">
        <v>2646</v>
      </c>
      <c r="H20" t="s">
        <v>2</v>
      </c>
      <c r="I20">
        <v>2</v>
      </c>
      <c r="J20" t="s">
        <v>233</v>
      </c>
      <c r="K20" t="s">
        <v>2220</v>
      </c>
      <c r="L20" t="s">
        <v>3910</v>
      </c>
      <c r="M20" t="s">
        <v>3911</v>
      </c>
      <c r="N20" t="s">
        <v>3910</v>
      </c>
      <c r="O20" t="s">
        <v>3911</v>
      </c>
      <c r="P20">
        <f t="shared" si="0"/>
        <v>1</v>
      </c>
      <c r="Q20" t="s">
        <v>1375</v>
      </c>
      <c r="R20" t="s">
        <v>1374</v>
      </c>
      <c r="S20" t="s">
        <v>1381</v>
      </c>
      <c r="T20" t="s">
        <v>1380</v>
      </c>
      <c r="U20">
        <v>547</v>
      </c>
      <c r="V20">
        <v>2388</v>
      </c>
      <c r="W20" s="47" t="str">
        <f t="shared" si="1"/>
        <v>https://github.com/kelly-marshall/DriftDiffusionAdaptation/blob/main/Pictures/instbias_list2_post/tompigovenmittinstright2_context.png?raw=true</v>
      </c>
      <c r="X20" s="47" t="str">
        <f t="shared" si="2"/>
        <v>https://github.com/kelly-marshall/DriftDiffusionAdaptation/blob/main/Pictures/instbias_list2_post/tompigovenmittmodleft2_context.png?raw=true</v>
      </c>
      <c r="Y20" s="47" t="str">
        <f t="shared" si="3"/>
        <v>https://github.com/kelly-marshall/DriftDiffusionAdaptation/blob/main/AudioFiles/instbias_list2_post/tompigovenmitt_nopauses.mp3?raw=true</v>
      </c>
    </row>
    <row r="21" spans="1:25" x14ac:dyDescent="0.2">
      <c r="A21" t="s">
        <v>95</v>
      </c>
      <c r="B21">
        <v>20</v>
      </c>
      <c r="C21" t="s">
        <v>889</v>
      </c>
      <c r="D21" t="s">
        <v>235</v>
      </c>
      <c r="E21" t="s">
        <v>27</v>
      </c>
      <c r="F21" t="s">
        <v>596</v>
      </c>
      <c r="G21" s="46" t="s">
        <v>2647</v>
      </c>
      <c r="H21" t="s">
        <v>2</v>
      </c>
      <c r="I21">
        <v>2</v>
      </c>
      <c r="J21" t="s">
        <v>233</v>
      </c>
      <c r="K21" t="s">
        <v>2221</v>
      </c>
      <c r="L21" t="s">
        <v>3912</v>
      </c>
      <c r="M21" t="s">
        <v>3913</v>
      </c>
      <c r="N21" t="s">
        <v>3913</v>
      </c>
      <c r="O21" t="s">
        <v>3912</v>
      </c>
      <c r="P21">
        <f t="shared" si="0"/>
        <v>2</v>
      </c>
      <c r="Q21" t="s">
        <v>1374</v>
      </c>
      <c r="R21" t="s">
        <v>1375</v>
      </c>
      <c r="S21" t="s">
        <v>1380</v>
      </c>
      <c r="T21" t="s">
        <v>1381</v>
      </c>
      <c r="U21">
        <v>365</v>
      </c>
      <c r="V21">
        <v>2409</v>
      </c>
      <c r="W21" s="47" t="str">
        <f t="shared" si="1"/>
        <v>https://github.com/kelly-marshall/DriftDiffusionAdaptation/blob/main/Pictures/instbias_list2_post/kategirlovenmittmodright2_context.png?raw=true</v>
      </c>
      <c r="X21" s="47" t="str">
        <f t="shared" si="2"/>
        <v>https://github.com/kelly-marshall/DriftDiffusionAdaptation/blob/main/Pictures/instbias_list2_post/kategirlovenmittinstleft2_context.png?raw=true</v>
      </c>
      <c r="Y21" s="47" t="str">
        <f t="shared" si="3"/>
        <v>https://github.com/kelly-marshall/DriftDiffusionAdaptation/blob/main/AudioFiles/instbias_list2_post/kategirlovenmitt_nopauses.mp3?raw=true</v>
      </c>
    </row>
    <row r="22" spans="1:25" x14ac:dyDescent="0.2">
      <c r="A22" t="s">
        <v>95</v>
      </c>
      <c r="B22">
        <v>21</v>
      </c>
      <c r="C22" t="s">
        <v>597</v>
      </c>
      <c r="D22" t="s">
        <v>235</v>
      </c>
      <c r="E22" t="s">
        <v>28</v>
      </c>
      <c r="F22" t="s">
        <v>596</v>
      </c>
      <c r="G22" s="46" t="s">
        <v>2648</v>
      </c>
      <c r="H22" t="s">
        <v>2</v>
      </c>
      <c r="I22">
        <v>2</v>
      </c>
      <c r="J22" t="s">
        <v>233</v>
      </c>
      <c r="K22" t="s">
        <v>2222</v>
      </c>
      <c r="L22" t="s">
        <v>3914</v>
      </c>
      <c r="M22" t="s">
        <v>3915</v>
      </c>
      <c r="N22" t="s">
        <v>3914</v>
      </c>
      <c r="O22" t="s">
        <v>3915</v>
      </c>
      <c r="P22">
        <f t="shared" si="0"/>
        <v>1</v>
      </c>
      <c r="Q22" t="s">
        <v>1375</v>
      </c>
      <c r="R22" t="s">
        <v>1374</v>
      </c>
      <c r="S22" t="s">
        <v>1381</v>
      </c>
      <c r="T22" t="s">
        <v>1380</v>
      </c>
      <c r="U22">
        <v>568</v>
      </c>
      <c r="V22">
        <v>2458</v>
      </c>
      <c r="W22" s="47" t="str">
        <f t="shared" si="1"/>
        <v>https://github.com/kelly-marshall/DriftDiffusionAdaptation/blob/main/Pictures/instbias_list2_post/tomwhaleovenmittinstright2_context.png?raw=true</v>
      </c>
      <c r="X22" s="47" t="str">
        <f t="shared" si="2"/>
        <v>https://github.com/kelly-marshall/DriftDiffusionAdaptation/blob/main/Pictures/instbias_list2_post/tomwhaleovenmittmodleft2_context.png?raw=true</v>
      </c>
      <c r="Y22" s="47" t="str">
        <f t="shared" si="3"/>
        <v>https://github.com/kelly-marshall/DriftDiffusionAdaptation/blob/main/AudioFiles/instbias_list2_post/tomwhaleovenmitt_nopauses.mp3?raw=true</v>
      </c>
    </row>
    <row r="23" spans="1:25" x14ac:dyDescent="0.2">
      <c r="A23" t="s">
        <v>95</v>
      </c>
      <c r="B23">
        <v>22</v>
      </c>
      <c r="C23" t="s">
        <v>890</v>
      </c>
      <c r="D23" t="s">
        <v>235</v>
      </c>
      <c r="E23" t="s">
        <v>29</v>
      </c>
      <c r="F23" t="s">
        <v>596</v>
      </c>
      <c r="G23" s="46" t="s">
        <v>2649</v>
      </c>
      <c r="H23" t="s">
        <v>2</v>
      </c>
      <c r="I23">
        <v>2</v>
      </c>
      <c r="J23" t="s">
        <v>233</v>
      </c>
      <c r="K23" t="s">
        <v>2223</v>
      </c>
      <c r="L23" t="s">
        <v>3916</v>
      </c>
      <c r="M23" t="s">
        <v>3917</v>
      </c>
      <c r="N23" t="s">
        <v>3917</v>
      </c>
      <c r="O23" t="s">
        <v>3916</v>
      </c>
      <c r="P23">
        <f t="shared" si="0"/>
        <v>2</v>
      </c>
      <c r="Q23" t="s">
        <v>1374</v>
      </c>
      <c r="R23" t="s">
        <v>1375</v>
      </c>
      <c r="S23" t="s">
        <v>1380</v>
      </c>
      <c r="T23" t="s">
        <v>1381</v>
      </c>
      <c r="U23">
        <v>378</v>
      </c>
      <c r="V23">
        <v>2339</v>
      </c>
      <c r="W23" s="47" t="str">
        <f t="shared" si="1"/>
        <v>https://github.com/kelly-marshall/DriftDiffusionAdaptation/blob/main/Pictures/instbias_list2_post/kategorillaovenmittmodright2_context.png?raw=true</v>
      </c>
      <c r="X23" s="47" t="str">
        <f t="shared" si="2"/>
        <v>https://github.com/kelly-marshall/DriftDiffusionAdaptation/blob/main/Pictures/instbias_list2_post/kategorillaovenmittinstleft2_context.png?raw=true</v>
      </c>
      <c r="Y23" s="47" t="str">
        <f t="shared" si="3"/>
        <v>https://github.com/kelly-marshall/DriftDiffusionAdaptation/blob/main/AudioFiles/instbias_list2_post/kategorillaovenmitt_nopauses.mp3?raw=true</v>
      </c>
    </row>
    <row r="24" spans="1:25" x14ac:dyDescent="0.2">
      <c r="A24" t="s">
        <v>95</v>
      </c>
      <c r="B24">
        <v>23</v>
      </c>
      <c r="C24" t="s">
        <v>598</v>
      </c>
      <c r="D24" t="s">
        <v>235</v>
      </c>
      <c r="E24" t="s">
        <v>30</v>
      </c>
      <c r="F24" t="s">
        <v>596</v>
      </c>
      <c r="G24" s="46" t="s">
        <v>2650</v>
      </c>
      <c r="H24" t="s">
        <v>2</v>
      </c>
      <c r="I24">
        <v>2</v>
      </c>
      <c r="J24" t="s">
        <v>233</v>
      </c>
      <c r="K24" t="s">
        <v>2224</v>
      </c>
      <c r="L24" t="s">
        <v>3918</v>
      </c>
      <c r="M24" t="s">
        <v>3919</v>
      </c>
      <c r="N24" t="s">
        <v>3918</v>
      </c>
      <c r="O24" t="s">
        <v>3919</v>
      </c>
      <c r="P24">
        <f t="shared" si="0"/>
        <v>1</v>
      </c>
      <c r="Q24" t="s">
        <v>1375</v>
      </c>
      <c r="R24" t="s">
        <v>1374</v>
      </c>
      <c r="S24" t="s">
        <v>1381</v>
      </c>
      <c r="T24" t="s">
        <v>1380</v>
      </c>
      <c r="U24">
        <v>524</v>
      </c>
      <c r="V24">
        <v>2636</v>
      </c>
      <c r="W24" s="47" t="str">
        <f t="shared" si="1"/>
        <v>https://github.com/kelly-marshall/DriftDiffusionAdaptation/blob/main/Pictures/instbias_list2_post/tombuffaloovenmittinstright2_context.png?raw=true</v>
      </c>
      <c r="X24" s="47" t="str">
        <f t="shared" si="2"/>
        <v>https://github.com/kelly-marshall/DriftDiffusionAdaptation/blob/main/Pictures/instbias_list2_post/tombuffaloovenmittmodleft2_context.png?raw=true</v>
      </c>
      <c r="Y24" s="47" t="str">
        <f t="shared" si="3"/>
        <v>https://github.com/kelly-marshall/DriftDiffusionAdaptation/blob/main/AudioFiles/instbias_list2_post/tombuffaloovenmitt_nopauses.mp3?raw=true</v>
      </c>
    </row>
    <row r="25" spans="1:25" x14ac:dyDescent="0.2">
      <c r="A25" t="s">
        <v>95</v>
      </c>
      <c r="B25">
        <v>24</v>
      </c>
      <c r="C25" t="s">
        <v>891</v>
      </c>
      <c r="D25" t="s">
        <v>235</v>
      </c>
      <c r="E25" t="s">
        <v>31</v>
      </c>
      <c r="F25" t="s">
        <v>596</v>
      </c>
      <c r="G25" s="46" t="s">
        <v>2651</v>
      </c>
      <c r="H25" t="s">
        <v>2</v>
      </c>
      <c r="I25">
        <v>2</v>
      </c>
      <c r="J25" t="s">
        <v>233</v>
      </c>
      <c r="K25" t="s">
        <v>2225</v>
      </c>
      <c r="L25" t="s">
        <v>3920</v>
      </c>
      <c r="M25" t="s">
        <v>3921</v>
      </c>
      <c r="N25" t="s">
        <v>3921</v>
      </c>
      <c r="O25" t="s">
        <v>3920</v>
      </c>
      <c r="P25">
        <f t="shared" si="0"/>
        <v>2</v>
      </c>
      <c r="Q25" t="s">
        <v>1374</v>
      </c>
      <c r="R25" t="s">
        <v>1375</v>
      </c>
      <c r="S25" t="s">
        <v>1380</v>
      </c>
      <c r="T25" t="s">
        <v>1381</v>
      </c>
      <c r="U25">
        <v>375</v>
      </c>
      <c r="V25">
        <v>2232</v>
      </c>
      <c r="W25" s="47" t="str">
        <f t="shared" si="1"/>
        <v>https://github.com/kelly-marshall/DriftDiffusionAdaptation/blob/main/Pictures/instbias_list2_post/katehawkovenmittmodright2_context.png?raw=true</v>
      </c>
      <c r="X25" s="47" t="str">
        <f t="shared" si="2"/>
        <v>https://github.com/kelly-marshall/DriftDiffusionAdaptation/blob/main/Pictures/instbias_list2_post/katehawkovenmittinstleft2_context.png?raw=true</v>
      </c>
      <c r="Y25" s="47" t="str">
        <f t="shared" si="3"/>
        <v>https://github.com/kelly-marshall/DriftDiffusionAdaptation/blob/main/AudioFiles/instbias_list2_post/katehawkovenmitt_nopauses.mp3?raw=true</v>
      </c>
    </row>
    <row r="26" spans="1:25" x14ac:dyDescent="0.2">
      <c r="A26" t="s">
        <v>95</v>
      </c>
      <c r="B26">
        <v>25</v>
      </c>
      <c r="C26" t="s">
        <v>254</v>
      </c>
      <c r="D26" t="s">
        <v>237</v>
      </c>
      <c r="E26" t="s">
        <v>18</v>
      </c>
      <c r="F26" t="s">
        <v>257</v>
      </c>
      <c r="G26" s="46" t="s">
        <v>2473</v>
      </c>
      <c r="H26" t="s">
        <v>2</v>
      </c>
      <c r="I26">
        <v>2</v>
      </c>
      <c r="J26" t="s">
        <v>233</v>
      </c>
      <c r="K26" t="s">
        <v>2226</v>
      </c>
      <c r="L26" t="s">
        <v>3922</v>
      </c>
      <c r="M26" t="s">
        <v>3923</v>
      </c>
      <c r="N26" t="s">
        <v>3923</v>
      </c>
      <c r="O26" t="s">
        <v>3922</v>
      </c>
      <c r="P26">
        <f t="shared" si="0"/>
        <v>2</v>
      </c>
      <c r="Q26" t="s">
        <v>1374</v>
      </c>
      <c r="R26" t="s">
        <v>1375</v>
      </c>
      <c r="S26" t="s">
        <v>1380</v>
      </c>
      <c r="T26" t="s">
        <v>1381</v>
      </c>
      <c r="U26">
        <v>660</v>
      </c>
      <c r="V26">
        <v>3278</v>
      </c>
      <c r="W26" s="47" t="str">
        <f t="shared" si="1"/>
        <v>https://github.com/kelly-marshall/DriftDiffusionAdaptation/blob/main/Pictures/instbias_list2_post/tomdolphincucumbermodright2_context.png?raw=true</v>
      </c>
      <c r="X26" s="47" t="str">
        <f t="shared" si="2"/>
        <v>https://github.com/kelly-marshall/DriftDiffusionAdaptation/blob/main/Pictures/instbias_list2_post/tomdolphincucumberinstleft2_context.png?raw=true</v>
      </c>
      <c r="Y26" s="47" t="str">
        <f t="shared" si="3"/>
        <v>https://github.com/kelly-marshall/DriftDiffusionAdaptation/blob/main/AudioFiles/instbias_list2_post/tomdolphincucumber_nopauses.mp3?raw=true</v>
      </c>
    </row>
    <row r="27" spans="1:25" x14ac:dyDescent="0.2">
      <c r="A27" t="s">
        <v>95</v>
      </c>
      <c r="B27">
        <v>26</v>
      </c>
      <c r="C27" t="s">
        <v>892</v>
      </c>
      <c r="D27" t="s">
        <v>237</v>
      </c>
      <c r="E27" t="s">
        <v>21</v>
      </c>
      <c r="F27" t="s">
        <v>257</v>
      </c>
      <c r="G27" s="46" t="s">
        <v>2474</v>
      </c>
      <c r="H27" t="s">
        <v>2</v>
      </c>
      <c r="I27">
        <v>2</v>
      </c>
      <c r="J27" t="s">
        <v>233</v>
      </c>
      <c r="K27" t="s">
        <v>2227</v>
      </c>
      <c r="L27" t="s">
        <v>3924</v>
      </c>
      <c r="M27" t="s">
        <v>3925</v>
      </c>
      <c r="N27" t="s">
        <v>3924</v>
      </c>
      <c r="O27" t="s">
        <v>3925</v>
      </c>
      <c r="P27">
        <f t="shared" si="0"/>
        <v>1</v>
      </c>
      <c r="Q27" t="s">
        <v>1375</v>
      </c>
      <c r="R27" t="s">
        <v>1374</v>
      </c>
      <c r="S27" t="s">
        <v>1381</v>
      </c>
      <c r="T27" t="s">
        <v>1380</v>
      </c>
      <c r="U27">
        <v>444</v>
      </c>
      <c r="V27">
        <v>2999</v>
      </c>
      <c r="W27" s="47" t="str">
        <f t="shared" si="1"/>
        <v>https://github.com/kelly-marshall/DriftDiffusionAdaptation/blob/main/Pictures/instbias_list2_post/katecowcucumberinstright2_context.png?raw=true</v>
      </c>
      <c r="X27" s="47" t="str">
        <f t="shared" si="2"/>
        <v>https://github.com/kelly-marshall/DriftDiffusionAdaptation/blob/main/Pictures/instbias_list2_post/katecowcucumbermodleft2_context.png?raw=true</v>
      </c>
      <c r="Y27" s="47" t="str">
        <f t="shared" si="3"/>
        <v>https://github.com/kelly-marshall/DriftDiffusionAdaptation/blob/main/AudioFiles/instbias_list2_post/katecowcucumber_nopauses.mp3?raw=true</v>
      </c>
    </row>
    <row r="28" spans="1:25" x14ac:dyDescent="0.2">
      <c r="A28" t="s">
        <v>95</v>
      </c>
      <c r="B28">
        <v>27</v>
      </c>
      <c r="C28" t="s">
        <v>255</v>
      </c>
      <c r="D28" t="s">
        <v>237</v>
      </c>
      <c r="E28" t="s">
        <v>22</v>
      </c>
      <c r="F28" t="s">
        <v>257</v>
      </c>
      <c r="G28" s="46" t="s">
        <v>2475</v>
      </c>
      <c r="H28" t="s">
        <v>2</v>
      </c>
      <c r="I28">
        <v>2</v>
      </c>
      <c r="J28" t="s">
        <v>233</v>
      </c>
      <c r="K28" t="s">
        <v>2228</v>
      </c>
      <c r="L28" t="s">
        <v>3926</v>
      </c>
      <c r="M28" t="s">
        <v>3927</v>
      </c>
      <c r="N28" t="s">
        <v>3927</v>
      </c>
      <c r="O28" t="s">
        <v>3926</v>
      </c>
      <c r="P28">
        <f t="shared" si="0"/>
        <v>2</v>
      </c>
      <c r="Q28" t="s">
        <v>1374</v>
      </c>
      <c r="R28" t="s">
        <v>1375</v>
      </c>
      <c r="S28" t="s">
        <v>1380</v>
      </c>
      <c r="T28" t="s">
        <v>1381</v>
      </c>
      <c r="U28">
        <v>508</v>
      </c>
      <c r="V28">
        <v>3185</v>
      </c>
      <c r="W28" s="47" t="str">
        <f t="shared" si="1"/>
        <v>https://github.com/kelly-marshall/DriftDiffusionAdaptation/blob/main/Pictures/instbias_list2_post/tomfoxcucumbermodright2_context.png?raw=true</v>
      </c>
      <c r="X28" s="47" t="str">
        <f t="shared" si="2"/>
        <v>https://github.com/kelly-marshall/DriftDiffusionAdaptation/blob/main/Pictures/instbias_list2_post/tomfoxcucumberinstleft2_context.png?raw=true</v>
      </c>
      <c r="Y28" s="47" t="str">
        <f t="shared" si="3"/>
        <v>https://github.com/kelly-marshall/DriftDiffusionAdaptation/blob/main/AudioFiles/instbias_list2_post/tomfoxcucumber_nopauses.mp3?raw=true</v>
      </c>
    </row>
    <row r="29" spans="1:25" x14ac:dyDescent="0.2">
      <c r="A29" t="s">
        <v>95</v>
      </c>
      <c r="B29">
        <v>28</v>
      </c>
      <c r="C29" t="s">
        <v>893</v>
      </c>
      <c r="D29" t="s">
        <v>237</v>
      </c>
      <c r="E29" t="s">
        <v>23</v>
      </c>
      <c r="F29" t="s">
        <v>257</v>
      </c>
      <c r="G29" s="46" t="s">
        <v>2476</v>
      </c>
      <c r="H29" t="s">
        <v>2</v>
      </c>
      <c r="I29">
        <v>2</v>
      </c>
      <c r="J29" t="s">
        <v>233</v>
      </c>
      <c r="K29" t="s">
        <v>2229</v>
      </c>
      <c r="L29" t="s">
        <v>3928</v>
      </c>
      <c r="M29" t="s">
        <v>3929</v>
      </c>
      <c r="N29" t="s">
        <v>3928</v>
      </c>
      <c r="O29" t="s">
        <v>3929</v>
      </c>
      <c r="P29">
        <f t="shared" si="0"/>
        <v>1</v>
      </c>
      <c r="Q29" t="s">
        <v>1375</v>
      </c>
      <c r="R29" t="s">
        <v>1374</v>
      </c>
      <c r="S29" t="s">
        <v>1381</v>
      </c>
      <c r="T29" t="s">
        <v>1380</v>
      </c>
      <c r="U29">
        <v>427</v>
      </c>
      <c r="V29">
        <v>3152</v>
      </c>
      <c r="W29" s="47" t="str">
        <f t="shared" si="1"/>
        <v>https://github.com/kelly-marshall/DriftDiffusionAdaptation/blob/main/Pictures/instbias_list2_post/katelioncucumberinstright2_context.png?raw=true</v>
      </c>
      <c r="X29" s="47" t="str">
        <f t="shared" si="2"/>
        <v>https://github.com/kelly-marshall/DriftDiffusionAdaptation/blob/main/Pictures/instbias_list2_post/katelioncucumbermodleft2_context.png?raw=true</v>
      </c>
      <c r="Y29" s="47" t="str">
        <f t="shared" si="3"/>
        <v>https://github.com/kelly-marshall/DriftDiffusionAdaptation/blob/main/AudioFiles/instbias_list2_post/katelioncucumber_nopauses.mp3?raw=true</v>
      </c>
    </row>
    <row r="30" spans="1:25" x14ac:dyDescent="0.2">
      <c r="A30" t="s">
        <v>95</v>
      </c>
      <c r="B30">
        <v>29</v>
      </c>
      <c r="C30" t="s">
        <v>256</v>
      </c>
      <c r="D30" t="s">
        <v>237</v>
      </c>
      <c r="E30" t="s">
        <v>24</v>
      </c>
      <c r="F30" t="s">
        <v>257</v>
      </c>
      <c r="G30" s="46" t="s">
        <v>2477</v>
      </c>
      <c r="H30" t="s">
        <v>2</v>
      </c>
      <c r="I30">
        <v>2</v>
      </c>
      <c r="J30" t="s">
        <v>233</v>
      </c>
      <c r="K30" t="s">
        <v>2230</v>
      </c>
      <c r="L30" t="s">
        <v>3930</v>
      </c>
      <c r="M30" t="s">
        <v>3931</v>
      </c>
      <c r="N30" t="s">
        <v>3931</v>
      </c>
      <c r="O30" t="s">
        <v>3930</v>
      </c>
      <c r="P30">
        <f t="shared" si="0"/>
        <v>2</v>
      </c>
      <c r="Q30" t="s">
        <v>1374</v>
      </c>
      <c r="R30" t="s">
        <v>1375</v>
      </c>
      <c r="S30" t="s">
        <v>1380</v>
      </c>
      <c r="T30" t="s">
        <v>1381</v>
      </c>
      <c r="U30">
        <v>505</v>
      </c>
      <c r="V30">
        <v>3245</v>
      </c>
      <c r="W30" s="47" t="str">
        <f t="shared" si="1"/>
        <v>https://github.com/kelly-marshall/DriftDiffusionAdaptation/blob/main/Pictures/instbias_list2_post/tomfrogcucumbermodright2_context.png?raw=true</v>
      </c>
      <c r="X30" s="47" t="str">
        <f t="shared" si="2"/>
        <v>https://github.com/kelly-marshall/DriftDiffusionAdaptation/blob/main/Pictures/instbias_list2_post/tomfrogcucumberinstleft2_context.png?raw=true</v>
      </c>
      <c r="Y30" s="47" t="str">
        <f t="shared" si="3"/>
        <v>https://github.com/kelly-marshall/DriftDiffusionAdaptation/blob/main/AudioFiles/instbias_list2_post/tomfrogcucumber_nopauses.mp3?raw=true</v>
      </c>
    </row>
    <row r="31" spans="1:25" x14ac:dyDescent="0.2">
      <c r="A31" t="s">
        <v>95</v>
      </c>
      <c r="B31">
        <v>30</v>
      </c>
      <c r="C31" t="s">
        <v>894</v>
      </c>
      <c r="D31" t="s">
        <v>237</v>
      </c>
      <c r="E31" t="s">
        <v>25</v>
      </c>
      <c r="F31" t="s">
        <v>257</v>
      </c>
      <c r="G31" s="46" t="s">
        <v>2478</v>
      </c>
      <c r="H31" t="s">
        <v>2</v>
      </c>
      <c r="I31">
        <v>2</v>
      </c>
      <c r="J31" t="s">
        <v>233</v>
      </c>
      <c r="K31" t="s">
        <v>2231</v>
      </c>
      <c r="L31" t="s">
        <v>3932</v>
      </c>
      <c r="M31" t="s">
        <v>3933</v>
      </c>
      <c r="N31" t="s">
        <v>3932</v>
      </c>
      <c r="O31" t="s">
        <v>3933</v>
      </c>
      <c r="P31">
        <f t="shared" si="0"/>
        <v>1</v>
      </c>
      <c r="Q31" t="s">
        <v>1375</v>
      </c>
      <c r="R31" t="s">
        <v>1374</v>
      </c>
      <c r="S31" t="s">
        <v>1381</v>
      </c>
      <c r="T31" t="s">
        <v>1380</v>
      </c>
      <c r="U31">
        <v>429</v>
      </c>
      <c r="V31">
        <v>3138</v>
      </c>
      <c r="W31" s="47" t="str">
        <f t="shared" si="1"/>
        <v>https://github.com/kelly-marshall/DriftDiffusionAdaptation/blob/main/Pictures/instbias_list2_post/kateturtlecucumberinstright2_context.png?raw=true</v>
      </c>
      <c r="X31" s="47" t="str">
        <f t="shared" si="2"/>
        <v>https://github.com/kelly-marshall/DriftDiffusionAdaptation/blob/main/Pictures/instbias_list2_post/kateturtlecucumbermodleft2_context.png?raw=true</v>
      </c>
      <c r="Y31" s="47" t="str">
        <f t="shared" si="3"/>
        <v>https://github.com/kelly-marshall/DriftDiffusionAdaptation/blob/main/AudioFiles/instbias_list2_post/kateturtlecucumber_nopauses.mp3?raw=true</v>
      </c>
    </row>
    <row r="32" spans="1:25" x14ac:dyDescent="0.2">
      <c r="A32" t="s">
        <v>95</v>
      </c>
      <c r="B32">
        <v>31</v>
      </c>
      <c r="C32" t="s">
        <v>599</v>
      </c>
      <c r="D32" t="s">
        <v>237</v>
      </c>
      <c r="E32" t="s">
        <v>26</v>
      </c>
      <c r="F32" t="s">
        <v>600</v>
      </c>
      <c r="G32" s="46" t="s">
        <v>2479</v>
      </c>
      <c r="H32" t="s">
        <v>2</v>
      </c>
      <c r="I32">
        <v>2</v>
      </c>
      <c r="J32" t="s">
        <v>233</v>
      </c>
      <c r="K32" t="s">
        <v>2232</v>
      </c>
      <c r="L32" t="s">
        <v>3934</v>
      </c>
      <c r="M32" t="s">
        <v>3935</v>
      </c>
      <c r="N32" t="s">
        <v>3935</v>
      </c>
      <c r="O32" t="s">
        <v>3934</v>
      </c>
      <c r="P32">
        <f t="shared" si="0"/>
        <v>2</v>
      </c>
      <c r="Q32" t="s">
        <v>1374</v>
      </c>
      <c r="R32" t="s">
        <v>1375</v>
      </c>
      <c r="S32" t="s">
        <v>1380</v>
      </c>
      <c r="T32" t="s">
        <v>1381</v>
      </c>
      <c r="U32">
        <v>515</v>
      </c>
      <c r="V32">
        <v>3037</v>
      </c>
      <c r="W32" s="47" t="str">
        <f t="shared" si="1"/>
        <v>https://github.com/kelly-marshall/DriftDiffusionAdaptation/blob/main/Pictures/instbias_list2_post/tompigtomatomodright2_context.png?raw=true</v>
      </c>
      <c r="X32" s="47" t="str">
        <f t="shared" si="2"/>
        <v>https://github.com/kelly-marshall/DriftDiffusionAdaptation/blob/main/Pictures/instbias_list2_post/tompigtomatoinstleft2_context.png?raw=true</v>
      </c>
      <c r="Y32" s="47" t="str">
        <f t="shared" si="3"/>
        <v>https://github.com/kelly-marshall/DriftDiffusionAdaptation/blob/main/AudioFiles/instbias_list2_post/tompigtomato_nopauses.mp3?raw=true</v>
      </c>
    </row>
    <row r="33" spans="1:25" x14ac:dyDescent="0.2">
      <c r="A33" t="s">
        <v>95</v>
      </c>
      <c r="B33">
        <v>32</v>
      </c>
      <c r="C33" t="s">
        <v>949</v>
      </c>
      <c r="D33" t="s">
        <v>237</v>
      </c>
      <c r="E33" t="s">
        <v>27</v>
      </c>
      <c r="F33" t="s">
        <v>600</v>
      </c>
      <c r="G33" s="46" t="s">
        <v>2480</v>
      </c>
      <c r="H33" t="s">
        <v>2</v>
      </c>
      <c r="I33">
        <v>2</v>
      </c>
      <c r="J33" t="s">
        <v>233</v>
      </c>
      <c r="K33" t="s">
        <v>2233</v>
      </c>
      <c r="L33" t="s">
        <v>3936</v>
      </c>
      <c r="M33" t="s">
        <v>3937</v>
      </c>
      <c r="N33" t="s">
        <v>3936</v>
      </c>
      <c r="O33" t="s">
        <v>3937</v>
      </c>
      <c r="P33">
        <f t="shared" si="0"/>
        <v>1</v>
      </c>
      <c r="Q33" t="s">
        <v>1375</v>
      </c>
      <c r="R33" t="s">
        <v>1374</v>
      </c>
      <c r="S33" t="s">
        <v>1381</v>
      </c>
      <c r="T33" t="s">
        <v>1380</v>
      </c>
      <c r="U33">
        <v>408</v>
      </c>
      <c r="V33">
        <v>2785</v>
      </c>
      <c r="W33" s="47" t="str">
        <f t="shared" si="1"/>
        <v>https://github.com/kelly-marshall/DriftDiffusionAdaptation/blob/main/Pictures/instbias_list2_post/kategirltomatoinstright2_context.png?raw=true</v>
      </c>
      <c r="X33" s="47" t="str">
        <f t="shared" si="2"/>
        <v>https://github.com/kelly-marshall/DriftDiffusionAdaptation/blob/main/Pictures/instbias_list2_post/kategirltomatomodleft2_context.png?raw=true</v>
      </c>
      <c r="Y33" s="47" t="str">
        <f t="shared" si="3"/>
        <v>https://github.com/kelly-marshall/DriftDiffusionAdaptation/blob/main/AudioFiles/instbias_list2_post/kategirltomato_nopauses.mp3?raw=true</v>
      </c>
    </row>
    <row r="34" spans="1:25" x14ac:dyDescent="0.2">
      <c r="A34" t="s">
        <v>95</v>
      </c>
      <c r="B34">
        <v>33</v>
      </c>
      <c r="C34" t="s">
        <v>601</v>
      </c>
      <c r="D34" t="s">
        <v>237</v>
      </c>
      <c r="E34" t="s">
        <v>28</v>
      </c>
      <c r="F34" t="s">
        <v>600</v>
      </c>
      <c r="G34" s="46" t="s">
        <v>2481</v>
      </c>
      <c r="H34" t="s">
        <v>2</v>
      </c>
      <c r="I34">
        <v>2</v>
      </c>
      <c r="J34" t="s">
        <v>233</v>
      </c>
      <c r="K34" t="s">
        <v>2234</v>
      </c>
      <c r="L34" t="s">
        <v>3938</v>
      </c>
      <c r="M34" t="s">
        <v>3939</v>
      </c>
      <c r="N34" t="s">
        <v>3939</v>
      </c>
      <c r="O34" t="s">
        <v>3938</v>
      </c>
      <c r="P34">
        <f t="shared" si="0"/>
        <v>2</v>
      </c>
      <c r="Q34" t="s">
        <v>1374</v>
      </c>
      <c r="R34" t="s">
        <v>1375</v>
      </c>
      <c r="S34" t="s">
        <v>1380</v>
      </c>
      <c r="T34" t="s">
        <v>1381</v>
      </c>
      <c r="U34">
        <v>548</v>
      </c>
      <c r="V34">
        <v>3030</v>
      </c>
      <c r="W34" s="47" t="str">
        <f t="shared" si="1"/>
        <v>https://github.com/kelly-marshall/DriftDiffusionAdaptation/blob/main/Pictures/instbias_list2_post/tomwhaletomatomodright2_context.png?raw=true</v>
      </c>
      <c r="X34" s="47" t="str">
        <f t="shared" si="2"/>
        <v>https://github.com/kelly-marshall/DriftDiffusionAdaptation/blob/main/Pictures/instbias_list2_post/tomwhaletomatoinstleft2_context.png?raw=true</v>
      </c>
      <c r="Y34" s="47" t="str">
        <f t="shared" si="3"/>
        <v>https://github.com/kelly-marshall/DriftDiffusionAdaptation/blob/main/AudioFiles/instbias_list2_post/tomwhaletomato_nopauses.mp3?raw=true</v>
      </c>
    </row>
    <row r="35" spans="1:25" x14ac:dyDescent="0.2">
      <c r="A35" t="s">
        <v>95</v>
      </c>
      <c r="B35">
        <v>34</v>
      </c>
      <c r="C35" t="s">
        <v>950</v>
      </c>
      <c r="D35" t="s">
        <v>237</v>
      </c>
      <c r="E35" t="s">
        <v>29</v>
      </c>
      <c r="F35" t="s">
        <v>600</v>
      </c>
      <c r="G35" s="46" t="s">
        <v>2482</v>
      </c>
      <c r="H35" t="s">
        <v>2</v>
      </c>
      <c r="I35">
        <v>2</v>
      </c>
      <c r="J35" t="s">
        <v>233</v>
      </c>
      <c r="K35" t="s">
        <v>2235</v>
      </c>
      <c r="L35" t="s">
        <v>3940</v>
      </c>
      <c r="M35" t="s">
        <v>3941</v>
      </c>
      <c r="N35" t="s">
        <v>3940</v>
      </c>
      <c r="O35" t="s">
        <v>3941</v>
      </c>
      <c r="P35">
        <f t="shared" si="0"/>
        <v>1</v>
      </c>
      <c r="Q35" t="s">
        <v>1375</v>
      </c>
      <c r="R35" t="s">
        <v>1374</v>
      </c>
      <c r="S35" t="s">
        <v>1381</v>
      </c>
      <c r="T35" t="s">
        <v>1380</v>
      </c>
      <c r="U35">
        <v>427</v>
      </c>
      <c r="V35">
        <v>3327</v>
      </c>
      <c r="W35" s="47" t="str">
        <f t="shared" si="1"/>
        <v>https://github.com/kelly-marshall/DriftDiffusionAdaptation/blob/main/Pictures/instbias_list2_post/kategorillatomatoinstright2_context.png?raw=true</v>
      </c>
      <c r="X35" s="47" t="str">
        <f t="shared" si="2"/>
        <v>https://github.com/kelly-marshall/DriftDiffusionAdaptation/blob/main/Pictures/instbias_list2_post/kategorillatomatomodleft2_context.png?raw=true</v>
      </c>
      <c r="Y35" s="47" t="str">
        <f t="shared" si="3"/>
        <v>https://github.com/kelly-marshall/DriftDiffusionAdaptation/blob/main/AudioFiles/instbias_list2_post/kategorillatomato_nopauses.mp3?raw=true</v>
      </c>
    </row>
    <row r="36" spans="1:25" x14ac:dyDescent="0.2">
      <c r="A36" t="s">
        <v>95</v>
      </c>
      <c r="B36">
        <v>35</v>
      </c>
      <c r="C36" t="s">
        <v>602</v>
      </c>
      <c r="D36" t="s">
        <v>237</v>
      </c>
      <c r="E36" t="s">
        <v>30</v>
      </c>
      <c r="F36" t="s">
        <v>600</v>
      </c>
      <c r="G36" s="46" t="s">
        <v>2483</v>
      </c>
      <c r="H36" t="s">
        <v>2</v>
      </c>
      <c r="I36">
        <v>2</v>
      </c>
      <c r="J36" t="s">
        <v>233</v>
      </c>
      <c r="K36" t="s">
        <v>2236</v>
      </c>
      <c r="L36" t="s">
        <v>3942</v>
      </c>
      <c r="M36" t="s">
        <v>3943</v>
      </c>
      <c r="N36" t="s">
        <v>3943</v>
      </c>
      <c r="O36" t="s">
        <v>3942</v>
      </c>
      <c r="P36">
        <f t="shared" si="0"/>
        <v>2</v>
      </c>
      <c r="Q36" t="s">
        <v>1374</v>
      </c>
      <c r="R36" t="s">
        <v>1375</v>
      </c>
      <c r="S36" t="s">
        <v>1380</v>
      </c>
      <c r="T36" t="s">
        <v>1381</v>
      </c>
      <c r="U36">
        <v>609</v>
      </c>
      <c r="V36">
        <v>3467</v>
      </c>
      <c r="W36" s="47" t="str">
        <f t="shared" si="1"/>
        <v>https://github.com/kelly-marshall/DriftDiffusionAdaptation/blob/main/Pictures/instbias_list2_post/tombuffalotomatomodright2_context.png?raw=true</v>
      </c>
      <c r="X36" s="47" t="str">
        <f t="shared" si="2"/>
        <v>https://github.com/kelly-marshall/DriftDiffusionAdaptation/blob/main/Pictures/instbias_list2_post/tombuffalotomatoinstleft2_context.png?raw=true</v>
      </c>
      <c r="Y36" s="47" t="str">
        <f t="shared" si="3"/>
        <v>https://github.com/kelly-marshall/DriftDiffusionAdaptation/blob/main/AudioFiles/instbias_list2_post/tombuffalotomato_nopauses.mp3?raw=true</v>
      </c>
    </row>
    <row r="37" spans="1:25" x14ac:dyDescent="0.2">
      <c r="A37" t="s">
        <v>95</v>
      </c>
      <c r="B37">
        <v>36</v>
      </c>
      <c r="C37" t="s">
        <v>951</v>
      </c>
      <c r="D37" t="s">
        <v>237</v>
      </c>
      <c r="E37" t="s">
        <v>31</v>
      </c>
      <c r="F37" t="s">
        <v>600</v>
      </c>
      <c r="G37" s="46" t="s">
        <v>2484</v>
      </c>
      <c r="H37" t="s">
        <v>2</v>
      </c>
      <c r="I37">
        <v>2</v>
      </c>
      <c r="J37" t="s">
        <v>233</v>
      </c>
      <c r="K37" t="s">
        <v>2237</v>
      </c>
      <c r="L37" t="s">
        <v>3944</v>
      </c>
      <c r="M37" t="s">
        <v>3945</v>
      </c>
      <c r="N37" t="s">
        <v>3944</v>
      </c>
      <c r="O37" t="s">
        <v>3945</v>
      </c>
      <c r="P37">
        <f t="shared" si="0"/>
        <v>1</v>
      </c>
      <c r="Q37" t="s">
        <v>1375</v>
      </c>
      <c r="R37" t="s">
        <v>1374</v>
      </c>
      <c r="S37" t="s">
        <v>1381</v>
      </c>
      <c r="T37" t="s">
        <v>1380</v>
      </c>
      <c r="U37">
        <v>429</v>
      </c>
      <c r="V37">
        <v>2903</v>
      </c>
      <c r="W37" s="47" t="str">
        <f t="shared" si="1"/>
        <v>https://github.com/kelly-marshall/DriftDiffusionAdaptation/blob/main/Pictures/instbias_list2_post/katehawktomatoinstright2_context.png?raw=true</v>
      </c>
      <c r="X37" s="47" t="str">
        <f t="shared" si="2"/>
        <v>https://github.com/kelly-marshall/DriftDiffusionAdaptation/blob/main/Pictures/instbias_list2_post/katehawktomatomodleft2_context.png?raw=true</v>
      </c>
      <c r="Y37" s="47" t="str">
        <f t="shared" si="3"/>
        <v>https://github.com/kelly-marshall/DriftDiffusionAdaptation/blob/main/AudioFiles/instbias_list2_post/katehawktomato_nopauses.mp3?raw=true</v>
      </c>
    </row>
    <row r="38" spans="1:25" x14ac:dyDescent="0.2">
      <c r="A38" t="s">
        <v>95</v>
      </c>
      <c r="B38">
        <v>37</v>
      </c>
      <c r="C38" t="s">
        <v>258</v>
      </c>
      <c r="D38" t="s">
        <v>236</v>
      </c>
      <c r="E38" t="s">
        <v>18</v>
      </c>
      <c r="F38" t="s">
        <v>259</v>
      </c>
      <c r="G38" s="46" t="s">
        <v>2485</v>
      </c>
      <c r="H38" t="s">
        <v>2</v>
      </c>
      <c r="I38">
        <v>2</v>
      </c>
      <c r="J38" t="s">
        <v>233</v>
      </c>
      <c r="K38" t="s">
        <v>2238</v>
      </c>
      <c r="L38" t="s">
        <v>3946</v>
      </c>
      <c r="M38" t="s">
        <v>3947</v>
      </c>
      <c r="N38" t="s">
        <v>3946</v>
      </c>
      <c r="O38" t="s">
        <v>3947</v>
      </c>
      <c r="P38">
        <f t="shared" si="0"/>
        <v>1</v>
      </c>
      <c r="Q38" t="s">
        <v>1375</v>
      </c>
      <c r="R38" t="s">
        <v>1374</v>
      </c>
      <c r="S38" t="s">
        <v>1381</v>
      </c>
      <c r="T38" t="s">
        <v>1380</v>
      </c>
      <c r="U38">
        <v>559</v>
      </c>
      <c r="V38">
        <v>3186</v>
      </c>
      <c r="W38" s="47" t="str">
        <f t="shared" si="1"/>
        <v>https://github.com/kelly-marshall/DriftDiffusionAdaptation/blob/main/Pictures/instbias_list2_post/tomdolphinhorseshoeinstright2_context.png?raw=true</v>
      </c>
      <c r="X38" s="47" t="str">
        <f t="shared" si="2"/>
        <v>https://github.com/kelly-marshall/DriftDiffusionAdaptation/blob/main/Pictures/instbias_list2_post/tomdolphinhorseshoemodleft2_context.png?raw=true</v>
      </c>
      <c r="Y38" s="47" t="str">
        <f t="shared" si="3"/>
        <v>https://github.com/kelly-marshall/DriftDiffusionAdaptation/blob/main/AudioFiles/instbias_list2_post/tomdolphinhorseshoe_nopauses.mp3?raw=true</v>
      </c>
    </row>
    <row r="39" spans="1:25" x14ac:dyDescent="0.2">
      <c r="A39" t="s">
        <v>95</v>
      </c>
      <c r="B39">
        <v>38</v>
      </c>
      <c r="C39" t="s">
        <v>895</v>
      </c>
      <c r="D39" t="s">
        <v>236</v>
      </c>
      <c r="E39" t="s">
        <v>21</v>
      </c>
      <c r="F39" t="s">
        <v>259</v>
      </c>
      <c r="G39" s="46" t="s">
        <v>2486</v>
      </c>
      <c r="H39" t="s">
        <v>2</v>
      </c>
      <c r="I39">
        <v>2</v>
      </c>
      <c r="J39" t="s">
        <v>233</v>
      </c>
      <c r="K39" t="s">
        <v>2239</v>
      </c>
      <c r="L39" t="s">
        <v>3948</v>
      </c>
      <c r="M39" t="s">
        <v>3949</v>
      </c>
      <c r="N39" t="s">
        <v>3949</v>
      </c>
      <c r="O39" t="s">
        <v>3948</v>
      </c>
      <c r="P39">
        <f t="shared" si="0"/>
        <v>2</v>
      </c>
      <c r="Q39" t="s">
        <v>1374</v>
      </c>
      <c r="R39" t="s">
        <v>1375</v>
      </c>
      <c r="S39" t="s">
        <v>1380</v>
      </c>
      <c r="T39" t="s">
        <v>1381</v>
      </c>
      <c r="U39">
        <v>405</v>
      </c>
      <c r="V39">
        <v>2954</v>
      </c>
      <c r="W39" s="47" t="str">
        <f t="shared" si="1"/>
        <v>https://github.com/kelly-marshall/DriftDiffusionAdaptation/blob/main/Pictures/instbias_list2_post/katecowhorseshoemodright2_context.png?raw=true</v>
      </c>
      <c r="X39" s="47" t="str">
        <f t="shared" si="2"/>
        <v>https://github.com/kelly-marshall/DriftDiffusionAdaptation/blob/main/Pictures/instbias_list2_post/katecowhorseshoeinstleft2_context.png?raw=true</v>
      </c>
      <c r="Y39" s="47" t="str">
        <f t="shared" si="3"/>
        <v>https://github.com/kelly-marshall/DriftDiffusionAdaptation/blob/main/AudioFiles/instbias_list2_post/katecowhorseshoe_nopauses.mp3?raw=true</v>
      </c>
    </row>
    <row r="40" spans="1:25" x14ac:dyDescent="0.2">
      <c r="A40" t="s">
        <v>95</v>
      </c>
      <c r="B40">
        <v>39</v>
      </c>
      <c r="C40" t="s">
        <v>260</v>
      </c>
      <c r="D40" t="s">
        <v>236</v>
      </c>
      <c r="E40" t="s">
        <v>22</v>
      </c>
      <c r="F40" t="s">
        <v>259</v>
      </c>
      <c r="G40" s="46" t="s">
        <v>2487</v>
      </c>
      <c r="H40" t="s">
        <v>2</v>
      </c>
      <c r="I40">
        <v>2</v>
      </c>
      <c r="J40" t="s">
        <v>233</v>
      </c>
      <c r="K40" t="s">
        <v>2240</v>
      </c>
      <c r="L40" t="s">
        <v>3950</v>
      </c>
      <c r="M40" t="s">
        <v>3951</v>
      </c>
      <c r="N40" t="s">
        <v>3950</v>
      </c>
      <c r="O40" t="s">
        <v>3951</v>
      </c>
      <c r="P40">
        <f t="shared" si="0"/>
        <v>1</v>
      </c>
      <c r="Q40" t="s">
        <v>1375</v>
      </c>
      <c r="R40" t="s">
        <v>1374</v>
      </c>
      <c r="S40" t="s">
        <v>1381</v>
      </c>
      <c r="T40" t="s">
        <v>1380</v>
      </c>
      <c r="U40">
        <v>636</v>
      </c>
      <c r="V40">
        <v>3082</v>
      </c>
      <c r="W40" s="47" t="str">
        <f t="shared" si="1"/>
        <v>https://github.com/kelly-marshall/DriftDiffusionAdaptation/blob/main/Pictures/instbias_list2_post/tomfoxhorseshoeinstright2_context.png?raw=true</v>
      </c>
      <c r="X40" s="47" t="str">
        <f t="shared" si="2"/>
        <v>https://github.com/kelly-marshall/DriftDiffusionAdaptation/blob/main/Pictures/instbias_list2_post/tomfoxhorseshoemodleft2_context.png?raw=true</v>
      </c>
      <c r="Y40" s="47" t="str">
        <f t="shared" si="3"/>
        <v>https://github.com/kelly-marshall/DriftDiffusionAdaptation/blob/main/AudioFiles/instbias_list2_post/tomfoxhorseshoe_nopauses.mp3?raw=true</v>
      </c>
    </row>
    <row r="41" spans="1:25" x14ac:dyDescent="0.2">
      <c r="A41" t="s">
        <v>95</v>
      </c>
      <c r="B41">
        <v>40</v>
      </c>
      <c r="C41" t="s">
        <v>896</v>
      </c>
      <c r="D41" t="s">
        <v>236</v>
      </c>
      <c r="E41" t="s">
        <v>23</v>
      </c>
      <c r="F41" t="s">
        <v>259</v>
      </c>
      <c r="G41" s="46" t="s">
        <v>2488</v>
      </c>
      <c r="H41" t="s">
        <v>2</v>
      </c>
      <c r="I41">
        <v>2</v>
      </c>
      <c r="J41" t="s">
        <v>233</v>
      </c>
      <c r="K41" t="s">
        <v>2241</v>
      </c>
      <c r="L41" t="s">
        <v>3952</v>
      </c>
      <c r="M41" t="s">
        <v>3953</v>
      </c>
      <c r="N41" t="s">
        <v>3953</v>
      </c>
      <c r="O41" t="s">
        <v>3952</v>
      </c>
      <c r="P41">
        <f t="shared" si="0"/>
        <v>2</v>
      </c>
      <c r="Q41" t="s">
        <v>1374</v>
      </c>
      <c r="R41" t="s">
        <v>1375</v>
      </c>
      <c r="S41" t="s">
        <v>1380</v>
      </c>
      <c r="T41" t="s">
        <v>1381</v>
      </c>
      <c r="U41">
        <v>454</v>
      </c>
      <c r="V41">
        <v>3161</v>
      </c>
      <c r="W41" s="47" t="str">
        <f t="shared" si="1"/>
        <v>https://github.com/kelly-marshall/DriftDiffusionAdaptation/blob/main/Pictures/instbias_list2_post/katelionhorseshoemodright2_context.png?raw=true</v>
      </c>
      <c r="X41" s="47" t="str">
        <f t="shared" si="2"/>
        <v>https://github.com/kelly-marshall/DriftDiffusionAdaptation/blob/main/Pictures/instbias_list2_post/katelionhorseshoeinstleft2_context.png?raw=true</v>
      </c>
      <c r="Y41" s="47" t="str">
        <f t="shared" si="3"/>
        <v>https://github.com/kelly-marshall/DriftDiffusionAdaptation/blob/main/AudioFiles/instbias_list2_post/katelionhorseshoe_nopauses.mp3?raw=true</v>
      </c>
    </row>
    <row r="42" spans="1:25" x14ac:dyDescent="0.2">
      <c r="A42" t="s">
        <v>95</v>
      </c>
      <c r="B42">
        <v>41</v>
      </c>
      <c r="C42" t="s">
        <v>261</v>
      </c>
      <c r="D42" t="s">
        <v>236</v>
      </c>
      <c r="E42" t="s">
        <v>24</v>
      </c>
      <c r="F42" t="s">
        <v>259</v>
      </c>
      <c r="G42" s="46" t="s">
        <v>2489</v>
      </c>
      <c r="H42" t="s">
        <v>2</v>
      </c>
      <c r="I42">
        <v>2</v>
      </c>
      <c r="J42" t="s">
        <v>233</v>
      </c>
      <c r="K42" t="s">
        <v>2242</v>
      </c>
      <c r="L42" t="s">
        <v>3954</v>
      </c>
      <c r="M42" t="s">
        <v>3955</v>
      </c>
      <c r="N42" t="s">
        <v>3954</v>
      </c>
      <c r="O42" t="s">
        <v>3955</v>
      </c>
      <c r="P42">
        <f t="shared" si="0"/>
        <v>1</v>
      </c>
      <c r="Q42" t="s">
        <v>1375</v>
      </c>
      <c r="R42" t="s">
        <v>1374</v>
      </c>
      <c r="S42" t="s">
        <v>1381</v>
      </c>
      <c r="T42" t="s">
        <v>1380</v>
      </c>
      <c r="U42">
        <v>641</v>
      </c>
      <c r="V42">
        <v>3197</v>
      </c>
      <c r="W42" s="47" t="str">
        <f t="shared" si="1"/>
        <v>https://github.com/kelly-marshall/DriftDiffusionAdaptation/blob/main/Pictures/instbias_list2_post/tomfroghorseshoeinstright2_context.png?raw=true</v>
      </c>
      <c r="X42" s="47" t="str">
        <f t="shared" si="2"/>
        <v>https://github.com/kelly-marshall/DriftDiffusionAdaptation/blob/main/Pictures/instbias_list2_post/tomfroghorseshoemodleft2_context.png?raw=true</v>
      </c>
      <c r="Y42" s="47" t="str">
        <f t="shared" si="3"/>
        <v>https://github.com/kelly-marshall/DriftDiffusionAdaptation/blob/main/AudioFiles/instbias_list2_post/tomfroghorseshoe_nopauses.mp3?raw=true</v>
      </c>
    </row>
    <row r="43" spans="1:25" x14ac:dyDescent="0.2">
      <c r="A43" t="s">
        <v>95</v>
      </c>
      <c r="B43">
        <v>42</v>
      </c>
      <c r="C43" t="s">
        <v>897</v>
      </c>
      <c r="D43" t="s">
        <v>236</v>
      </c>
      <c r="E43" t="s">
        <v>25</v>
      </c>
      <c r="F43" t="s">
        <v>259</v>
      </c>
      <c r="G43" s="46" t="s">
        <v>2490</v>
      </c>
      <c r="H43" t="s">
        <v>2</v>
      </c>
      <c r="I43">
        <v>2</v>
      </c>
      <c r="J43" t="s">
        <v>233</v>
      </c>
      <c r="K43" t="s">
        <v>2243</v>
      </c>
      <c r="L43" t="s">
        <v>3956</v>
      </c>
      <c r="M43" t="s">
        <v>3957</v>
      </c>
      <c r="N43" t="s">
        <v>3957</v>
      </c>
      <c r="O43" t="s">
        <v>3956</v>
      </c>
      <c r="P43">
        <f t="shared" si="0"/>
        <v>2</v>
      </c>
      <c r="Q43" t="s">
        <v>1374</v>
      </c>
      <c r="R43" t="s">
        <v>1375</v>
      </c>
      <c r="S43" t="s">
        <v>1380</v>
      </c>
      <c r="T43" t="s">
        <v>1381</v>
      </c>
      <c r="U43">
        <v>453</v>
      </c>
      <c r="V43">
        <v>3023</v>
      </c>
      <c r="W43" s="47" t="str">
        <f t="shared" si="1"/>
        <v>https://github.com/kelly-marshall/DriftDiffusionAdaptation/blob/main/Pictures/instbias_list2_post/kateturtlehorseshoemodright2_context.png?raw=true</v>
      </c>
      <c r="X43" s="47" t="str">
        <f t="shared" si="2"/>
        <v>https://github.com/kelly-marshall/DriftDiffusionAdaptation/blob/main/Pictures/instbias_list2_post/kateturtlehorseshoeinstleft2_context.png?raw=true</v>
      </c>
      <c r="Y43" s="47" t="str">
        <f t="shared" si="3"/>
        <v>https://github.com/kelly-marshall/DriftDiffusionAdaptation/blob/main/AudioFiles/instbias_list2_post/kateturtlehorseshoe_nopauses.mp3?raw=true</v>
      </c>
    </row>
    <row r="44" spans="1:25" x14ac:dyDescent="0.2">
      <c r="A44" t="s">
        <v>95</v>
      </c>
      <c r="B44">
        <v>43</v>
      </c>
      <c r="C44" t="s">
        <v>603</v>
      </c>
      <c r="D44" t="s">
        <v>236</v>
      </c>
      <c r="E44" t="s">
        <v>26</v>
      </c>
      <c r="F44" t="s">
        <v>604</v>
      </c>
      <c r="G44" s="46" t="s">
        <v>2646</v>
      </c>
      <c r="H44" t="s">
        <v>2</v>
      </c>
      <c r="I44">
        <v>2</v>
      </c>
      <c r="J44" t="s">
        <v>233</v>
      </c>
      <c r="K44" t="s">
        <v>2244</v>
      </c>
      <c r="L44" t="s">
        <v>3958</v>
      </c>
      <c r="M44" t="s">
        <v>3959</v>
      </c>
      <c r="N44" t="s">
        <v>3958</v>
      </c>
      <c r="O44" t="s">
        <v>3959</v>
      </c>
      <c r="P44">
        <f t="shared" si="0"/>
        <v>1</v>
      </c>
      <c r="Q44" t="s">
        <v>1375</v>
      </c>
      <c r="R44" t="s">
        <v>1374</v>
      </c>
      <c r="S44" t="s">
        <v>1381</v>
      </c>
      <c r="T44" t="s">
        <v>1380</v>
      </c>
      <c r="U44">
        <v>609</v>
      </c>
      <c r="V44">
        <v>2738</v>
      </c>
      <c r="W44" s="47" t="str">
        <f t="shared" si="1"/>
        <v>https://github.com/kelly-marshall/DriftDiffusionAdaptation/blob/main/Pictures/instbias_list2_post/tompigrockinstright2_context.png?raw=true</v>
      </c>
      <c r="X44" s="47" t="str">
        <f t="shared" si="2"/>
        <v>https://github.com/kelly-marshall/DriftDiffusionAdaptation/blob/main/Pictures/instbias_list2_post/tompigrockmodleft2_context.png?raw=true</v>
      </c>
      <c r="Y44" s="47" t="str">
        <f t="shared" si="3"/>
        <v>https://github.com/kelly-marshall/DriftDiffusionAdaptation/blob/main/AudioFiles/instbias_list2_post/tompigrock_nopauses.mp3?raw=true</v>
      </c>
    </row>
    <row r="45" spans="1:25" x14ac:dyDescent="0.2">
      <c r="A45" t="s">
        <v>95</v>
      </c>
      <c r="B45">
        <v>44</v>
      </c>
      <c r="C45" t="s">
        <v>898</v>
      </c>
      <c r="D45" t="s">
        <v>236</v>
      </c>
      <c r="E45" t="s">
        <v>27</v>
      </c>
      <c r="F45" t="s">
        <v>604</v>
      </c>
      <c r="G45" s="46" t="s">
        <v>2647</v>
      </c>
      <c r="H45" t="s">
        <v>2</v>
      </c>
      <c r="I45">
        <v>2</v>
      </c>
      <c r="J45" t="s">
        <v>233</v>
      </c>
      <c r="K45" t="s">
        <v>2245</v>
      </c>
      <c r="L45" t="s">
        <v>3960</v>
      </c>
      <c r="M45" t="s">
        <v>3961</v>
      </c>
      <c r="N45" t="s">
        <v>3961</v>
      </c>
      <c r="O45" t="s">
        <v>3960</v>
      </c>
      <c r="P45">
        <f t="shared" si="0"/>
        <v>2</v>
      </c>
      <c r="Q45" t="s">
        <v>1374</v>
      </c>
      <c r="R45" t="s">
        <v>1375</v>
      </c>
      <c r="S45" t="s">
        <v>1380</v>
      </c>
      <c r="T45" t="s">
        <v>1381</v>
      </c>
      <c r="U45">
        <v>426</v>
      </c>
      <c r="V45">
        <v>2719</v>
      </c>
      <c r="W45" s="47" t="str">
        <f t="shared" si="1"/>
        <v>https://github.com/kelly-marshall/DriftDiffusionAdaptation/blob/main/Pictures/instbias_list2_post/kategirlrockmodright2_context.png?raw=true</v>
      </c>
      <c r="X45" s="47" t="str">
        <f t="shared" si="2"/>
        <v>https://github.com/kelly-marshall/DriftDiffusionAdaptation/blob/main/Pictures/instbias_list2_post/kategirlrockinstleft2_context.png?raw=true</v>
      </c>
      <c r="Y45" s="47" t="str">
        <f t="shared" si="3"/>
        <v>https://github.com/kelly-marshall/DriftDiffusionAdaptation/blob/main/AudioFiles/instbias_list2_post/kategirlrock_nopauses.mp3?raw=true</v>
      </c>
    </row>
    <row r="46" spans="1:25" x14ac:dyDescent="0.2">
      <c r="A46" t="s">
        <v>95</v>
      </c>
      <c r="B46">
        <v>45</v>
      </c>
      <c r="C46" t="s">
        <v>605</v>
      </c>
      <c r="D46" t="s">
        <v>236</v>
      </c>
      <c r="E46" t="s">
        <v>28</v>
      </c>
      <c r="F46" t="s">
        <v>604</v>
      </c>
      <c r="G46" s="46" t="s">
        <v>2648</v>
      </c>
      <c r="H46" t="s">
        <v>2</v>
      </c>
      <c r="I46">
        <v>2</v>
      </c>
      <c r="J46" t="s">
        <v>233</v>
      </c>
      <c r="K46" t="s">
        <v>2246</v>
      </c>
      <c r="L46" t="s">
        <v>3962</v>
      </c>
      <c r="M46" t="s">
        <v>3963</v>
      </c>
      <c r="N46" t="s">
        <v>3962</v>
      </c>
      <c r="O46" t="s">
        <v>3963</v>
      </c>
      <c r="P46">
        <f t="shared" si="0"/>
        <v>1</v>
      </c>
      <c r="Q46" t="s">
        <v>1375</v>
      </c>
      <c r="R46" t="s">
        <v>1374</v>
      </c>
      <c r="S46" t="s">
        <v>1381</v>
      </c>
      <c r="T46" t="s">
        <v>1380</v>
      </c>
      <c r="U46">
        <v>730</v>
      </c>
      <c r="V46">
        <v>2969</v>
      </c>
      <c r="W46" s="47" t="str">
        <f t="shared" si="1"/>
        <v>https://github.com/kelly-marshall/DriftDiffusionAdaptation/blob/main/Pictures/instbias_list2_post/tomwhalerockinstright2_context.png?raw=true</v>
      </c>
      <c r="X46" s="47" t="str">
        <f t="shared" si="2"/>
        <v>https://github.com/kelly-marshall/DriftDiffusionAdaptation/blob/main/Pictures/instbias_list2_post/tomwhalerockmodleft2_context.png?raw=true</v>
      </c>
      <c r="Y46" s="47" t="str">
        <f t="shared" si="3"/>
        <v>https://github.com/kelly-marshall/DriftDiffusionAdaptation/blob/main/AudioFiles/instbias_list2_post/tomwhalerock_nopauses.mp3?raw=true</v>
      </c>
    </row>
    <row r="47" spans="1:25" x14ac:dyDescent="0.2">
      <c r="A47" t="s">
        <v>95</v>
      </c>
      <c r="B47">
        <v>46</v>
      </c>
      <c r="C47" t="s">
        <v>899</v>
      </c>
      <c r="D47" t="s">
        <v>236</v>
      </c>
      <c r="E47" t="s">
        <v>29</v>
      </c>
      <c r="F47" t="s">
        <v>604</v>
      </c>
      <c r="G47" s="46" t="s">
        <v>2649</v>
      </c>
      <c r="H47" t="s">
        <v>2</v>
      </c>
      <c r="I47">
        <v>2</v>
      </c>
      <c r="J47" t="s">
        <v>233</v>
      </c>
      <c r="K47" t="s">
        <v>2247</v>
      </c>
      <c r="L47" t="s">
        <v>3964</v>
      </c>
      <c r="M47" t="s">
        <v>3965</v>
      </c>
      <c r="N47" t="s">
        <v>3965</v>
      </c>
      <c r="O47" t="s">
        <v>3964</v>
      </c>
      <c r="P47">
        <f t="shared" si="0"/>
        <v>2</v>
      </c>
      <c r="Q47" t="s">
        <v>1374</v>
      </c>
      <c r="R47" t="s">
        <v>1375</v>
      </c>
      <c r="S47" t="s">
        <v>1380</v>
      </c>
      <c r="T47" t="s">
        <v>1381</v>
      </c>
      <c r="U47">
        <v>499</v>
      </c>
      <c r="V47">
        <v>3029</v>
      </c>
      <c r="W47" s="47" t="str">
        <f t="shared" si="1"/>
        <v>https://github.com/kelly-marshall/DriftDiffusionAdaptation/blob/main/Pictures/instbias_list2_post/kategorillarockmodright2_context.png?raw=true</v>
      </c>
      <c r="X47" s="47" t="str">
        <f t="shared" si="2"/>
        <v>https://github.com/kelly-marshall/DriftDiffusionAdaptation/blob/main/Pictures/instbias_list2_post/kategorillarockinstleft2_context.png?raw=true</v>
      </c>
      <c r="Y47" s="47" t="str">
        <f t="shared" si="3"/>
        <v>https://github.com/kelly-marshall/DriftDiffusionAdaptation/blob/main/AudioFiles/instbias_list2_post/kategorillarock_nopauses.mp3?raw=true</v>
      </c>
    </row>
    <row r="48" spans="1:25" x14ac:dyDescent="0.2">
      <c r="A48" t="s">
        <v>95</v>
      </c>
      <c r="B48">
        <v>47</v>
      </c>
      <c r="C48" t="s">
        <v>606</v>
      </c>
      <c r="D48" t="s">
        <v>236</v>
      </c>
      <c r="E48" t="s">
        <v>30</v>
      </c>
      <c r="F48" t="s">
        <v>604</v>
      </c>
      <c r="G48" s="46" t="s">
        <v>2650</v>
      </c>
      <c r="H48" t="s">
        <v>2</v>
      </c>
      <c r="I48">
        <v>2</v>
      </c>
      <c r="J48" t="s">
        <v>233</v>
      </c>
      <c r="K48" t="s">
        <v>2248</v>
      </c>
      <c r="L48" t="s">
        <v>3966</v>
      </c>
      <c r="M48" t="s">
        <v>3967</v>
      </c>
      <c r="N48" t="s">
        <v>3966</v>
      </c>
      <c r="O48" t="s">
        <v>3967</v>
      </c>
      <c r="P48">
        <f t="shared" si="0"/>
        <v>1</v>
      </c>
      <c r="Q48" t="s">
        <v>1375</v>
      </c>
      <c r="R48" t="s">
        <v>1374</v>
      </c>
      <c r="S48" t="s">
        <v>1381</v>
      </c>
      <c r="T48" t="s">
        <v>1380</v>
      </c>
      <c r="U48">
        <v>626</v>
      </c>
      <c r="V48">
        <v>2975</v>
      </c>
      <c r="W48" s="47" t="str">
        <f t="shared" si="1"/>
        <v>https://github.com/kelly-marshall/DriftDiffusionAdaptation/blob/main/Pictures/instbias_list2_post/tombuffalorockinstright2_context.png?raw=true</v>
      </c>
      <c r="X48" s="47" t="str">
        <f t="shared" si="2"/>
        <v>https://github.com/kelly-marshall/DriftDiffusionAdaptation/blob/main/Pictures/instbias_list2_post/tombuffalorockmodleft2_context.png?raw=true</v>
      </c>
      <c r="Y48" s="47" t="str">
        <f t="shared" si="3"/>
        <v>https://github.com/kelly-marshall/DriftDiffusionAdaptation/blob/main/AudioFiles/instbias_list2_post/tombuffalorock_nopauses.mp3?raw=true</v>
      </c>
    </row>
    <row r="49" spans="1:25" x14ac:dyDescent="0.2">
      <c r="A49" t="s">
        <v>95</v>
      </c>
      <c r="B49">
        <v>48</v>
      </c>
      <c r="C49" t="s">
        <v>900</v>
      </c>
      <c r="D49" t="s">
        <v>236</v>
      </c>
      <c r="E49" t="s">
        <v>31</v>
      </c>
      <c r="F49" t="s">
        <v>604</v>
      </c>
      <c r="G49" s="46" t="s">
        <v>2651</v>
      </c>
      <c r="H49" t="s">
        <v>2</v>
      </c>
      <c r="I49">
        <v>2</v>
      </c>
      <c r="J49" t="s">
        <v>233</v>
      </c>
      <c r="K49" t="s">
        <v>2249</v>
      </c>
      <c r="L49" t="s">
        <v>3968</v>
      </c>
      <c r="M49" t="s">
        <v>3969</v>
      </c>
      <c r="N49" t="s">
        <v>3969</v>
      </c>
      <c r="O49" t="s">
        <v>3968</v>
      </c>
      <c r="P49">
        <f t="shared" si="0"/>
        <v>2</v>
      </c>
      <c r="Q49" t="s">
        <v>1374</v>
      </c>
      <c r="R49" t="s">
        <v>1375</v>
      </c>
      <c r="S49" t="s">
        <v>1380</v>
      </c>
      <c r="T49" t="s">
        <v>1381</v>
      </c>
      <c r="U49">
        <v>491</v>
      </c>
      <c r="V49">
        <v>2701</v>
      </c>
      <c r="W49" s="47" t="str">
        <f t="shared" si="1"/>
        <v>https://github.com/kelly-marshall/DriftDiffusionAdaptation/blob/main/Pictures/instbias_list2_post/katehawkrockmodright2_context.png?raw=true</v>
      </c>
      <c r="X49" s="47" t="str">
        <f t="shared" si="2"/>
        <v>https://github.com/kelly-marshall/DriftDiffusionAdaptation/blob/main/Pictures/instbias_list2_post/katehawkrockinstleft2_context.png?raw=true</v>
      </c>
      <c r="Y49" s="47" t="str">
        <f t="shared" si="3"/>
        <v>https://github.com/kelly-marshall/DriftDiffusionAdaptation/blob/main/AudioFiles/instbias_list2_post/katehawkrock_nopauses.mp3?raw=true</v>
      </c>
    </row>
    <row r="50" spans="1:25" x14ac:dyDescent="0.2">
      <c r="A50" t="s">
        <v>95</v>
      </c>
      <c r="B50">
        <v>49</v>
      </c>
      <c r="C50" t="s">
        <v>262</v>
      </c>
      <c r="D50" t="s">
        <v>245</v>
      </c>
      <c r="E50" t="s">
        <v>18</v>
      </c>
      <c r="F50" t="s">
        <v>263</v>
      </c>
      <c r="G50" s="46" t="s">
        <v>2473</v>
      </c>
      <c r="H50" t="s">
        <v>2</v>
      </c>
      <c r="I50">
        <v>2</v>
      </c>
      <c r="J50" t="s">
        <v>233</v>
      </c>
      <c r="K50" t="s">
        <v>2250</v>
      </c>
      <c r="L50" t="s">
        <v>3970</v>
      </c>
      <c r="M50" t="s">
        <v>3971</v>
      </c>
      <c r="N50" t="s">
        <v>3971</v>
      </c>
      <c r="O50" t="s">
        <v>3970</v>
      </c>
      <c r="P50">
        <f t="shared" si="0"/>
        <v>2</v>
      </c>
      <c r="Q50" t="s">
        <v>1374</v>
      </c>
      <c r="R50" t="s">
        <v>1375</v>
      </c>
      <c r="S50" t="s">
        <v>1380</v>
      </c>
      <c r="T50" t="s">
        <v>1381</v>
      </c>
      <c r="U50">
        <v>670</v>
      </c>
      <c r="V50">
        <v>2945</v>
      </c>
      <c r="W50" s="47" t="str">
        <f t="shared" si="1"/>
        <v>https://github.com/kelly-marshall/DriftDiffusionAdaptation/blob/main/Pictures/instbias_list2_post/tomdolphinbootsmodright2_context.png?raw=true</v>
      </c>
      <c r="X50" s="47" t="str">
        <f t="shared" si="2"/>
        <v>https://github.com/kelly-marshall/DriftDiffusionAdaptation/blob/main/Pictures/instbias_list2_post/tomdolphinbootsinstleft2_context.png?raw=true</v>
      </c>
      <c r="Y50" s="47" t="str">
        <f t="shared" si="3"/>
        <v>https://github.com/kelly-marshall/DriftDiffusionAdaptation/blob/main/AudioFiles/instbias_list2_post/tomdolphinboots_nopauses.mp3?raw=true</v>
      </c>
    </row>
    <row r="51" spans="1:25" x14ac:dyDescent="0.2">
      <c r="A51" t="s">
        <v>95</v>
      </c>
      <c r="B51">
        <v>50</v>
      </c>
      <c r="C51" t="s">
        <v>901</v>
      </c>
      <c r="D51" t="s">
        <v>245</v>
      </c>
      <c r="E51" t="s">
        <v>21</v>
      </c>
      <c r="F51" t="s">
        <v>263</v>
      </c>
      <c r="G51" s="46" t="s">
        <v>2474</v>
      </c>
      <c r="H51" t="s">
        <v>2</v>
      </c>
      <c r="I51">
        <v>2</v>
      </c>
      <c r="J51" t="s">
        <v>233</v>
      </c>
      <c r="K51" t="s">
        <v>2251</v>
      </c>
      <c r="L51" t="s">
        <v>3972</v>
      </c>
      <c r="M51" t="s">
        <v>3973</v>
      </c>
      <c r="N51" t="s">
        <v>3972</v>
      </c>
      <c r="O51" t="s">
        <v>3973</v>
      </c>
      <c r="P51">
        <f t="shared" si="0"/>
        <v>1</v>
      </c>
      <c r="Q51" t="s">
        <v>1375</v>
      </c>
      <c r="R51" t="s">
        <v>1374</v>
      </c>
      <c r="S51" t="s">
        <v>1381</v>
      </c>
      <c r="T51" t="s">
        <v>1380</v>
      </c>
      <c r="U51">
        <v>485</v>
      </c>
      <c r="V51">
        <v>2751</v>
      </c>
      <c r="W51" s="47" t="str">
        <f t="shared" si="1"/>
        <v>https://github.com/kelly-marshall/DriftDiffusionAdaptation/blob/main/Pictures/instbias_list2_post/katecowbootsinstright2_context.png?raw=true</v>
      </c>
      <c r="X51" s="47" t="str">
        <f t="shared" si="2"/>
        <v>https://github.com/kelly-marshall/DriftDiffusionAdaptation/blob/main/Pictures/instbias_list2_post/katecowbootsmodleft2_context.png?raw=true</v>
      </c>
      <c r="Y51" s="47" t="str">
        <f t="shared" si="3"/>
        <v>https://github.com/kelly-marshall/DriftDiffusionAdaptation/blob/main/AudioFiles/instbias_list2_post/katecowboots_nopauses.mp3?raw=true</v>
      </c>
    </row>
    <row r="52" spans="1:25" x14ac:dyDescent="0.2">
      <c r="A52" t="s">
        <v>95</v>
      </c>
      <c r="B52">
        <v>51</v>
      </c>
      <c r="C52" t="s">
        <v>264</v>
      </c>
      <c r="D52" t="s">
        <v>245</v>
      </c>
      <c r="E52" t="s">
        <v>22</v>
      </c>
      <c r="F52" t="s">
        <v>263</v>
      </c>
      <c r="G52" s="46" t="s">
        <v>2475</v>
      </c>
      <c r="H52" t="s">
        <v>2</v>
      </c>
      <c r="I52">
        <v>2</v>
      </c>
      <c r="J52" t="s">
        <v>233</v>
      </c>
      <c r="K52" t="s">
        <v>2252</v>
      </c>
      <c r="L52" t="s">
        <v>3974</v>
      </c>
      <c r="M52" t="s">
        <v>3975</v>
      </c>
      <c r="N52" t="s">
        <v>3975</v>
      </c>
      <c r="O52" t="s">
        <v>3974</v>
      </c>
      <c r="P52">
        <f t="shared" si="0"/>
        <v>2</v>
      </c>
      <c r="Q52" t="s">
        <v>1374</v>
      </c>
      <c r="R52" t="s">
        <v>1375</v>
      </c>
      <c r="S52" t="s">
        <v>1380</v>
      </c>
      <c r="T52" t="s">
        <v>1381</v>
      </c>
      <c r="U52">
        <v>576</v>
      </c>
      <c r="V52">
        <v>2891</v>
      </c>
      <c r="W52" s="47" t="str">
        <f t="shared" si="1"/>
        <v>https://github.com/kelly-marshall/DriftDiffusionAdaptation/blob/main/Pictures/instbias_list2_post/tomfoxbootsmodright2_context.png?raw=true</v>
      </c>
      <c r="X52" s="47" t="str">
        <f t="shared" si="2"/>
        <v>https://github.com/kelly-marshall/DriftDiffusionAdaptation/blob/main/Pictures/instbias_list2_post/tomfoxbootsinstleft2_context.png?raw=true</v>
      </c>
      <c r="Y52" s="47" t="str">
        <f t="shared" si="3"/>
        <v>https://github.com/kelly-marshall/DriftDiffusionAdaptation/blob/main/AudioFiles/instbias_list2_post/tomfoxboots_nopauses.mp3?raw=true</v>
      </c>
    </row>
    <row r="53" spans="1:25" x14ac:dyDescent="0.2">
      <c r="A53" t="s">
        <v>95</v>
      </c>
      <c r="B53">
        <v>52</v>
      </c>
      <c r="C53" t="s">
        <v>902</v>
      </c>
      <c r="D53" t="s">
        <v>245</v>
      </c>
      <c r="E53" t="s">
        <v>23</v>
      </c>
      <c r="F53" t="s">
        <v>263</v>
      </c>
      <c r="G53" s="46" t="s">
        <v>2476</v>
      </c>
      <c r="H53" t="s">
        <v>2</v>
      </c>
      <c r="I53">
        <v>2</v>
      </c>
      <c r="J53" t="s">
        <v>233</v>
      </c>
      <c r="K53" t="s">
        <v>2253</v>
      </c>
      <c r="L53" t="s">
        <v>3976</v>
      </c>
      <c r="M53" t="s">
        <v>3977</v>
      </c>
      <c r="N53" t="s">
        <v>3976</v>
      </c>
      <c r="O53" t="s">
        <v>3977</v>
      </c>
      <c r="P53">
        <f t="shared" si="0"/>
        <v>1</v>
      </c>
      <c r="Q53" t="s">
        <v>1375</v>
      </c>
      <c r="R53" t="s">
        <v>1374</v>
      </c>
      <c r="S53" t="s">
        <v>1381</v>
      </c>
      <c r="T53" t="s">
        <v>1380</v>
      </c>
      <c r="U53">
        <v>378</v>
      </c>
      <c r="V53">
        <v>2816</v>
      </c>
      <c r="W53" s="47" t="str">
        <f t="shared" si="1"/>
        <v>https://github.com/kelly-marshall/DriftDiffusionAdaptation/blob/main/Pictures/instbias_list2_post/katelionbootsinstright2_context.png?raw=true</v>
      </c>
      <c r="X53" s="47" t="str">
        <f t="shared" si="2"/>
        <v>https://github.com/kelly-marshall/DriftDiffusionAdaptation/blob/main/Pictures/instbias_list2_post/katelionbootsmodleft2_context.png?raw=true</v>
      </c>
      <c r="Y53" s="47" t="str">
        <f t="shared" si="3"/>
        <v>https://github.com/kelly-marshall/DriftDiffusionAdaptation/blob/main/AudioFiles/instbias_list2_post/katelionboots_nopauses.mp3?raw=true</v>
      </c>
    </row>
    <row r="54" spans="1:25" x14ac:dyDescent="0.2">
      <c r="A54" t="s">
        <v>95</v>
      </c>
      <c r="B54">
        <v>53</v>
      </c>
      <c r="C54" t="s">
        <v>265</v>
      </c>
      <c r="D54" t="s">
        <v>245</v>
      </c>
      <c r="E54" t="s">
        <v>24</v>
      </c>
      <c r="F54" t="s">
        <v>263</v>
      </c>
      <c r="G54" s="46" t="s">
        <v>2477</v>
      </c>
      <c r="H54" t="s">
        <v>2</v>
      </c>
      <c r="I54">
        <v>2</v>
      </c>
      <c r="J54" t="s">
        <v>233</v>
      </c>
      <c r="K54" t="s">
        <v>2254</v>
      </c>
      <c r="L54" t="s">
        <v>3978</v>
      </c>
      <c r="M54" t="s">
        <v>3979</v>
      </c>
      <c r="N54" t="s">
        <v>3979</v>
      </c>
      <c r="O54" t="s">
        <v>3978</v>
      </c>
      <c r="P54">
        <f t="shared" si="0"/>
        <v>2</v>
      </c>
      <c r="Q54" t="s">
        <v>1374</v>
      </c>
      <c r="R54" t="s">
        <v>1375</v>
      </c>
      <c r="S54" t="s">
        <v>1380</v>
      </c>
      <c r="T54" t="s">
        <v>1381</v>
      </c>
      <c r="U54">
        <v>596</v>
      </c>
      <c r="V54">
        <v>2840</v>
      </c>
      <c r="W54" s="47" t="str">
        <f t="shared" si="1"/>
        <v>https://github.com/kelly-marshall/DriftDiffusionAdaptation/blob/main/Pictures/instbias_list2_post/tomfrogbootsmodright2_context.png?raw=true</v>
      </c>
      <c r="X54" s="47" t="str">
        <f t="shared" si="2"/>
        <v>https://github.com/kelly-marshall/DriftDiffusionAdaptation/blob/main/Pictures/instbias_list2_post/tomfrogbootsinstleft2_context.png?raw=true</v>
      </c>
      <c r="Y54" s="47" t="str">
        <f t="shared" si="3"/>
        <v>https://github.com/kelly-marshall/DriftDiffusionAdaptation/blob/main/AudioFiles/instbias_list2_post/tomfrogboots_nopauses.mp3?raw=true</v>
      </c>
    </row>
    <row r="55" spans="1:25" x14ac:dyDescent="0.2">
      <c r="A55" t="s">
        <v>95</v>
      </c>
      <c r="B55">
        <v>54</v>
      </c>
      <c r="C55" t="s">
        <v>903</v>
      </c>
      <c r="D55" t="s">
        <v>245</v>
      </c>
      <c r="E55" t="s">
        <v>25</v>
      </c>
      <c r="F55" t="s">
        <v>263</v>
      </c>
      <c r="G55" s="46" t="s">
        <v>2478</v>
      </c>
      <c r="H55" t="s">
        <v>2</v>
      </c>
      <c r="I55">
        <v>2</v>
      </c>
      <c r="J55" t="s">
        <v>233</v>
      </c>
      <c r="K55" t="s">
        <v>2255</v>
      </c>
      <c r="L55" t="s">
        <v>3980</v>
      </c>
      <c r="M55" t="s">
        <v>3981</v>
      </c>
      <c r="N55" t="s">
        <v>3980</v>
      </c>
      <c r="O55" t="s">
        <v>3981</v>
      </c>
      <c r="P55">
        <f t="shared" si="0"/>
        <v>1</v>
      </c>
      <c r="Q55" t="s">
        <v>1375</v>
      </c>
      <c r="R55" t="s">
        <v>1374</v>
      </c>
      <c r="S55" t="s">
        <v>1381</v>
      </c>
      <c r="T55" t="s">
        <v>1380</v>
      </c>
      <c r="U55">
        <v>409</v>
      </c>
      <c r="V55">
        <v>2609</v>
      </c>
      <c r="W55" s="47" t="str">
        <f t="shared" si="1"/>
        <v>https://github.com/kelly-marshall/DriftDiffusionAdaptation/blob/main/Pictures/instbias_list2_post/kateturtlebootsinstright2_context.png?raw=true</v>
      </c>
      <c r="X55" s="47" t="str">
        <f t="shared" si="2"/>
        <v>https://github.com/kelly-marshall/DriftDiffusionAdaptation/blob/main/Pictures/instbias_list2_post/kateturtlebootsmodleft2_context.png?raw=true</v>
      </c>
      <c r="Y55" s="47" t="str">
        <f t="shared" si="3"/>
        <v>https://github.com/kelly-marshall/DriftDiffusionAdaptation/blob/main/AudioFiles/instbias_list2_post/kateturtleboots_nopauses.mp3?raw=true</v>
      </c>
    </row>
    <row r="56" spans="1:25" x14ac:dyDescent="0.2">
      <c r="A56" t="s">
        <v>95</v>
      </c>
      <c r="B56">
        <v>55</v>
      </c>
      <c r="C56" t="s">
        <v>607</v>
      </c>
      <c r="D56" t="s">
        <v>245</v>
      </c>
      <c r="E56" t="s">
        <v>26</v>
      </c>
      <c r="F56" t="s">
        <v>608</v>
      </c>
      <c r="G56" s="46" t="s">
        <v>2479</v>
      </c>
      <c r="H56" t="s">
        <v>2</v>
      </c>
      <c r="I56">
        <v>2</v>
      </c>
      <c r="J56" t="s">
        <v>233</v>
      </c>
      <c r="K56" t="s">
        <v>2256</v>
      </c>
      <c r="L56" t="s">
        <v>3982</v>
      </c>
      <c r="M56" t="s">
        <v>3983</v>
      </c>
      <c r="N56" t="s">
        <v>3983</v>
      </c>
      <c r="O56" t="s">
        <v>3982</v>
      </c>
      <c r="P56">
        <f t="shared" si="0"/>
        <v>2</v>
      </c>
      <c r="Q56" t="s">
        <v>1374</v>
      </c>
      <c r="R56" t="s">
        <v>1375</v>
      </c>
      <c r="S56" t="s">
        <v>1380</v>
      </c>
      <c r="T56" t="s">
        <v>1381</v>
      </c>
      <c r="U56">
        <v>593</v>
      </c>
      <c r="V56">
        <v>3271</v>
      </c>
      <c r="W56" s="47" t="str">
        <f t="shared" si="1"/>
        <v>https://github.com/kelly-marshall/DriftDiffusionAdaptation/blob/main/Pictures/instbias_list2_post/tompigmagicwandmodright2_context.png?raw=true</v>
      </c>
      <c r="X56" s="47" t="str">
        <f t="shared" si="2"/>
        <v>https://github.com/kelly-marshall/DriftDiffusionAdaptation/blob/main/Pictures/instbias_list2_post/tompigmagicwandinstleft2_context.png?raw=true</v>
      </c>
      <c r="Y56" s="47" t="str">
        <f t="shared" si="3"/>
        <v>https://github.com/kelly-marshall/DriftDiffusionAdaptation/blob/main/AudioFiles/instbias_list2_post/tompigmagicwand_nopauses.mp3?raw=true</v>
      </c>
    </row>
    <row r="57" spans="1:25" x14ac:dyDescent="0.2">
      <c r="A57" t="s">
        <v>95</v>
      </c>
      <c r="B57">
        <v>56</v>
      </c>
      <c r="C57" t="s">
        <v>904</v>
      </c>
      <c r="D57" t="s">
        <v>245</v>
      </c>
      <c r="E57" t="s">
        <v>27</v>
      </c>
      <c r="F57" t="s">
        <v>608</v>
      </c>
      <c r="G57" s="46" t="s">
        <v>2480</v>
      </c>
      <c r="H57" t="s">
        <v>2</v>
      </c>
      <c r="I57">
        <v>2</v>
      </c>
      <c r="J57" t="s">
        <v>233</v>
      </c>
      <c r="K57" t="s">
        <v>2257</v>
      </c>
      <c r="L57" t="s">
        <v>3984</v>
      </c>
      <c r="M57" t="s">
        <v>3985</v>
      </c>
      <c r="N57" t="s">
        <v>3984</v>
      </c>
      <c r="O57" t="s">
        <v>3985</v>
      </c>
      <c r="P57">
        <f t="shared" si="0"/>
        <v>1</v>
      </c>
      <c r="Q57" t="s">
        <v>1375</v>
      </c>
      <c r="R57" t="s">
        <v>1374</v>
      </c>
      <c r="S57" t="s">
        <v>1381</v>
      </c>
      <c r="T57" t="s">
        <v>1380</v>
      </c>
      <c r="U57">
        <v>485</v>
      </c>
      <c r="V57">
        <v>3224</v>
      </c>
      <c r="W57" s="47" t="str">
        <f t="shared" si="1"/>
        <v>https://github.com/kelly-marshall/DriftDiffusionAdaptation/blob/main/Pictures/instbias_list2_post/kategirlmagicwandinstright2_context.png?raw=true</v>
      </c>
      <c r="X57" s="47" t="str">
        <f t="shared" si="2"/>
        <v>https://github.com/kelly-marshall/DriftDiffusionAdaptation/blob/main/Pictures/instbias_list2_post/kategirlmagicwandmodleft2_context.png?raw=true</v>
      </c>
      <c r="Y57" s="47" t="str">
        <f t="shared" si="3"/>
        <v>https://github.com/kelly-marshall/DriftDiffusionAdaptation/blob/main/AudioFiles/instbias_list2_post/kategirlmagicwand_nopauses.mp3?raw=true</v>
      </c>
    </row>
    <row r="58" spans="1:25" x14ac:dyDescent="0.2">
      <c r="A58" t="s">
        <v>95</v>
      </c>
      <c r="B58">
        <v>57</v>
      </c>
      <c r="C58" t="s">
        <v>609</v>
      </c>
      <c r="D58" t="s">
        <v>245</v>
      </c>
      <c r="E58" t="s">
        <v>28</v>
      </c>
      <c r="F58" t="s">
        <v>608</v>
      </c>
      <c r="G58" s="46" t="s">
        <v>2481</v>
      </c>
      <c r="H58" t="s">
        <v>2</v>
      </c>
      <c r="I58">
        <v>2</v>
      </c>
      <c r="J58" t="s">
        <v>233</v>
      </c>
      <c r="K58" t="s">
        <v>2258</v>
      </c>
      <c r="L58" t="s">
        <v>3986</v>
      </c>
      <c r="M58" t="s">
        <v>3987</v>
      </c>
      <c r="N58" t="s">
        <v>3987</v>
      </c>
      <c r="O58" t="s">
        <v>3986</v>
      </c>
      <c r="P58">
        <f t="shared" si="0"/>
        <v>2</v>
      </c>
      <c r="Q58" t="s">
        <v>1374</v>
      </c>
      <c r="R58" t="s">
        <v>1375</v>
      </c>
      <c r="S58" t="s">
        <v>1380</v>
      </c>
      <c r="T58" t="s">
        <v>1381</v>
      </c>
      <c r="U58">
        <v>601</v>
      </c>
      <c r="V58">
        <v>3184</v>
      </c>
      <c r="W58" s="47" t="str">
        <f t="shared" si="1"/>
        <v>https://github.com/kelly-marshall/DriftDiffusionAdaptation/blob/main/Pictures/instbias_list2_post/tomwhalemagicwandmodright2_context.png?raw=true</v>
      </c>
      <c r="X58" s="47" t="str">
        <f t="shared" si="2"/>
        <v>https://github.com/kelly-marshall/DriftDiffusionAdaptation/blob/main/Pictures/instbias_list2_post/tomwhalemagicwandinstleft2_context.png?raw=true</v>
      </c>
      <c r="Y58" s="47" t="str">
        <f t="shared" si="3"/>
        <v>https://github.com/kelly-marshall/DriftDiffusionAdaptation/blob/main/AudioFiles/instbias_list2_post/tomwhalemagicwand_nopauses.mp3?raw=true</v>
      </c>
    </row>
    <row r="59" spans="1:25" x14ac:dyDescent="0.2">
      <c r="A59" t="s">
        <v>95</v>
      </c>
      <c r="B59">
        <v>58</v>
      </c>
      <c r="C59" t="s">
        <v>905</v>
      </c>
      <c r="D59" t="s">
        <v>245</v>
      </c>
      <c r="E59" t="s">
        <v>29</v>
      </c>
      <c r="F59" t="s">
        <v>608</v>
      </c>
      <c r="G59" s="46" t="s">
        <v>2482</v>
      </c>
      <c r="H59" t="s">
        <v>2</v>
      </c>
      <c r="I59">
        <v>2</v>
      </c>
      <c r="J59" t="s">
        <v>233</v>
      </c>
      <c r="K59" t="s">
        <v>2259</v>
      </c>
      <c r="L59" t="s">
        <v>3988</v>
      </c>
      <c r="M59" t="s">
        <v>3989</v>
      </c>
      <c r="N59" t="s">
        <v>3988</v>
      </c>
      <c r="O59" t="s">
        <v>3989</v>
      </c>
      <c r="P59">
        <f t="shared" si="0"/>
        <v>1</v>
      </c>
      <c r="Q59" t="s">
        <v>1375</v>
      </c>
      <c r="R59" t="s">
        <v>1374</v>
      </c>
      <c r="S59" t="s">
        <v>1381</v>
      </c>
      <c r="T59" t="s">
        <v>1380</v>
      </c>
      <c r="U59">
        <v>482</v>
      </c>
      <c r="V59">
        <v>3202</v>
      </c>
      <c r="W59" s="47" t="str">
        <f t="shared" si="1"/>
        <v>https://github.com/kelly-marshall/DriftDiffusionAdaptation/blob/main/Pictures/instbias_list2_post/kategorillamagicwandinstright2_context.png?raw=true</v>
      </c>
      <c r="X59" s="47" t="str">
        <f t="shared" si="2"/>
        <v>https://github.com/kelly-marshall/DriftDiffusionAdaptation/blob/main/Pictures/instbias_list2_post/kategorillamagicwandmodleft2_context.png?raw=true</v>
      </c>
      <c r="Y59" s="47" t="str">
        <f t="shared" si="3"/>
        <v>https://github.com/kelly-marshall/DriftDiffusionAdaptation/blob/main/AudioFiles/instbias_list2_post/kategorillamagicwand_nopauses.mp3?raw=true</v>
      </c>
    </row>
    <row r="60" spans="1:25" x14ac:dyDescent="0.2">
      <c r="A60" t="s">
        <v>95</v>
      </c>
      <c r="B60">
        <v>59</v>
      </c>
      <c r="C60" t="s">
        <v>610</v>
      </c>
      <c r="D60" t="s">
        <v>245</v>
      </c>
      <c r="E60" t="s">
        <v>30</v>
      </c>
      <c r="F60" t="s">
        <v>608</v>
      </c>
      <c r="G60" s="46" t="s">
        <v>2483</v>
      </c>
      <c r="H60" t="s">
        <v>2</v>
      </c>
      <c r="I60">
        <v>2</v>
      </c>
      <c r="J60" t="s">
        <v>233</v>
      </c>
      <c r="K60" t="s">
        <v>2260</v>
      </c>
      <c r="L60" t="s">
        <v>3990</v>
      </c>
      <c r="M60" t="s">
        <v>3991</v>
      </c>
      <c r="N60" t="s">
        <v>3991</v>
      </c>
      <c r="O60" t="s">
        <v>3990</v>
      </c>
      <c r="P60">
        <f t="shared" si="0"/>
        <v>2</v>
      </c>
      <c r="Q60" t="s">
        <v>1374</v>
      </c>
      <c r="R60" t="s">
        <v>1375</v>
      </c>
      <c r="S60" t="s">
        <v>1380</v>
      </c>
      <c r="T60" t="s">
        <v>1381</v>
      </c>
      <c r="U60">
        <v>603</v>
      </c>
      <c r="V60">
        <v>3470</v>
      </c>
      <c r="W60" s="47" t="str">
        <f t="shared" si="1"/>
        <v>https://github.com/kelly-marshall/DriftDiffusionAdaptation/blob/main/Pictures/instbias_list2_post/tombuffalomagicwandmodright2_context.png?raw=true</v>
      </c>
      <c r="X60" s="47" t="str">
        <f t="shared" si="2"/>
        <v>https://github.com/kelly-marshall/DriftDiffusionAdaptation/blob/main/Pictures/instbias_list2_post/tombuffalomagicwandinstleft2_context.png?raw=true</v>
      </c>
      <c r="Y60" s="47" t="str">
        <f t="shared" si="3"/>
        <v>https://github.com/kelly-marshall/DriftDiffusionAdaptation/blob/main/AudioFiles/instbias_list2_post/tombuffalomagicwand_nopauses.mp3?raw=true</v>
      </c>
    </row>
    <row r="61" spans="1:25" x14ac:dyDescent="0.2">
      <c r="A61" t="s">
        <v>95</v>
      </c>
      <c r="B61">
        <v>60</v>
      </c>
      <c r="C61" t="s">
        <v>906</v>
      </c>
      <c r="D61" t="s">
        <v>245</v>
      </c>
      <c r="E61" t="s">
        <v>31</v>
      </c>
      <c r="F61" t="s">
        <v>608</v>
      </c>
      <c r="G61" s="46" t="s">
        <v>2484</v>
      </c>
      <c r="H61" t="s">
        <v>2</v>
      </c>
      <c r="I61">
        <v>2</v>
      </c>
      <c r="J61" t="s">
        <v>233</v>
      </c>
      <c r="K61" t="s">
        <v>2261</v>
      </c>
      <c r="L61" t="s">
        <v>3992</v>
      </c>
      <c r="M61" t="s">
        <v>3993</v>
      </c>
      <c r="N61" t="s">
        <v>3992</v>
      </c>
      <c r="O61" t="s">
        <v>3993</v>
      </c>
      <c r="P61">
        <f t="shared" si="0"/>
        <v>1</v>
      </c>
      <c r="Q61" t="s">
        <v>1375</v>
      </c>
      <c r="R61" t="s">
        <v>1374</v>
      </c>
      <c r="S61" t="s">
        <v>1381</v>
      </c>
      <c r="T61" t="s">
        <v>1380</v>
      </c>
      <c r="U61">
        <v>432</v>
      </c>
      <c r="V61">
        <v>3132</v>
      </c>
      <c r="W61" s="47" t="str">
        <f t="shared" si="1"/>
        <v>https://github.com/kelly-marshall/DriftDiffusionAdaptation/blob/main/Pictures/instbias_list2_post/katehawkmagicwandinstright2_context.png?raw=true</v>
      </c>
      <c r="X61" s="47" t="str">
        <f t="shared" si="2"/>
        <v>https://github.com/kelly-marshall/DriftDiffusionAdaptation/blob/main/Pictures/instbias_list2_post/katehawkmagicwandmodleft2_context.png?raw=true</v>
      </c>
      <c r="Y61" s="47" t="str">
        <f t="shared" si="3"/>
        <v>https://github.com/kelly-marshall/DriftDiffusionAdaptation/blob/main/AudioFiles/instbias_list2_post/katehawkmagicwand_nopauses.mp3?raw=true</v>
      </c>
    </row>
    <row r="62" spans="1:25" x14ac:dyDescent="0.2">
      <c r="A62" t="s">
        <v>95</v>
      </c>
      <c r="B62">
        <v>61</v>
      </c>
      <c r="C62" t="s">
        <v>615</v>
      </c>
      <c r="D62" t="s">
        <v>238</v>
      </c>
      <c r="E62" t="s">
        <v>18</v>
      </c>
      <c r="F62" t="s">
        <v>616</v>
      </c>
      <c r="G62" s="46" t="s">
        <v>2485</v>
      </c>
      <c r="H62" t="s">
        <v>2</v>
      </c>
      <c r="I62">
        <v>2</v>
      </c>
      <c r="J62" t="s">
        <v>233</v>
      </c>
      <c r="K62" t="s">
        <v>2262</v>
      </c>
      <c r="L62" t="s">
        <v>3994</v>
      </c>
      <c r="M62" t="s">
        <v>3995</v>
      </c>
      <c r="N62" t="s">
        <v>3994</v>
      </c>
      <c r="O62" t="s">
        <v>3995</v>
      </c>
      <c r="P62">
        <f t="shared" si="0"/>
        <v>1</v>
      </c>
      <c r="Q62" t="s">
        <v>1375</v>
      </c>
      <c r="R62" t="s">
        <v>1374</v>
      </c>
      <c r="S62" t="s">
        <v>1381</v>
      </c>
      <c r="T62" t="s">
        <v>1380</v>
      </c>
      <c r="U62">
        <v>545</v>
      </c>
      <c r="V62">
        <v>3575</v>
      </c>
      <c r="W62" s="47" t="str">
        <f t="shared" si="1"/>
        <v>https://github.com/kelly-marshall/DriftDiffusionAdaptation/blob/main/Pictures/instbias_list2_post/tomdolphinsandpaperinstright2_context.png?raw=true</v>
      </c>
      <c r="X62" s="47" t="str">
        <f t="shared" si="2"/>
        <v>https://github.com/kelly-marshall/DriftDiffusionAdaptation/blob/main/Pictures/instbias_list2_post/tomdolphinsandpapermodleft2_context.png?raw=true</v>
      </c>
      <c r="Y62" s="47" t="str">
        <f t="shared" si="3"/>
        <v>https://github.com/kelly-marshall/DriftDiffusionAdaptation/blob/main/AudioFiles/instbias_list2_post/tomdolphinsandpaper_nopauses.mp3?raw=true</v>
      </c>
    </row>
    <row r="63" spans="1:25" x14ac:dyDescent="0.2">
      <c r="A63" t="s">
        <v>95</v>
      </c>
      <c r="B63">
        <v>62</v>
      </c>
      <c r="C63" t="s">
        <v>907</v>
      </c>
      <c r="D63" t="s">
        <v>238</v>
      </c>
      <c r="E63" t="s">
        <v>21</v>
      </c>
      <c r="F63" t="s">
        <v>616</v>
      </c>
      <c r="G63" s="46" t="s">
        <v>2486</v>
      </c>
      <c r="H63" t="s">
        <v>2</v>
      </c>
      <c r="I63">
        <v>2</v>
      </c>
      <c r="J63" t="s">
        <v>233</v>
      </c>
      <c r="K63" t="s">
        <v>2263</v>
      </c>
      <c r="L63" t="s">
        <v>3996</v>
      </c>
      <c r="M63" t="s">
        <v>3997</v>
      </c>
      <c r="N63" t="s">
        <v>3997</v>
      </c>
      <c r="O63" t="s">
        <v>3996</v>
      </c>
      <c r="P63">
        <f t="shared" si="0"/>
        <v>2</v>
      </c>
      <c r="Q63" t="s">
        <v>1374</v>
      </c>
      <c r="R63" t="s">
        <v>1375</v>
      </c>
      <c r="S63" t="s">
        <v>1380</v>
      </c>
      <c r="T63" t="s">
        <v>1381</v>
      </c>
      <c r="U63">
        <v>444</v>
      </c>
      <c r="V63">
        <v>3286</v>
      </c>
      <c r="W63" s="47" t="str">
        <f t="shared" si="1"/>
        <v>https://github.com/kelly-marshall/DriftDiffusionAdaptation/blob/main/Pictures/instbias_list2_post/katecowsandpapermodright2_context.png?raw=true</v>
      </c>
      <c r="X63" s="47" t="str">
        <f t="shared" si="2"/>
        <v>https://github.com/kelly-marshall/DriftDiffusionAdaptation/blob/main/Pictures/instbias_list2_post/katecowsandpaperinstleft2_context.png?raw=true</v>
      </c>
      <c r="Y63" s="47" t="str">
        <f t="shared" si="3"/>
        <v>https://github.com/kelly-marshall/DriftDiffusionAdaptation/blob/main/AudioFiles/instbias_list2_post/katecowsandpaper_nopauses.mp3?raw=true</v>
      </c>
    </row>
    <row r="64" spans="1:25" x14ac:dyDescent="0.2">
      <c r="A64" t="s">
        <v>95</v>
      </c>
      <c r="B64">
        <v>63</v>
      </c>
      <c r="C64" t="s">
        <v>617</v>
      </c>
      <c r="D64" t="s">
        <v>238</v>
      </c>
      <c r="E64" t="s">
        <v>22</v>
      </c>
      <c r="F64" t="s">
        <v>616</v>
      </c>
      <c r="G64" s="46" t="s">
        <v>2487</v>
      </c>
      <c r="H64" t="s">
        <v>2</v>
      </c>
      <c r="I64">
        <v>2</v>
      </c>
      <c r="J64" t="s">
        <v>233</v>
      </c>
      <c r="K64" t="s">
        <v>2264</v>
      </c>
      <c r="L64" t="s">
        <v>3998</v>
      </c>
      <c r="M64" t="s">
        <v>3999</v>
      </c>
      <c r="N64" t="s">
        <v>3998</v>
      </c>
      <c r="O64" t="s">
        <v>3999</v>
      </c>
      <c r="P64">
        <f t="shared" si="0"/>
        <v>1</v>
      </c>
      <c r="Q64" t="s">
        <v>1375</v>
      </c>
      <c r="R64" t="s">
        <v>1374</v>
      </c>
      <c r="S64" t="s">
        <v>1381</v>
      </c>
      <c r="T64" t="s">
        <v>1380</v>
      </c>
      <c r="U64">
        <v>557</v>
      </c>
      <c r="V64">
        <v>3518</v>
      </c>
      <c r="W64" s="47" t="str">
        <f t="shared" si="1"/>
        <v>https://github.com/kelly-marshall/DriftDiffusionAdaptation/blob/main/Pictures/instbias_list2_post/tomfoxsandpaperinstright2_context.png?raw=true</v>
      </c>
      <c r="X64" s="47" t="str">
        <f t="shared" si="2"/>
        <v>https://github.com/kelly-marshall/DriftDiffusionAdaptation/blob/main/Pictures/instbias_list2_post/tomfoxsandpapermodleft2_context.png?raw=true</v>
      </c>
      <c r="Y64" s="47" t="str">
        <f t="shared" si="3"/>
        <v>https://github.com/kelly-marshall/DriftDiffusionAdaptation/blob/main/AudioFiles/instbias_list2_post/tomfoxsandpaper_nopauses.mp3?raw=true</v>
      </c>
    </row>
    <row r="65" spans="1:25" x14ac:dyDescent="0.2">
      <c r="A65" t="s">
        <v>95</v>
      </c>
      <c r="B65">
        <v>64</v>
      </c>
      <c r="C65" t="s">
        <v>908</v>
      </c>
      <c r="D65" t="s">
        <v>238</v>
      </c>
      <c r="E65" t="s">
        <v>23</v>
      </c>
      <c r="F65" t="s">
        <v>616</v>
      </c>
      <c r="G65" s="46" t="s">
        <v>2488</v>
      </c>
      <c r="H65" t="s">
        <v>2</v>
      </c>
      <c r="I65">
        <v>2</v>
      </c>
      <c r="J65" t="s">
        <v>233</v>
      </c>
      <c r="K65" t="s">
        <v>2265</v>
      </c>
      <c r="L65" t="s">
        <v>4000</v>
      </c>
      <c r="M65" t="s">
        <v>4001</v>
      </c>
      <c r="N65" t="s">
        <v>4001</v>
      </c>
      <c r="O65" t="s">
        <v>4000</v>
      </c>
      <c r="P65">
        <f t="shared" si="0"/>
        <v>2</v>
      </c>
      <c r="Q65" t="s">
        <v>1374</v>
      </c>
      <c r="R65" t="s">
        <v>1375</v>
      </c>
      <c r="S65" t="s">
        <v>1380</v>
      </c>
      <c r="T65" t="s">
        <v>1381</v>
      </c>
      <c r="U65">
        <v>429</v>
      </c>
      <c r="V65">
        <v>3393</v>
      </c>
      <c r="W65" s="47" t="str">
        <f t="shared" si="1"/>
        <v>https://github.com/kelly-marshall/DriftDiffusionAdaptation/blob/main/Pictures/instbias_list2_post/katelionsandpapermodright2_context.png?raw=true</v>
      </c>
      <c r="X65" s="47" t="str">
        <f t="shared" si="2"/>
        <v>https://github.com/kelly-marshall/DriftDiffusionAdaptation/blob/main/Pictures/instbias_list2_post/katelionsandpaperinstleft2_context.png?raw=true</v>
      </c>
      <c r="Y65" s="47" t="str">
        <f t="shared" si="3"/>
        <v>https://github.com/kelly-marshall/DriftDiffusionAdaptation/blob/main/AudioFiles/instbias_list2_post/katelionsandpaper_nopauses.mp3?raw=true</v>
      </c>
    </row>
    <row r="66" spans="1:25" x14ac:dyDescent="0.2">
      <c r="A66" t="s">
        <v>95</v>
      </c>
      <c r="B66">
        <v>65</v>
      </c>
      <c r="C66" t="s">
        <v>618</v>
      </c>
      <c r="D66" t="s">
        <v>238</v>
      </c>
      <c r="E66" t="s">
        <v>24</v>
      </c>
      <c r="F66" t="s">
        <v>616</v>
      </c>
      <c r="G66" s="46" t="s">
        <v>2489</v>
      </c>
      <c r="H66" t="s">
        <v>2</v>
      </c>
      <c r="I66">
        <v>2</v>
      </c>
      <c r="J66" t="s">
        <v>233</v>
      </c>
      <c r="K66" t="s">
        <v>2266</v>
      </c>
      <c r="L66" t="s">
        <v>4002</v>
      </c>
      <c r="M66" t="s">
        <v>4003</v>
      </c>
      <c r="N66" t="s">
        <v>4002</v>
      </c>
      <c r="O66" t="s">
        <v>4003</v>
      </c>
      <c r="P66">
        <f t="shared" si="0"/>
        <v>1</v>
      </c>
      <c r="Q66" t="s">
        <v>1375</v>
      </c>
      <c r="R66" t="s">
        <v>1374</v>
      </c>
      <c r="S66" t="s">
        <v>1381</v>
      </c>
      <c r="T66" t="s">
        <v>1380</v>
      </c>
      <c r="U66">
        <v>510</v>
      </c>
      <c r="V66">
        <v>3325</v>
      </c>
      <c r="W66" s="47" t="str">
        <f t="shared" si="1"/>
        <v>https://github.com/kelly-marshall/DriftDiffusionAdaptation/blob/main/Pictures/instbias_list2_post/tomfrogsandpaperinstright2_context.png?raw=true</v>
      </c>
      <c r="X66" s="47" t="str">
        <f t="shared" si="2"/>
        <v>https://github.com/kelly-marshall/DriftDiffusionAdaptation/blob/main/Pictures/instbias_list2_post/tomfrogsandpapermodleft2_context.png?raw=true</v>
      </c>
      <c r="Y66" s="47" t="str">
        <f t="shared" si="3"/>
        <v>https://github.com/kelly-marshall/DriftDiffusionAdaptation/blob/main/AudioFiles/instbias_list2_post/tomfrogsandpaper_nopauses.mp3?raw=true</v>
      </c>
    </row>
    <row r="67" spans="1:25" x14ac:dyDescent="0.2">
      <c r="A67" t="s">
        <v>95</v>
      </c>
      <c r="B67">
        <v>66</v>
      </c>
      <c r="C67" t="s">
        <v>909</v>
      </c>
      <c r="D67" t="s">
        <v>238</v>
      </c>
      <c r="E67" t="s">
        <v>25</v>
      </c>
      <c r="F67" t="s">
        <v>616</v>
      </c>
      <c r="G67" s="46" t="s">
        <v>2490</v>
      </c>
      <c r="H67" t="s">
        <v>2</v>
      </c>
      <c r="I67">
        <v>2</v>
      </c>
      <c r="J67" t="s">
        <v>233</v>
      </c>
      <c r="K67" t="s">
        <v>2267</v>
      </c>
      <c r="L67" t="s">
        <v>4004</v>
      </c>
      <c r="M67" t="s">
        <v>4005</v>
      </c>
      <c r="N67" t="s">
        <v>4005</v>
      </c>
      <c r="O67" t="s">
        <v>4004</v>
      </c>
      <c r="P67">
        <f t="shared" ref="P67:P130" si="4">IF(Q67="inst",1,2)</f>
        <v>2</v>
      </c>
      <c r="Q67" t="s">
        <v>1374</v>
      </c>
      <c r="R67" t="s">
        <v>1375</v>
      </c>
      <c r="S67" t="s">
        <v>1380</v>
      </c>
      <c r="T67" t="s">
        <v>1381</v>
      </c>
      <c r="U67">
        <v>404</v>
      </c>
      <c r="V67">
        <v>3309</v>
      </c>
      <c r="W67" s="47" t="str">
        <f t="shared" ref="W67:W130" si="5">_xlfn.CONCAT("https://github.com/kelly-marshall/DriftDiffusionAdaptation/blob/main/Pictures/instbias_list2_post/",N67,"?raw=true")</f>
        <v>https://github.com/kelly-marshall/DriftDiffusionAdaptation/blob/main/Pictures/instbias_list2_post/kateturtlesandpapermodright2_context.png?raw=true</v>
      </c>
      <c r="X67" s="47" t="str">
        <f t="shared" ref="X67:X130" si="6">_xlfn.CONCAT("https://github.com/kelly-marshall/DriftDiffusionAdaptation/blob/main/Pictures/instbias_list2_post/",O67,"?raw=true")</f>
        <v>https://github.com/kelly-marshall/DriftDiffusionAdaptation/blob/main/Pictures/instbias_list2_post/kateturtlesandpaperinstleft2_context.png?raw=true</v>
      </c>
      <c r="Y67" s="47" t="str">
        <f t="shared" ref="Y67:Y130" si="7">_xlfn.CONCAT("https://github.com/kelly-marshall/DriftDiffusionAdaptation/blob/main/AudioFiles/instbias_list2_post/",K67,"?raw=true")</f>
        <v>https://github.com/kelly-marshall/DriftDiffusionAdaptation/blob/main/AudioFiles/instbias_list2_post/kateturtlesandpaper_nopauses.mp3?raw=true</v>
      </c>
    </row>
    <row r="68" spans="1:25" x14ac:dyDescent="0.2">
      <c r="A68" t="s">
        <v>95</v>
      </c>
      <c r="B68">
        <v>67</v>
      </c>
      <c r="C68" t="s">
        <v>611</v>
      </c>
      <c r="D68" t="s">
        <v>238</v>
      </c>
      <c r="E68" t="s">
        <v>26</v>
      </c>
      <c r="F68" t="s">
        <v>612</v>
      </c>
      <c r="G68" s="46" t="s">
        <v>2646</v>
      </c>
      <c r="H68" t="s">
        <v>2</v>
      </c>
      <c r="I68">
        <v>2</v>
      </c>
      <c r="J68" t="s">
        <v>233</v>
      </c>
      <c r="K68" t="s">
        <v>2268</v>
      </c>
      <c r="L68" t="s">
        <v>4006</v>
      </c>
      <c r="M68" t="s">
        <v>4881</v>
      </c>
      <c r="N68" t="s">
        <v>4006</v>
      </c>
      <c r="O68" t="s">
        <v>4881</v>
      </c>
      <c r="P68">
        <f t="shared" si="4"/>
        <v>1</v>
      </c>
      <c r="Q68" t="s">
        <v>1375</v>
      </c>
      <c r="R68" t="s">
        <v>1374</v>
      </c>
      <c r="S68" t="s">
        <v>1381</v>
      </c>
      <c r="T68" t="s">
        <v>1380</v>
      </c>
      <c r="U68">
        <v>545</v>
      </c>
      <c r="V68">
        <v>2828</v>
      </c>
      <c r="W68" s="47" t="str">
        <f t="shared" si="5"/>
        <v>https://github.com/kelly-marshall/DriftDiffusionAdaptation/blob/main/Pictures/instbias_list2_post/tompigcoralinstright2_context.png?raw=true</v>
      </c>
      <c r="X68" s="47" t="str">
        <f t="shared" si="6"/>
        <v>https://github.com/kelly-marshall/DriftDiffusionAdaptation/blob/main/Pictures/instbias_list2_post/tompigcoralmodleft2_context.png?raw=true</v>
      </c>
      <c r="Y68" s="47" t="str">
        <f t="shared" si="7"/>
        <v>https://github.com/kelly-marshall/DriftDiffusionAdaptation/blob/main/AudioFiles/instbias_list2_post/tompigcoral_nopauses.mp3?raw=true</v>
      </c>
    </row>
    <row r="69" spans="1:25" x14ac:dyDescent="0.2">
      <c r="A69" t="s">
        <v>95</v>
      </c>
      <c r="B69">
        <v>68</v>
      </c>
      <c r="C69" t="s">
        <v>910</v>
      </c>
      <c r="D69" t="s">
        <v>238</v>
      </c>
      <c r="E69" t="s">
        <v>27</v>
      </c>
      <c r="F69" t="s">
        <v>612</v>
      </c>
      <c r="G69" s="46" t="s">
        <v>2647</v>
      </c>
      <c r="H69" t="s">
        <v>2</v>
      </c>
      <c r="I69">
        <v>2</v>
      </c>
      <c r="J69" t="s">
        <v>233</v>
      </c>
      <c r="K69" t="s">
        <v>2269</v>
      </c>
      <c r="L69" t="s">
        <v>4007</v>
      </c>
      <c r="M69" t="s">
        <v>4008</v>
      </c>
      <c r="N69" t="s">
        <v>4008</v>
      </c>
      <c r="O69" t="s">
        <v>4007</v>
      </c>
      <c r="P69">
        <f t="shared" si="4"/>
        <v>2</v>
      </c>
      <c r="Q69" t="s">
        <v>1374</v>
      </c>
      <c r="R69" t="s">
        <v>1375</v>
      </c>
      <c r="S69" t="s">
        <v>1380</v>
      </c>
      <c r="T69" t="s">
        <v>1381</v>
      </c>
      <c r="U69">
        <v>417</v>
      </c>
      <c r="V69">
        <v>2933</v>
      </c>
      <c r="W69" s="47" t="str">
        <f t="shared" si="5"/>
        <v>https://github.com/kelly-marshall/DriftDiffusionAdaptation/blob/main/Pictures/instbias_list2_post/kategirlcoralmodright2_context.png?raw=true</v>
      </c>
      <c r="X69" s="47" t="str">
        <f t="shared" si="6"/>
        <v>https://github.com/kelly-marshall/DriftDiffusionAdaptation/blob/main/Pictures/instbias_list2_post/kategirlcoralinstleft2_context.png?raw=true</v>
      </c>
      <c r="Y69" s="47" t="str">
        <f t="shared" si="7"/>
        <v>https://github.com/kelly-marshall/DriftDiffusionAdaptation/blob/main/AudioFiles/instbias_list2_post/kategirlcoral_nopauses.mp3?raw=true</v>
      </c>
    </row>
    <row r="70" spans="1:25" x14ac:dyDescent="0.2">
      <c r="A70" t="s">
        <v>95</v>
      </c>
      <c r="B70">
        <v>69</v>
      </c>
      <c r="C70" t="s">
        <v>613</v>
      </c>
      <c r="D70" t="s">
        <v>238</v>
      </c>
      <c r="E70" t="s">
        <v>28</v>
      </c>
      <c r="F70" t="s">
        <v>612</v>
      </c>
      <c r="G70" s="46" t="s">
        <v>2648</v>
      </c>
      <c r="H70" t="s">
        <v>2</v>
      </c>
      <c r="I70">
        <v>2</v>
      </c>
      <c r="J70" t="s">
        <v>233</v>
      </c>
      <c r="K70" t="s">
        <v>2270</v>
      </c>
      <c r="L70" t="s">
        <v>4009</v>
      </c>
      <c r="M70" t="s">
        <v>4882</v>
      </c>
      <c r="N70" t="s">
        <v>4009</v>
      </c>
      <c r="O70" t="s">
        <v>4882</v>
      </c>
      <c r="P70">
        <f t="shared" si="4"/>
        <v>1</v>
      </c>
      <c r="Q70" t="s">
        <v>1375</v>
      </c>
      <c r="R70" t="s">
        <v>1374</v>
      </c>
      <c r="S70" t="s">
        <v>1381</v>
      </c>
      <c r="T70" t="s">
        <v>1380</v>
      </c>
      <c r="U70">
        <v>562</v>
      </c>
      <c r="V70">
        <v>3097</v>
      </c>
      <c r="W70" s="47" t="str">
        <f t="shared" si="5"/>
        <v>https://github.com/kelly-marshall/DriftDiffusionAdaptation/blob/main/Pictures/instbias_list2_post/tomwhalecoralinstright2_context.png?raw=true</v>
      </c>
      <c r="X70" s="47" t="str">
        <f t="shared" si="6"/>
        <v>https://github.com/kelly-marshall/DriftDiffusionAdaptation/blob/main/Pictures/instbias_list2_post/tomwhalecoralmodleft2_context.png?raw=true</v>
      </c>
      <c r="Y70" s="47" t="str">
        <f t="shared" si="7"/>
        <v>https://github.com/kelly-marshall/DriftDiffusionAdaptation/blob/main/AudioFiles/instbias_list2_post/tomwhalecoral_nopauses.mp3?raw=true</v>
      </c>
    </row>
    <row r="71" spans="1:25" x14ac:dyDescent="0.2">
      <c r="A71" t="s">
        <v>95</v>
      </c>
      <c r="B71">
        <v>70</v>
      </c>
      <c r="C71" t="s">
        <v>911</v>
      </c>
      <c r="D71" t="s">
        <v>238</v>
      </c>
      <c r="E71" t="s">
        <v>29</v>
      </c>
      <c r="F71" t="s">
        <v>612</v>
      </c>
      <c r="G71" s="46" t="s">
        <v>2649</v>
      </c>
      <c r="H71" t="s">
        <v>2</v>
      </c>
      <c r="I71">
        <v>2</v>
      </c>
      <c r="J71" t="s">
        <v>233</v>
      </c>
      <c r="K71" t="s">
        <v>2271</v>
      </c>
      <c r="L71" t="s">
        <v>4010</v>
      </c>
      <c r="M71" t="s">
        <v>4011</v>
      </c>
      <c r="N71" t="s">
        <v>4011</v>
      </c>
      <c r="O71" t="s">
        <v>4010</v>
      </c>
      <c r="P71">
        <f t="shared" si="4"/>
        <v>2</v>
      </c>
      <c r="Q71" t="s">
        <v>1374</v>
      </c>
      <c r="R71" t="s">
        <v>1375</v>
      </c>
      <c r="S71" t="s">
        <v>1380</v>
      </c>
      <c r="T71" t="s">
        <v>1381</v>
      </c>
      <c r="U71">
        <v>407</v>
      </c>
      <c r="V71">
        <v>3130</v>
      </c>
      <c r="W71" s="47" t="str">
        <f t="shared" si="5"/>
        <v>https://github.com/kelly-marshall/DriftDiffusionAdaptation/blob/main/Pictures/instbias_list2_post/kategorillacoralmodright2_context.png?raw=true</v>
      </c>
      <c r="X71" s="47" t="str">
        <f t="shared" si="6"/>
        <v>https://github.com/kelly-marshall/DriftDiffusionAdaptation/blob/main/Pictures/instbias_list2_post/kategorillacoralinstleft2_context.png?raw=true</v>
      </c>
      <c r="Y71" s="47" t="str">
        <f t="shared" si="7"/>
        <v>https://github.com/kelly-marshall/DriftDiffusionAdaptation/blob/main/AudioFiles/instbias_list2_post/kategorillacoral_nopauses.mp3?raw=true</v>
      </c>
    </row>
    <row r="72" spans="1:25" x14ac:dyDescent="0.2">
      <c r="A72" t="s">
        <v>95</v>
      </c>
      <c r="B72">
        <v>71</v>
      </c>
      <c r="C72" t="s">
        <v>614</v>
      </c>
      <c r="D72" t="s">
        <v>238</v>
      </c>
      <c r="E72" t="s">
        <v>30</v>
      </c>
      <c r="F72" t="s">
        <v>612</v>
      </c>
      <c r="G72" s="46" t="s">
        <v>2650</v>
      </c>
      <c r="H72" t="s">
        <v>2</v>
      </c>
      <c r="I72">
        <v>2</v>
      </c>
      <c r="J72" t="s">
        <v>233</v>
      </c>
      <c r="K72" t="s">
        <v>2272</v>
      </c>
      <c r="L72" t="s">
        <v>4012</v>
      </c>
      <c r="M72" t="s">
        <v>4883</v>
      </c>
      <c r="N72" t="s">
        <v>4012</v>
      </c>
      <c r="O72" t="s">
        <v>4883</v>
      </c>
      <c r="P72">
        <f t="shared" si="4"/>
        <v>1</v>
      </c>
      <c r="Q72" t="s">
        <v>1375</v>
      </c>
      <c r="R72" t="s">
        <v>1374</v>
      </c>
      <c r="S72" t="s">
        <v>1381</v>
      </c>
      <c r="T72" t="s">
        <v>1380</v>
      </c>
      <c r="U72">
        <v>552</v>
      </c>
      <c r="V72">
        <v>3269</v>
      </c>
      <c r="W72" s="47" t="str">
        <f t="shared" si="5"/>
        <v>https://github.com/kelly-marshall/DriftDiffusionAdaptation/blob/main/Pictures/instbias_list2_post/tombuffalocoralinstright2_context.png?raw=true</v>
      </c>
      <c r="X72" s="47" t="str">
        <f t="shared" si="6"/>
        <v>https://github.com/kelly-marshall/DriftDiffusionAdaptation/blob/main/Pictures/instbias_list2_post/tombuffalocoralmodleft2_context.png?raw=true</v>
      </c>
      <c r="Y72" s="47" t="str">
        <f t="shared" si="7"/>
        <v>https://github.com/kelly-marshall/DriftDiffusionAdaptation/blob/main/AudioFiles/instbias_list2_post/tombuffalocoral_nopauses.mp3?raw=true</v>
      </c>
    </row>
    <row r="73" spans="1:25" x14ac:dyDescent="0.2">
      <c r="A73" t="s">
        <v>95</v>
      </c>
      <c r="B73">
        <v>72</v>
      </c>
      <c r="C73" t="s">
        <v>912</v>
      </c>
      <c r="D73" t="s">
        <v>238</v>
      </c>
      <c r="E73" t="s">
        <v>31</v>
      </c>
      <c r="F73" t="s">
        <v>612</v>
      </c>
      <c r="G73" s="46" t="s">
        <v>2651</v>
      </c>
      <c r="H73" t="s">
        <v>2</v>
      </c>
      <c r="I73">
        <v>2</v>
      </c>
      <c r="J73" t="s">
        <v>233</v>
      </c>
      <c r="K73" t="s">
        <v>2273</v>
      </c>
      <c r="L73" t="s">
        <v>4013</v>
      </c>
      <c r="M73" t="s">
        <v>4014</v>
      </c>
      <c r="N73" t="s">
        <v>4014</v>
      </c>
      <c r="O73" t="s">
        <v>4013</v>
      </c>
      <c r="P73">
        <f t="shared" si="4"/>
        <v>2</v>
      </c>
      <c r="Q73" t="s">
        <v>1374</v>
      </c>
      <c r="R73" t="s">
        <v>1375</v>
      </c>
      <c r="S73" t="s">
        <v>1380</v>
      </c>
      <c r="T73" t="s">
        <v>1381</v>
      </c>
      <c r="U73">
        <v>394</v>
      </c>
      <c r="V73">
        <v>2976</v>
      </c>
      <c r="W73" s="47" t="str">
        <f t="shared" si="5"/>
        <v>https://github.com/kelly-marshall/DriftDiffusionAdaptation/blob/main/Pictures/instbias_list2_post/katehawkcoralmodright2_context.png?raw=true</v>
      </c>
      <c r="X73" s="47" t="str">
        <f t="shared" si="6"/>
        <v>https://github.com/kelly-marshall/DriftDiffusionAdaptation/blob/main/Pictures/instbias_list2_post/katehawkcoralinstleft2_context.png?raw=true</v>
      </c>
      <c r="Y73" s="47" t="str">
        <f t="shared" si="7"/>
        <v>https://github.com/kelly-marshall/DriftDiffusionAdaptation/blob/main/AudioFiles/instbias_list2_post/katehawkcoral_nopauses.mp3?raw=true</v>
      </c>
    </row>
    <row r="74" spans="1:25" x14ac:dyDescent="0.2">
      <c r="A74" t="s">
        <v>95</v>
      </c>
      <c r="B74">
        <v>73</v>
      </c>
      <c r="C74" t="s">
        <v>266</v>
      </c>
      <c r="D74" t="s">
        <v>239</v>
      </c>
      <c r="E74" t="s">
        <v>18</v>
      </c>
      <c r="F74" t="s">
        <v>267</v>
      </c>
      <c r="G74" s="46" t="s">
        <v>2473</v>
      </c>
      <c r="H74" t="s">
        <v>2</v>
      </c>
      <c r="I74">
        <v>2</v>
      </c>
      <c r="J74" t="s">
        <v>233</v>
      </c>
      <c r="K74" t="s">
        <v>4459</v>
      </c>
      <c r="L74" t="s">
        <v>4015</v>
      </c>
      <c r="M74" t="s">
        <v>4016</v>
      </c>
      <c r="N74" t="s">
        <v>4016</v>
      </c>
      <c r="O74" t="s">
        <v>4015</v>
      </c>
      <c r="P74">
        <f t="shared" si="4"/>
        <v>2</v>
      </c>
      <c r="Q74" t="s">
        <v>1374</v>
      </c>
      <c r="R74" t="s">
        <v>1375</v>
      </c>
      <c r="S74" t="s">
        <v>1380</v>
      </c>
      <c r="T74" t="s">
        <v>1381</v>
      </c>
      <c r="U74">
        <v>687</v>
      </c>
      <c r="V74">
        <v>3271</v>
      </c>
      <c r="W74" s="47" t="str">
        <f t="shared" si="5"/>
        <v>https://github.com/kelly-marshall/DriftDiffusionAdaptation/blob/main/Pictures/instbias_list2_post/tomdolphincarrotmodright2_context.png?raw=true</v>
      </c>
      <c r="X74" s="47" t="str">
        <f t="shared" si="6"/>
        <v>https://github.com/kelly-marshall/DriftDiffusionAdaptation/blob/main/Pictures/instbias_list2_post/tomdolphincarrotinstleft2_context.png?raw=true</v>
      </c>
      <c r="Y74" s="47" t="str">
        <f t="shared" si="7"/>
        <v>https://github.com/kelly-marshall/DriftDiffusionAdaptation/blob/main/AudioFiles/instbias_list2_post/tomdolphincarrot_nopauses.mp3?raw=true</v>
      </c>
    </row>
    <row r="75" spans="1:25" x14ac:dyDescent="0.2">
      <c r="A75" t="s">
        <v>95</v>
      </c>
      <c r="B75">
        <v>74</v>
      </c>
      <c r="C75" t="s">
        <v>913</v>
      </c>
      <c r="D75" t="s">
        <v>239</v>
      </c>
      <c r="E75" t="s">
        <v>21</v>
      </c>
      <c r="F75" t="s">
        <v>267</v>
      </c>
      <c r="G75" s="46" t="s">
        <v>2474</v>
      </c>
      <c r="H75" t="s">
        <v>2</v>
      </c>
      <c r="I75">
        <v>2</v>
      </c>
      <c r="J75" t="s">
        <v>233</v>
      </c>
      <c r="K75" t="s">
        <v>4460</v>
      </c>
      <c r="L75" t="s">
        <v>4017</v>
      </c>
      <c r="M75" t="s">
        <v>4018</v>
      </c>
      <c r="N75" t="s">
        <v>4017</v>
      </c>
      <c r="O75" t="s">
        <v>4018</v>
      </c>
      <c r="P75">
        <f t="shared" si="4"/>
        <v>1</v>
      </c>
      <c r="Q75" t="s">
        <v>1375</v>
      </c>
      <c r="R75" t="s">
        <v>1374</v>
      </c>
      <c r="S75" t="s">
        <v>1381</v>
      </c>
      <c r="T75" t="s">
        <v>1380</v>
      </c>
      <c r="U75">
        <v>444</v>
      </c>
      <c r="V75">
        <v>3061</v>
      </c>
      <c r="W75" s="47" t="str">
        <f t="shared" si="5"/>
        <v>https://github.com/kelly-marshall/DriftDiffusionAdaptation/blob/main/Pictures/instbias_list2_post/katecowcarrotinstright2_context.png?raw=true</v>
      </c>
      <c r="X75" s="47" t="str">
        <f t="shared" si="6"/>
        <v>https://github.com/kelly-marshall/DriftDiffusionAdaptation/blob/main/Pictures/instbias_list2_post/katecowcarrotmodleft2_context.png?raw=true</v>
      </c>
      <c r="Y75" s="47" t="str">
        <f t="shared" si="7"/>
        <v>https://github.com/kelly-marshall/DriftDiffusionAdaptation/blob/main/AudioFiles/instbias_list2_post/katecowcarrot_nopauses.mp3?raw=true</v>
      </c>
    </row>
    <row r="76" spans="1:25" x14ac:dyDescent="0.2">
      <c r="A76" t="s">
        <v>95</v>
      </c>
      <c r="B76">
        <v>75</v>
      </c>
      <c r="C76" t="s">
        <v>268</v>
      </c>
      <c r="D76" t="s">
        <v>239</v>
      </c>
      <c r="E76" t="s">
        <v>22</v>
      </c>
      <c r="F76" t="s">
        <v>267</v>
      </c>
      <c r="G76" s="46" t="s">
        <v>2475</v>
      </c>
      <c r="H76" t="s">
        <v>2</v>
      </c>
      <c r="I76">
        <v>2</v>
      </c>
      <c r="J76" t="s">
        <v>233</v>
      </c>
      <c r="K76" t="s">
        <v>4461</v>
      </c>
      <c r="L76" t="s">
        <v>4019</v>
      </c>
      <c r="M76" t="s">
        <v>4020</v>
      </c>
      <c r="N76" t="s">
        <v>4020</v>
      </c>
      <c r="O76" t="s">
        <v>4019</v>
      </c>
      <c r="P76">
        <f t="shared" si="4"/>
        <v>2</v>
      </c>
      <c r="Q76" t="s">
        <v>1374</v>
      </c>
      <c r="R76" t="s">
        <v>1375</v>
      </c>
      <c r="S76" t="s">
        <v>1380</v>
      </c>
      <c r="T76" t="s">
        <v>1381</v>
      </c>
      <c r="U76">
        <v>663</v>
      </c>
      <c r="V76">
        <v>2977</v>
      </c>
      <c r="W76" s="47" t="str">
        <f t="shared" si="5"/>
        <v>https://github.com/kelly-marshall/DriftDiffusionAdaptation/blob/main/Pictures/instbias_list2_post/tomfoxcarrotmodright2_context.png?raw=true</v>
      </c>
      <c r="X76" s="47" t="str">
        <f t="shared" si="6"/>
        <v>https://github.com/kelly-marshall/DriftDiffusionAdaptation/blob/main/Pictures/instbias_list2_post/tomfoxcarrotinstleft2_context.png?raw=true</v>
      </c>
      <c r="Y76" s="47" t="str">
        <f t="shared" si="7"/>
        <v>https://github.com/kelly-marshall/DriftDiffusionAdaptation/blob/main/AudioFiles/instbias_list2_post/tomfoxcarrot_nopauses.mp3?raw=true</v>
      </c>
    </row>
    <row r="77" spans="1:25" x14ac:dyDescent="0.2">
      <c r="A77" t="s">
        <v>95</v>
      </c>
      <c r="B77">
        <v>76</v>
      </c>
      <c r="C77" t="s">
        <v>914</v>
      </c>
      <c r="D77" t="s">
        <v>239</v>
      </c>
      <c r="E77" t="s">
        <v>23</v>
      </c>
      <c r="F77" t="s">
        <v>267</v>
      </c>
      <c r="G77" s="46" t="s">
        <v>2476</v>
      </c>
      <c r="H77" t="s">
        <v>2</v>
      </c>
      <c r="I77">
        <v>2</v>
      </c>
      <c r="J77" t="s">
        <v>233</v>
      </c>
      <c r="K77" t="s">
        <v>4462</v>
      </c>
      <c r="L77" t="s">
        <v>4021</v>
      </c>
      <c r="M77" t="s">
        <v>4022</v>
      </c>
      <c r="N77" t="s">
        <v>4021</v>
      </c>
      <c r="O77" t="s">
        <v>4022</v>
      </c>
      <c r="P77">
        <f t="shared" si="4"/>
        <v>1</v>
      </c>
      <c r="Q77" t="s">
        <v>1375</v>
      </c>
      <c r="R77" t="s">
        <v>1374</v>
      </c>
      <c r="S77" t="s">
        <v>1381</v>
      </c>
      <c r="T77" t="s">
        <v>1380</v>
      </c>
      <c r="U77">
        <v>460</v>
      </c>
      <c r="V77">
        <v>2994</v>
      </c>
      <c r="W77" s="47" t="str">
        <f t="shared" si="5"/>
        <v>https://github.com/kelly-marshall/DriftDiffusionAdaptation/blob/main/Pictures/instbias_list2_post/katelioncarrotinstright2_context.png?raw=true</v>
      </c>
      <c r="X77" s="47" t="str">
        <f t="shared" si="6"/>
        <v>https://github.com/kelly-marshall/DriftDiffusionAdaptation/blob/main/Pictures/instbias_list2_post/katelioncarrotmodleft2_context.png?raw=true</v>
      </c>
      <c r="Y77" s="47" t="str">
        <f t="shared" si="7"/>
        <v>https://github.com/kelly-marshall/DriftDiffusionAdaptation/blob/main/AudioFiles/instbias_list2_post/katelioncarrot_nopauses.mp3?raw=true</v>
      </c>
    </row>
    <row r="78" spans="1:25" x14ac:dyDescent="0.2">
      <c r="A78" t="s">
        <v>95</v>
      </c>
      <c r="B78">
        <v>77</v>
      </c>
      <c r="C78" t="s">
        <v>269</v>
      </c>
      <c r="D78" t="s">
        <v>239</v>
      </c>
      <c r="E78" t="s">
        <v>24</v>
      </c>
      <c r="F78" t="s">
        <v>267</v>
      </c>
      <c r="G78" s="46" t="s">
        <v>2477</v>
      </c>
      <c r="H78" t="s">
        <v>2</v>
      </c>
      <c r="I78">
        <v>2</v>
      </c>
      <c r="J78" t="s">
        <v>233</v>
      </c>
      <c r="K78" t="s">
        <v>4463</v>
      </c>
      <c r="L78" t="s">
        <v>4023</v>
      </c>
      <c r="M78" t="s">
        <v>4024</v>
      </c>
      <c r="N78" t="s">
        <v>4024</v>
      </c>
      <c r="O78" t="s">
        <v>4023</v>
      </c>
      <c r="P78">
        <f t="shared" si="4"/>
        <v>2</v>
      </c>
      <c r="Q78" t="s">
        <v>1374</v>
      </c>
      <c r="R78" t="s">
        <v>1375</v>
      </c>
      <c r="S78" t="s">
        <v>1380</v>
      </c>
      <c r="T78" t="s">
        <v>1381</v>
      </c>
      <c r="U78">
        <v>651</v>
      </c>
      <c r="V78">
        <v>2964</v>
      </c>
      <c r="W78" s="47" t="str">
        <f t="shared" si="5"/>
        <v>https://github.com/kelly-marshall/DriftDiffusionAdaptation/blob/main/Pictures/instbias_list2_post/tomfrogcarrotmodright2_context.png?raw=true</v>
      </c>
      <c r="X78" s="47" t="str">
        <f t="shared" si="6"/>
        <v>https://github.com/kelly-marshall/DriftDiffusionAdaptation/blob/main/Pictures/instbias_list2_post/tomfrogcarrotinstleft2_context.png?raw=true</v>
      </c>
      <c r="Y78" s="47" t="str">
        <f t="shared" si="7"/>
        <v>https://github.com/kelly-marshall/DriftDiffusionAdaptation/blob/main/AudioFiles/instbias_list2_post/tomfrogcarrot_nopauses.mp3?raw=true</v>
      </c>
    </row>
    <row r="79" spans="1:25" x14ac:dyDescent="0.2">
      <c r="A79" t="s">
        <v>95</v>
      </c>
      <c r="B79">
        <v>78</v>
      </c>
      <c r="C79" t="s">
        <v>915</v>
      </c>
      <c r="D79" t="s">
        <v>239</v>
      </c>
      <c r="E79" t="s">
        <v>25</v>
      </c>
      <c r="F79" t="s">
        <v>267</v>
      </c>
      <c r="G79" s="46" t="s">
        <v>2478</v>
      </c>
      <c r="H79" t="s">
        <v>2</v>
      </c>
      <c r="I79">
        <v>2</v>
      </c>
      <c r="J79" t="s">
        <v>233</v>
      </c>
      <c r="K79" t="s">
        <v>4464</v>
      </c>
      <c r="L79" t="s">
        <v>4025</v>
      </c>
      <c r="M79" t="s">
        <v>4026</v>
      </c>
      <c r="N79" t="s">
        <v>4025</v>
      </c>
      <c r="O79" t="s">
        <v>4026</v>
      </c>
      <c r="P79">
        <f t="shared" si="4"/>
        <v>1</v>
      </c>
      <c r="Q79" t="s">
        <v>1375</v>
      </c>
      <c r="R79" t="s">
        <v>1374</v>
      </c>
      <c r="S79" t="s">
        <v>1381</v>
      </c>
      <c r="T79" t="s">
        <v>1380</v>
      </c>
      <c r="U79">
        <v>451</v>
      </c>
      <c r="V79">
        <v>2932</v>
      </c>
      <c r="W79" s="47" t="str">
        <f t="shared" si="5"/>
        <v>https://github.com/kelly-marshall/DriftDiffusionAdaptation/blob/main/Pictures/instbias_list2_post/kateturtlecarrotinstright2_context.png?raw=true</v>
      </c>
      <c r="X79" s="47" t="str">
        <f t="shared" si="6"/>
        <v>https://github.com/kelly-marshall/DriftDiffusionAdaptation/blob/main/Pictures/instbias_list2_post/kateturtlecarrotmodleft2_context.png?raw=true</v>
      </c>
      <c r="Y79" s="47" t="str">
        <f t="shared" si="7"/>
        <v>https://github.com/kelly-marshall/DriftDiffusionAdaptation/blob/main/AudioFiles/instbias_list2_post/kateturtlecarrot_nopauses.mp3?raw=true</v>
      </c>
    </row>
    <row r="80" spans="1:25" x14ac:dyDescent="0.2">
      <c r="A80" t="s">
        <v>95</v>
      </c>
      <c r="B80">
        <v>79</v>
      </c>
      <c r="C80" t="s">
        <v>619</v>
      </c>
      <c r="D80" t="s">
        <v>239</v>
      </c>
      <c r="E80" t="s">
        <v>26</v>
      </c>
      <c r="F80" t="s">
        <v>620</v>
      </c>
      <c r="G80" s="46" t="s">
        <v>2479</v>
      </c>
      <c r="H80" t="s">
        <v>2</v>
      </c>
      <c r="I80">
        <v>2</v>
      </c>
      <c r="J80" t="s">
        <v>233</v>
      </c>
      <c r="K80" t="s">
        <v>4465</v>
      </c>
      <c r="L80" t="s">
        <v>4027</v>
      </c>
      <c r="M80" t="s">
        <v>4028</v>
      </c>
      <c r="N80" t="s">
        <v>4028</v>
      </c>
      <c r="O80" t="s">
        <v>4027</v>
      </c>
      <c r="P80">
        <f t="shared" si="4"/>
        <v>2</v>
      </c>
      <c r="Q80" t="s">
        <v>1374</v>
      </c>
      <c r="R80" t="s">
        <v>1375</v>
      </c>
      <c r="S80" t="s">
        <v>1380</v>
      </c>
      <c r="T80" t="s">
        <v>1381</v>
      </c>
      <c r="U80">
        <v>624</v>
      </c>
      <c r="V80">
        <v>3567</v>
      </c>
      <c r="W80" s="47" t="str">
        <f t="shared" si="5"/>
        <v>https://github.com/kelly-marshall/DriftDiffusionAdaptation/blob/main/Pictures/instbias_list2_post/tompigcelerymodright2_context.png?raw=true</v>
      </c>
      <c r="X80" s="47" t="str">
        <f t="shared" si="6"/>
        <v>https://github.com/kelly-marshall/DriftDiffusionAdaptation/blob/main/Pictures/instbias_list2_post/tompigceleryinstleft2_context.png?raw=true</v>
      </c>
      <c r="Y80" s="47" t="str">
        <f t="shared" si="7"/>
        <v>https://github.com/kelly-marshall/DriftDiffusionAdaptation/blob/main/AudioFiles/instbias_list2_post/tompigcelery_nopauses.mp3?raw=true</v>
      </c>
    </row>
    <row r="81" spans="1:25" x14ac:dyDescent="0.2">
      <c r="A81" t="s">
        <v>95</v>
      </c>
      <c r="B81">
        <v>80</v>
      </c>
      <c r="C81" t="s">
        <v>916</v>
      </c>
      <c r="D81" t="s">
        <v>239</v>
      </c>
      <c r="E81" t="s">
        <v>27</v>
      </c>
      <c r="F81" t="s">
        <v>620</v>
      </c>
      <c r="G81" s="46" t="s">
        <v>2480</v>
      </c>
      <c r="H81" t="s">
        <v>2</v>
      </c>
      <c r="I81">
        <v>2</v>
      </c>
      <c r="J81" t="s">
        <v>233</v>
      </c>
      <c r="K81" t="s">
        <v>4466</v>
      </c>
      <c r="L81" t="s">
        <v>4029</v>
      </c>
      <c r="M81" t="s">
        <v>4030</v>
      </c>
      <c r="N81" t="s">
        <v>4029</v>
      </c>
      <c r="O81" t="s">
        <v>4030</v>
      </c>
      <c r="P81">
        <f t="shared" si="4"/>
        <v>1</v>
      </c>
      <c r="Q81" t="s">
        <v>1375</v>
      </c>
      <c r="R81" t="s">
        <v>1374</v>
      </c>
      <c r="S81" t="s">
        <v>1381</v>
      </c>
      <c r="T81" t="s">
        <v>1380</v>
      </c>
      <c r="U81">
        <v>487</v>
      </c>
      <c r="V81">
        <v>3394</v>
      </c>
      <c r="W81" s="47" t="str">
        <f t="shared" si="5"/>
        <v>https://github.com/kelly-marshall/DriftDiffusionAdaptation/blob/main/Pictures/instbias_list2_post/kategirlceleryinstright2_context.png?raw=true</v>
      </c>
      <c r="X81" s="47" t="str">
        <f t="shared" si="6"/>
        <v>https://github.com/kelly-marshall/DriftDiffusionAdaptation/blob/main/Pictures/instbias_list2_post/kategirlcelerymodleft2_context.png?raw=true</v>
      </c>
      <c r="Y81" s="47" t="str">
        <f t="shared" si="7"/>
        <v>https://github.com/kelly-marshall/DriftDiffusionAdaptation/blob/main/AudioFiles/instbias_list2_post/kategirlcelery_nopauses.mp3?raw=true</v>
      </c>
    </row>
    <row r="82" spans="1:25" x14ac:dyDescent="0.2">
      <c r="A82" t="s">
        <v>95</v>
      </c>
      <c r="B82">
        <v>81</v>
      </c>
      <c r="C82" t="s">
        <v>621</v>
      </c>
      <c r="D82" t="s">
        <v>239</v>
      </c>
      <c r="E82" t="s">
        <v>28</v>
      </c>
      <c r="F82" t="s">
        <v>620</v>
      </c>
      <c r="G82" s="46" t="s">
        <v>2481</v>
      </c>
      <c r="H82" t="s">
        <v>2</v>
      </c>
      <c r="I82">
        <v>2</v>
      </c>
      <c r="J82" t="s">
        <v>233</v>
      </c>
      <c r="K82" t="s">
        <v>4467</v>
      </c>
      <c r="L82" t="s">
        <v>4031</v>
      </c>
      <c r="M82" t="s">
        <v>4032</v>
      </c>
      <c r="N82" t="s">
        <v>4032</v>
      </c>
      <c r="O82" t="s">
        <v>4031</v>
      </c>
      <c r="P82">
        <f t="shared" si="4"/>
        <v>2</v>
      </c>
      <c r="Q82" t="s">
        <v>1374</v>
      </c>
      <c r="R82" t="s">
        <v>1375</v>
      </c>
      <c r="S82" t="s">
        <v>1380</v>
      </c>
      <c r="T82" t="s">
        <v>1381</v>
      </c>
      <c r="U82">
        <v>674</v>
      </c>
      <c r="V82">
        <v>3520</v>
      </c>
      <c r="W82" s="47" t="str">
        <f t="shared" si="5"/>
        <v>https://github.com/kelly-marshall/DriftDiffusionAdaptation/blob/main/Pictures/instbias_list2_post/tomwhalecelerymodright2_context.png?raw=true</v>
      </c>
      <c r="X82" s="47" t="str">
        <f t="shared" si="6"/>
        <v>https://github.com/kelly-marshall/DriftDiffusionAdaptation/blob/main/Pictures/instbias_list2_post/tomwhaleceleryinstleft2_context.png?raw=true</v>
      </c>
      <c r="Y82" s="47" t="str">
        <f t="shared" si="7"/>
        <v>https://github.com/kelly-marshall/DriftDiffusionAdaptation/blob/main/AudioFiles/instbias_list2_post/tomwhalecelery_nopauses.mp3?raw=true</v>
      </c>
    </row>
    <row r="83" spans="1:25" x14ac:dyDescent="0.2">
      <c r="A83" t="s">
        <v>95</v>
      </c>
      <c r="B83">
        <v>82</v>
      </c>
      <c r="C83" t="s">
        <v>917</v>
      </c>
      <c r="D83" t="s">
        <v>239</v>
      </c>
      <c r="E83" t="s">
        <v>29</v>
      </c>
      <c r="F83" t="s">
        <v>620</v>
      </c>
      <c r="G83" s="46" t="s">
        <v>2482</v>
      </c>
      <c r="H83" t="s">
        <v>2</v>
      </c>
      <c r="I83">
        <v>2</v>
      </c>
      <c r="J83" t="s">
        <v>233</v>
      </c>
      <c r="K83" t="s">
        <v>4468</v>
      </c>
      <c r="L83" t="s">
        <v>4033</v>
      </c>
      <c r="M83" t="s">
        <v>4034</v>
      </c>
      <c r="N83" t="s">
        <v>4033</v>
      </c>
      <c r="O83" t="s">
        <v>4034</v>
      </c>
      <c r="P83">
        <f t="shared" si="4"/>
        <v>1</v>
      </c>
      <c r="Q83" t="s">
        <v>1375</v>
      </c>
      <c r="R83" t="s">
        <v>1374</v>
      </c>
      <c r="S83" t="s">
        <v>1381</v>
      </c>
      <c r="T83" t="s">
        <v>1380</v>
      </c>
      <c r="U83">
        <v>421</v>
      </c>
      <c r="V83">
        <v>3689</v>
      </c>
      <c r="W83" s="47" t="str">
        <f t="shared" si="5"/>
        <v>https://github.com/kelly-marshall/DriftDiffusionAdaptation/blob/main/Pictures/instbias_list2_post/kategorillaceleryinstright2_context.png?raw=true</v>
      </c>
      <c r="X83" s="47" t="str">
        <f t="shared" si="6"/>
        <v>https://github.com/kelly-marshall/DriftDiffusionAdaptation/blob/main/Pictures/instbias_list2_post/kategorillacelerymodleft2_context.png?raw=true</v>
      </c>
      <c r="Y83" s="47" t="str">
        <f t="shared" si="7"/>
        <v>https://github.com/kelly-marshall/DriftDiffusionAdaptation/blob/main/AudioFiles/instbias_list2_post/kategorillacelery_nopauses.mp3?raw=true</v>
      </c>
    </row>
    <row r="84" spans="1:25" x14ac:dyDescent="0.2">
      <c r="A84" t="s">
        <v>95</v>
      </c>
      <c r="B84">
        <v>83</v>
      </c>
      <c r="C84" t="s">
        <v>622</v>
      </c>
      <c r="D84" t="s">
        <v>239</v>
      </c>
      <c r="E84" t="s">
        <v>30</v>
      </c>
      <c r="F84" t="s">
        <v>620</v>
      </c>
      <c r="G84" s="46" t="s">
        <v>2483</v>
      </c>
      <c r="H84" t="s">
        <v>2</v>
      </c>
      <c r="I84">
        <v>2</v>
      </c>
      <c r="J84" t="s">
        <v>233</v>
      </c>
      <c r="K84" t="s">
        <v>4469</v>
      </c>
      <c r="L84" t="s">
        <v>4035</v>
      </c>
      <c r="M84" t="s">
        <v>4036</v>
      </c>
      <c r="N84" t="s">
        <v>4036</v>
      </c>
      <c r="O84" t="s">
        <v>4035</v>
      </c>
      <c r="P84">
        <f t="shared" si="4"/>
        <v>2</v>
      </c>
      <c r="Q84" t="s">
        <v>1374</v>
      </c>
      <c r="R84" t="s">
        <v>1375</v>
      </c>
      <c r="S84" t="s">
        <v>1380</v>
      </c>
      <c r="T84" t="s">
        <v>1381</v>
      </c>
      <c r="U84">
        <v>637</v>
      </c>
      <c r="V84">
        <v>3803</v>
      </c>
      <c r="W84" s="47" t="str">
        <f t="shared" si="5"/>
        <v>https://github.com/kelly-marshall/DriftDiffusionAdaptation/blob/main/Pictures/instbias_list2_post/tombuffalocelerymodright2_context.png?raw=true</v>
      </c>
      <c r="X84" s="47" t="str">
        <f t="shared" si="6"/>
        <v>https://github.com/kelly-marshall/DriftDiffusionAdaptation/blob/main/Pictures/instbias_list2_post/tombuffaloceleryinstleft2_context.png?raw=true</v>
      </c>
      <c r="Y84" s="47" t="str">
        <f t="shared" si="7"/>
        <v>https://github.com/kelly-marshall/DriftDiffusionAdaptation/blob/main/AudioFiles/instbias_list2_post/tombuffalocelery_nopauses.mp3?raw=true</v>
      </c>
    </row>
    <row r="85" spans="1:25" x14ac:dyDescent="0.2">
      <c r="A85" t="s">
        <v>95</v>
      </c>
      <c r="B85">
        <v>84</v>
      </c>
      <c r="C85" t="s">
        <v>918</v>
      </c>
      <c r="D85" t="s">
        <v>239</v>
      </c>
      <c r="E85" t="s">
        <v>31</v>
      </c>
      <c r="F85" t="s">
        <v>620</v>
      </c>
      <c r="G85" s="46" t="s">
        <v>2484</v>
      </c>
      <c r="H85" t="s">
        <v>2</v>
      </c>
      <c r="I85">
        <v>2</v>
      </c>
      <c r="J85" t="s">
        <v>233</v>
      </c>
      <c r="K85" t="s">
        <v>4470</v>
      </c>
      <c r="L85" t="s">
        <v>4037</v>
      </c>
      <c r="M85" t="s">
        <v>4038</v>
      </c>
      <c r="N85" t="s">
        <v>4037</v>
      </c>
      <c r="O85" t="s">
        <v>4038</v>
      </c>
      <c r="P85">
        <f t="shared" si="4"/>
        <v>1</v>
      </c>
      <c r="Q85" t="s">
        <v>1375</v>
      </c>
      <c r="R85" t="s">
        <v>1374</v>
      </c>
      <c r="S85" t="s">
        <v>1381</v>
      </c>
      <c r="T85" t="s">
        <v>1380</v>
      </c>
      <c r="U85">
        <v>438</v>
      </c>
      <c r="V85">
        <v>3450</v>
      </c>
      <c r="W85" s="47" t="str">
        <f t="shared" si="5"/>
        <v>https://github.com/kelly-marshall/DriftDiffusionAdaptation/blob/main/Pictures/instbias_list2_post/katehawkceleryinstright2_context.png?raw=true</v>
      </c>
      <c r="X85" s="47" t="str">
        <f t="shared" si="6"/>
        <v>https://github.com/kelly-marshall/DriftDiffusionAdaptation/blob/main/Pictures/instbias_list2_post/katehawkcelerymodleft2_context.png?raw=true</v>
      </c>
      <c r="Y85" s="47" t="str">
        <f t="shared" si="7"/>
        <v>https://github.com/kelly-marshall/DriftDiffusionAdaptation/blob/main/AudioFiles/instbias_list2_post/katehawkcelery_nopauses.mp3?raw=true</v>
      </c>
    </row>
    <row r="86" spans="1:25" x14ac:dyDescent="0.2">
      <c r="A86" t="s">
        <v>95</v>
      </c>
      <c r="B86">
        <v>85</v>
      </c>
      <c r="C86" t="s">
        <v>270</v>
      </c>
      <c r="D86" t="s">
        <v>240</v>
      </c>
      <c r="E86" t="s">
        <v>18</v>
      </c>
      <c r="F86" t="s">
        <v>271</v>
      </c>
      <c r="G86" s="46" t="s">
        <v>2485</v>
      </c>
      <c r="H86" t="s">
        <v>2</v>
      </c>
      <c r="I86">
        <v>2</v>
      </c>
      <c r="J86" t="s">
        <v>233</v>
      </c>
      <c r="K86" t="s">
        <v>4471</v>
      </c>
      <c r="L86" t="s">
        <v>4039</v>
      </c>
      <c r="M86" t="s">
        <v>4040</v>
      </c>
      <c r="N86" t="s">
        <v>4039</v>
      </c>
      <c r="O86" t="s">
        <v>4040</v>
      </c>
      <c r="P86">
        <f t="shared" si="4"/>
        <v>1</v>
      </c>
      <c r="Q86" t="s">
        <v>1375</v>
      </c>
      <c r="R86" t="s">
        <v>1374</v>
      </c>
      <c r="S86" t="s">
        <v>1381</v>
      </c>
      <c r="T86" t="s">
        <v>1380</v>
      </c>
      <c r="U86">
        <v>583</v>
      </c>
      <c r="V86">
        <v>3238</v>
      </c>
      <c r="W86" s="47" t="str">
        <f t="shared" si="5"/>
        <v>https://github.com/kelly-marshall/DriftDiffusionAdaptation/blob/main/Pictures/instbias_list2_post/tomdolphineraserinstright2_context.png?raw=true</v>
      </c>
      <c r="X86" s="47" t="str">
        <f t="shared" si="6"/>
        <v>https://github.com/kelly-marshall/DriftDiffusionAdaptation/blob/main/Pictures/instbias_list2_post/tomdolphinerasermodleft2_context.png?raw=true</v>
      </c>
      <c r="Y86" s="47" t="str">
        <f t="shared" si="7"/>
        <v>https://github.com/kelly-marshall/DriftDiffusionAdaptation/blob/main/AudioFiles/instbias_list2_post/tomdolphineraser_nopauses.mp3?raw=true</v>
      </c>
    </row>
    <row r="87" spans="1:25" x14ac:dyDescent="0.2">
      <c r="A87" t="s">
        <v>95</v>
      </c>
      <c r="B87">
        <v>86</v>
      </c>
      <c r="C87" t="s">
        <v>919</v>
      </c>
      <c r="D87" t="s">
        <v>240</v>
      </c>
      <c r="E87" t="s">
        <v>21</v>
      </c>
      <c r="F87" t="s">
        <v>271</v>
      </c>
      <c r="G87" s="46" t="s">
        <v>2486</v>
      </c>
      <c r="H87" t="s">
        <v>2</v>
      </c>
      <c r="I87">
        <v>2</v>
      </c>
      <c r="J87" t="s">
        <v>233</v>
      </c>
      <c r="K87" t="s">
        <v>4472</v>
      </c>
      <c r="L87" t="s">
        <v>4041</v>
      </c>
      <c r="M87" t="s">
        <v>4042</v>
      </c>
      <c r="N87" t="s">
        <v>4042</v>
      </c>
      <c r="O87" t="s">
        <v>4041</v>
      </c>
      <c r="P87">
        <f t="shared" si="4"/>
        <v>2</v>
      </c>
      <c r="Q87" t="s">
        <v>1374</v>
      </c>
      <c r="R87" t="s">
        <v>1375</v>
      </c>
      <c r="S87" t="s">
        <v>1380</v>
      </c>
      <c r="T87" t="s">
        <v>1381</v>
      </c>
      <c r="U87">
        <v>415</v>
      </c>
      <c r="V87">
        <v>3187</v>
      </c>
      <c r="W87" s="47" t="str">
        <f t="shared" si="5"/>
        <v>https://github.com/kelly-marshall/DriftDiffusionAdaptation/blob/main/Pictures/instbias_list2_post/katecowerasermodright2_context.png?raw=true</v>
      </c>
      <c r="X87" s="47" t="str">
        <f t="shared" si="6"/>
        <v>https://github.com/kelly-marshall/DriftDiffusionAdaptation/blob/main/Pictures/instbias_list2_post/katecoweraserinstleft2_context.png?raw=true</v>
      </c>
      <c r="Y87" s="47" t="str">
        <f t="shared" si="7"/>
        <v>https://github.com/kelly-marshall/DriftDiffusionAdaptation/blob/main/AudioFiles/instbias_list2_post/katecoweraser_nopauses.mp3?raw=true</v>
      </c>
    </row>
    <row r="88" spans="1:25" x14ac:dyDescent="0.2">
      <c r="A88" t="s">
        <v>95</v>
      </c>
      <c r="B88">
        <v>87</v>
      </c>
      <c r="C88" t="s">
        <v>272</v>
      </c>
      <c r="D88" t="s">
        <v>240</v>
      </c>
      <c r="E88" t="s">
        <v>22</v>
      </c>
      <c r="F88" t="s">
        <v>271</v>
      </c>
      <c r="G88" s="46" t="s">
        <v>2487</v>
      </c>
      <c r="H88" t="s">
        <v>2</v>
      </c>
      <c r="I88">
        <v>2</v>
      </c>
      <c r="J88" t="s">
        <v>233</v>
      </c>
      <c r="K88" t="s">
        <v>4473</v>
      </c>
      <c r="L88" t="s">
        <v>4043</v>
      </c>
      <c r="M88" t="s">
        <v>4044</v>
      </c>
      <c r="N88" t="s">
        <v>4043</v>
      </c>
      <c r="O88" t="s">
        <v>4044</v>
      </c>
      <c r="P88">
        <f t="shared" si="4"/>
        <v>1</v>
      </c>
      <c r="Q88" t="s">
        <v>1375</v>
      </c>
      <c r="R88" t="s">
        <v>1374</v>
      </c>
      <c r="S88" t="s">
        <v>1381</v>
      </c>
      <c r="T88" t="s">
        <v>1380</v>
      </c>
      <c r="U88">
        <v>506</v>
      </c>
      <c r="V88">
        <v>3341</v>
      </c>
      <c r="W88" s="47" t="str">
        <f t="shared" si="5"/>
        <v>https://github.com/kelly-marshall/DriftDiffusionAdaptation/blob/main/Pictures/instbias_list2_post/tomfoxeraserinstright2_context.png?raw=true</v>
      </c>
      <c r="X88" s="47" t="str">
        <f t="shared" si="6"/>
        <v>https://github.com/kelly-marshall/DriftDiffusionAdaptation/blob/main/Pictures/instbias_list2_post/tomfoxerasermodleft2_context.png?raw=true</v>
      </c>
      <c r="Y88" s="47" t="str">
        <f t="shared" si="7"/>
        <v>https://github.com/kelly-marshall/DriftDiffusionAdaptation/blob/main/AudioFiles/instbias_list2_post/tomfoxeraser_nopauses.mp3?raw=true</v>
      </c>
    </row>
    <row r="89" spans="1:25" x14ac:dyDescent="0.2">
      <c r="A89" t="s">
        <v>95</v>
      </c>
      <c r="B89">
        <v>88</v>
      </c>
      <c r="C89" t="s">
        <v>920</v>
      </c>
      <c r="D89" t="s">
        <v>240</v>
      </c>
      <c r="E89" t="s">
        <v>23</v>
      </c>
      <c r="F89" t="s">
        <v>271</v>
      </c>
      <c r="G89" s="46" t="s">
        <v>2488</v>
      </c>
      <c r="H89" t="s">
        <v>2</v>
      </c>
      <c r="I89">
        <v>2</v>
      </c>
      <c r="J89" t="s">
        <v>233</v>
      </c>
      <c r="K89" t="s">
        <v>4474</v>
      </c>
      <c r="L89" t="s">
        <v>4045</v>
      </c>
      <c r="M89" t="s">
        <v>4046</v>
      </c>
      <c r="N89" t="s">
        <v>4046</v>
      </c>
      <c r="O89" t="s">
        <v>4045</v>
      </c>
      <c r="P89">
        <f t="shared" si="4"/>
        <v>2</v>
      </c>
      <c r="Q89" t="s">
        <v>1374</v>
      </c>
      <c r="R89" t="s">
        <v>1375</v>
      </c>
      <c r="S89" t="s">
        <v>1380</v>
      </c>
      <c r="T89" t="s">
        <v>1381</v>
      </c>
      <c r="U89">
        <v>478</v>
      </c>
      <c r="V89">
        <v>3173</v>
      </c>
      <c r="W89" s="47" t="str">
        <f t="shared" si="5"/>
        <v>https://github.com/kelly-marshall/DriftDiffusionAdaptation/blob/main/Pictures/instbias_list2_post/katelionerasermodright2_context.png?raw=true</v>
      </c>
      <c r="X89" s="47" t="str">
        <f t="shared" si="6"/>
        <v>https://github.com/kelly-marshall/DriftDiffusionAdaptation/blob/main/Pictures/instbias_list2_post/katelioneraserinstleft2_context.png?raw=true</v>
      </c>
      <c r="Y89" s="47" t="str">
        <f t="shared" si="7"/>
        <v>https://github.com/kelly-marshall/DriftDiffusionAdaptation/blob/main/AudioFiles/instbias_list2_post/katelioneraser_nopauses.mp3?raw=true</v>
      </c>
    </row>
    <row r="90" spans="1:25" x14ac:dyDescent="0.2">
      <c r="A90" t="s">
        <v>95</v>
      </c>
      <c r="B90">
        <v>89</v>
      </c>
      <c r="C90" t="s">
        <v>273</v>
      </c>
      <c r="D90" t="s">
        <v>240</v>
      </c>
      <c r="E90" t="s">
        <v>24</v>
      </c>
      <c r="F90" t="s">
        <v>271</v>
      </c>
      <c r="G90" s="46" t="s">
        <v>2489</v>
      </c>
      <c r="H90" t="s">
        <v>2</v>
      </c>
      <c r="I90">
        <v>2</v>
      </c>
      <c r="J90" t="s">
        <v>233</v>
      </c>
      <c r="K90" t="s">
        <v>4475</v>
      </c>
      <c r="L90" t="s">
        <v>4047</v>
      </c>
      <c r="M90" t="s">
        <v>4048</v>
      </c>
      <c r="N90" t="s">
        <v>4047</v>
      </c>
      <c r="O90" t="s">
        <v>4048</v>
      </c>
      <c r="P90">
        <f t="shared" si="4"/>
        <v>1</v>
      </c>
      <c r="Q90" t="s">
        <v>1375</v>
      </c>
      <c r="R90" t="s">
        <v>1374</v>
      </c>
      <c r="S90" t="s">
        <v>1381</v>
      </c>
      <c r="T90" t="s">
        <v>1380</v>
      </c>
      <c r="U90">
        <v>461</v>
      </c>
      <c r="V90">
        <v>3187</v>
      </c>
      <c r="W90" s="47" t="str">
        <f t="shared" si="5"/>
        <v>https://github.com/kelly-marshall/DriftDiffusionAdaptation/blob/main/Pictures/instbias_list2_post/tomfrogeraserinstright2_context.png?raw=true</v>
      </c>
      <c r="X90" s="47" t="str">
        <f t="shared" si="6"/>
        <v>https://github.com/kelly-marshall/DriftDiffusionAdaptation/blob/main/Pictures/instbias_list2_post/tomfrogerasermodleft2_context.png?raw=true</v>
      </c>
      <c r="Y90" s="47" t="str">
        <f t="shared" si="7"/>
        <v>https://github.com/kelly-marshall/DriftDiffusionAdaptation/blob/main/AudioFiles/instbias_list2_post/tomfrogeraser_nopauses.mp3?raw=true</v>
      </c>
    </row>
    <row r="91" spans="1:25" x14ac:dyDescent="0.2">
      <c r="A91" t="s">
        <v>95</v>
      </c>
      <c r="B91">
        <v>90</v>
      </c>
      <c r="C91" t="s">
        <v>921</v>
      </c>
      <c r="D91" t="s">
        <v>240</v>
      </c>
      <c r="E91" t="s">
        <v>25</v>
      </c>
      <c r="F91" t="s">
        <v>271</v>
      </c>
      <c r="G91" s="46" t="s">
        <v>2490</v>
      </c>
      <c r="H91" t="s">
        <v>2</v>
      </c>
      <c r="I91">
        <v>2</v>
      </c>
      <c r="J91" t="s">
        <v>233</v>
      </c>
      <c r="K91" t="s">
        <v>4476</v>
      </c>
      <c r="L91" t="s">
        <v>4049</v>
      </c>
      <c r="M91" t="s">
        <v>4050</v>
      </c>
      <c r="N91" t="s">
        <v>4050</v>
      </c>
      <c r="O91" t="s">
        <v>4049</v>
      </c>
      <c r="P91">
        <f t="shared" si="4"/>
        <v>2</v>
      </c>
      <c r="Q91" t="s">
        <v>1374</v>
      </c>
      <c r="R91" t="s">
        <v>1375</v>
      </c>
      <c r="S91" t="s">
        <v>1380</v>
      </c>
      <c r="T91" t="s">
        <v>1381</v>
      </c>
      <c r="U91">
        <v>442</v>
      </c>
      <c r="V91">
        <v>3115</v>
      </c>
      <c r="W91" s="47" t="str">
        <f t="shared" si="5"/>
        <v>https://github.com/kelly-marshall/DriftDiffusionAdaptation/blob/main/Pictures/instbias_list2_post/kateturtleerasermodright2_context.png?raw=true</v>
      </c>
      <c r="X91" s="47" t="str">
        <f t="shared" si="6"/>
        <v>https://github.com/kelly-marshall/DriftDiffusionAdaptation/blob/main/Pictures/instbias_list2_post/kateturtleeraserinstleft2_context.png?raw=true</v>
      </c>
      <c r="Y91" s="47" t="str">
        <f t="shared" si="7"/>
        <v>https://github.com/kelly-marshall/DriftDiffusionAdaptation/blob/main/AudioFiles/instbias_list2_post/kateturtleeraser_nopauses.mp3?raw=true</v>
      </c>
    </row>
    <row r="92" spans="1:25" x14ac:dyDescent="0.2">
      <c r="A92" t="s">
        <v>95</v>
      </c>
      <c r="B92">
        <v>91</v>
      </c>
      <c r="C92" t="s">
        <v>623</v>
      </c>
      <c r="D92" t="s">
        <v>240</v>
      </c>
      <c r="E92" t="s">
        <v>26</v>
      </c>
      <c r="F92" t="s">
        <v>624</v>
      </c>
      <c r="G92" s="46" t="s">
        <v>2646</v>
      </c>
      <c r="H92" t="s">
        <v>2</v>
      </c>
      <c r="I92">
        <v>2</v>
      </c>
      <c r="J92" t="s">
        <v>233</v>
      </c>
      <c r="K92" t="s">
        <v>4477</v>
      </c>
      <c r="L92" t="s">
        <v>4051</v>
      </c>
      <c r="M92" t="s">
        <v>4052</v>
      </c>
      <c r="N92" t="s">
        <v>4051</v>
      </c>
      <c r="O92" t="s">
        <v>4052</v>
      </c>
      <c r="P92">
        <f t="shared" si="4"/>
        <v>1</v>
      </c>
      <c r="Q92" t="s">
        <v>1375</v>
      </c>
      <c r="R92" t="s">
        <v>1374</v>
      </c>
      <c r="S92" t="s">
        <v>1381</v>
      </c>
      <c r="T92" t="s">
        <v>1380</v>
      </c>
      <c r="U92">
        <v>565</v>
      </c>
      <c r="V92">
        <v>2727</v>
      </c>
      <c r="W92" s="47" t="str">
        <f t="shared" si="5"/>
        <v>https://github.com/kelly-marshall/DriftDiffusionAdaptation/blob/main/Pictures/instbias_list2_post/tompigsoapinstright2_context.png?raw=true</v>
      </c>
      <c r="X92" s="47" t="str">
        <f t="shared" si="6"/>
        <v>https://github.com/kelly-marshall/DriftDiffusionAdaptation/blob/main/Pictures/instbias_list2_post/tompigsoapmodleft2_context.png?raw=true</v>
      </c>
      <c r="Y92" s="47" t="str">
        <f t="shared" si="7"/>
        <v>https://github.com/kelly-marshall/DriftDiffusionAdaptation/blob/main/AudioFiles/instbias_list2_post/tompigsoap_nopauses.mp3?raw=true</v>
      </c>
    </row>
    <row r="93" spans="1:25" x14ac:dyDescent="0.2">
      <c r="A93" t="s">
        <v>95</v>
      </c>
      <c r="B93">
        <v>92</v>
      </c>
      <c r="C93" t="s">
        <v>922</v>
      </c>
      <c r="D93" t="s">
        <v>240</v>
      </c>
      <c r="E93" t="s">
        <v>27</v>
      </c>
      <c r="F93" t="s">
        <v>624</v>
      </c>
      <c r="G93" s="46" t="s">
        <v>2647</v>
      </c>
      <c r="H93" t="s">
        <v>2</v>
      </c>
      <c r="I93">
        <v>2</v>
      </c>
      <c r="J93" t="s">
        <v>233</v>
      </c>
      <c r="K93" t="s">
        <v>4478</v>
      </c>
      <c r="L93" t="s">
        <v>4053</v>
      </c>
      <c r="M93" t="s">
        <v>4054</v>
      </c>
      <c r="N93" t="s">
        <v>4054</v>
      </c>
      <c r="O93" t="s">
        <v>4053</v>
      </c>
      <c r="P93">
        <f t="shared" si="4"/>
        <v>2</v>
      </c>
      <c r="Q93" t="s">
        <v>1374</v>
      </c>
      <c r="R93" t="s">
        <v>1375</v>
      </c>
      <c r="S93" t="s">
        <v>1380</v>
      </c>
      <c r="T93" t="s">
        <v>1381</v>
      </c>
      <c r="U93">
        <v>477</v>
      </c>
      <c r="V93">
        <v>2589</v>
      </c>
      <c r="W93" s="47" t="str">
        <f t="shared" si="5"/>
        <v>https://github.com/kelly-marshall/DriftDiffusionAdaptation/blob/main/Pictures/instbias_list2_post/kategirlsoapmodright2_context.png?raw=true</v>
      </c>
      <c r="X93" s="47" t="str">
        <f t="shared" si="6"/>
        <v>https://github.com/kelly-marshall/DriftDiffusionAdaptation/blob/main/Pictures/instbias_list2_post/kategirlsoapinstleft2_context.png?raw=true</v>
      </c>
      <c r="Y93" s="47" t="str">
        <f t="shared" si="7"/>
        <v>https://github.com/kelly-marshall/DriftDiffusionAdaptation/blob/main/AudioFiles/instbias_list2_post/kategirlsoap_nopauses.mp3?raw=true</v>
      </c>
    </row>
    <row r="94" spans="1:25" x14ac:dyDescent="0.2">
      <c r="A94" t="s">
        <v>95</v>
      </c>
      <c r="B94">
        <v>93</v>
      </c>
      <c r="C94" t="s">
        <v>625</v>
      </c>
      <c r="D94" t="s">
        <v>240</v>
      </c>
      <c r="E94" t="s">
        <v>28</v>
      </c>
      <c r="F94" t="s">
        <v>624</v>
      </c>
      <c r="G94" s="46" t="s">
        <v>2648</v>
      </c>
      <c r="H94" t="s">
        <v>2</v>
      </c>
      <c r="I94">
        <v>2</v>
      </c>
      <c r="J94" t="s">
        <v>233</v>
      </c>
      <c r="K94" t="s">
        <v>4479</v>
      </c>
      <c r="L94" t="s">
        <v>4055</v>
      </c>
      <c r="M94" t="s">
        <v>4056</v>
      </c>
      <c r="N94" t="s">
        <v>4055</v>
      </c>
      <c r="O94" t="s">
        <v>4056</v>
      </c>
      <c r="P94">
        <f t="shared" si="4"/>
        <v>1</v>
      </c>
      <c r="Q94" t="s">
        <v>1375</v>
      </c>
      <c r="R94" t="s">
        <v>1374</v>
      </c>
      <c r="S94" t="s">
        <v>1381</v>
      </c>
      <c r="T94" t="s">
        <v>1380</v>
      </c>
      <c r="U94">
        <v>550</v>
      </c>
      <c r="V94">
        <v>2683</v>
      </c>
      <c r="W94" s="47" t="str">
        <f t="shared" si="5"/>
        <v>https://github.com/kelly-marshall/DriftDiffusionAdaptation/blob/main/Pictures/instbias_list2_post/tomwhalesoapinstright2_context.png?raw=true</v>
      </c>
      <c r="X94" s="47" t="str">
        <f t="shared" si="6"/>
        <v>https://github.com/kelly-marshall/DriftDiffusionAdaptation/blob/main/Pictures/instbias_list2_post/tomwhalesoapmodleft2_context.png?raw=true</v>
      </c>
      <c r="Y94" s="47" t="str">
        <f t="shared" si="7"/>
        <v>https://github.com/kelly-marshall/DriftDiffusionAdaptation/blob/main/AudioFiles/instbias_list2_post/tomwhalesoap_nopauses.mp3?raw=true</v>
      </c>
    </row>
    <row r="95" spans="1:25" x14ac:dyDescent="0.2">
      <c r="A95" t="s">
        <v>95</v>
      </c>
      <c r="B95">
        <v>94</v>
      </c>
      <c r="C95" t="s">
        <v>923</v>
      </c>
      <c r="D95" t="s">
        <v>240</v>
      </c>
      <c r="E95" t="s">
        <v>29</v>
      </c>
      <c r="F95" t="s">
        <v>624</v>
      </c>
      <c r="G95" s="46" t="s">
        <v>2649</v>
      </c>
      <c r="H95" t="s">
        <v>2</v>
      </c>
      <c r="I95">
        <v>2</v>
      </c>
      <c r="J95" t="s">
        <v>233</v>
      </c>
      <c r="K95" t="s">
        <v>4480</v>
      </c>
      <c r="L95" t="s">
        <v>4057</v>
      </c>
      <c r="M95" t="s">
        <v>4058</v>
      </c>
      <c r="N95" t="s">
        <v>4058</v>
      </c>
      <c r="O95" t="s">
        <v>4057</v>
      </c>
      <c r="P95">
        <f t="shared" si="4"/>
        <v>2</v>
      </c>
      <c r="Q95" t="s">
        <v>1374</v>
      </c>
      <c r="R95" t="s">
        <v>1375</v>
      </c>
      <c r="S95" t="s">
        <v>1380</v>
      </c>
      <c r="T95" t="s">
        <v>1381</v>
      </c>
      <c r="U95">
        <v>425</v>
      </c>
      <c r="V95">
        <v>2748</v>
      </c>
      <c r="W95" s="47" t="str">
        <f t="shared" si="5"/>
        <v>https://github.com/kelly-marshall/DriftDiffusionAdaptation/blob/main/Pictures/instbias_list2_post/kategorillasoapmodright2_context.png?raw=true</v>
      </c>
      <c r="X95" s="47" t="str">
        <f t="shared" si="6"/>
        <v>https://github.com/kelly-marshall/DriftDiffusionAdaptation/blob/main/Pictures/instbias_list2_post/kategorillasoapinstleft2_context.png?raw=true</v>
      </c>
      <c r="Y95" s="47" t="str">
        <f t="shared" si="7"/>
        <v>https://github.com/kelly-marshall/DriftDiffusionAdaptation/blob/main/AudioFiles/instbias_list2_post/kategorillasoap_nopauses.mp3?raw=true</v>
      </c>
    </row>
    <row r="96" spans="1:25" x14ac:dyDescent="0.2">
      <c r="A96" t="s">
        <v>95</v>
      </c>
      <c r="B96">
        <v>95</v>
      </c>
      <c r="C96" t="s">
        <v>626</v>
      </c>
      <c r="D96" t="s">
        <v>240</v>
      </c>
      <c r="E96" t="s">
        <v>30</v>
      </c>
      <c r="F96" t="s">
        <v>624</v>
      </c>
      <c r="G96" s="46" t="s">
        <v>2650</v>
      </c>
      <c r="H96" t="s">
        <v>2</v>
      </c>
      <c r="I96">
        <v>2</v>
      </c>
      <c r="J96" t="s">
        <v>233</v>
      </c>
      <c r="K96" t="s">
        <v>4481</v>
      </c>
      <c r="L96" t="s">
        <v>4059</v>
      </c>
      <c r="M96" t="s">
        <v>4060</v>
      </c>
      <c r="N96" t="s">
        <v>4059</v>
      </c>
      <c r="O96" t="s">
        <v>4060</v>
      </c>
      <c r="P96">
        <f t="shared" si="4"/>
        <v>1</v>
      </c>
      <c r="Q96" t="s">
        <v>1375</v>
      </c>
      <c r="R96" t="s">
        <v>1374</v>
      </c>
      <c r="S96" t="s">
        <v>1381</v>
      </c>
      <c r="T96" t="s">
        <v>1380</v>
      </c>
      <c r="U96">
        <v>563</v>
      </c>
      <c r="V96">
        <v>2963</v>
      </c>
      <c r="W96" s="47" t="str">
        <f t="shared" si="5"/>
        <v>https://github.com/kelly-marshall/DriftDiffusionAdaptation/blob/main/Pictures/instbias_list2_post/tombuffalosoapinstright2_context.png?raw=true</v>
      </c>
      <c r="X96" s="47" t="str">
        <f t="shared" si="6"/>
        <v>https://github.com/kelly-marshall/DriftDiffusionAdaptation/blob/main/Pictures/instbias_list2_post/tombuffalosoapmodleft2_context.png?raw=true</v>
      </c>
      <c r="Y96" s="47" t="str">
        <f t="shared" si="7"/>
        <v>https://github.com/kelly-marshall/DriftDiffusionAdaptation/blob/main/AudioFiles/instbias_list2_post/tombuffalosoap_nopauses.mp3?raw=true</v>
      </c>
    </row>
    <row r="97" spans="1:25" x14ac:dyDescent="0.2">
      <c r="A97" t="s">
        <v>95</v>
      </c>
      <c r="B97">
        <v>96</v>
      </c>
      <c r="C97" t="s">
        <v>924</v>
      </c>
      <c r="D97" t="s">
        <v>240</v>
      </c>
      <c r="E97" t="s">
        <v>31</v>
      </c>
      <c r="F97" t="s">
        <v>624</v>
      </c>
      <c r="G97" s="46" t="s">
        <v>2651</v>
      </c>
      <c r="H97" t="s">
        <v>2</v>
      </c>
      <c r="I97">
        <v>2</v>
      </c>
      <c r="J97" t="s">
        <v>233</v>
      </c>
      <c r="K97" t="s">
        <v>4482</v>
      </c>
      <c r="L97" t="s">
        <v>4061</v>
      </c>
      <c r="M97" t="s">
        <v>4062</v>
      </c>
      <c r="N97" t="s">
        <v>4062</v>
      </c>
      <c r="O97" t="s">
        <v>4061</v>
      </c>
      <c r="P97">
        <f t="shared" si="4"/>
        <v>2</v>
      </c>
      <c r="Q97" t="s">
        <v>1374</v>
      </c>
      <c r="R97" t="s">
        <v>1375</v>
      </c>
      <c r="S97" t="s">
        <v>1380</v>
      </c>
      <c r="T97" t="s">
        <v>1381</v>
      </c>
      <c r="U97">
        <v>457</v>
      </c>
      <c r="V97">
        <v>2595</v>
      </c>
      <c r="W97" s="47" t="str">
        <f t="shared" si="5"/>
        <v>https://github.com/kelly-marshall/DriftDiffusionAdaptation/blob/main/Pictures/instbias_list2_post/katehawksoapmodright2_context.png?raw=true</v>
      </c>
      <c r="X97" s="47" t="str">
        <f t="shared" si="6"/>
        <v>https://github.com/kelly-marshall/DriftDiffusionAdaptation/blob/main/Pictures/instbias_list2_post/katehawksoapinstleft2_context.png?raw=true</v>
      </c>
      <c r="Y97" s="47" t="str">
        <f t="shared" si="7"/>
        <v>https://github.com/kelly-marshall/DriftDiffusionAdaptation/blob/main/AudioFiles/instbias_list2_post/katehawksoap_nopauses.mp3?raw=true</v>
      </c>
    </row>
    <row r="98" spans="1:25" x14ac:dyDescent="0.2">
      <c r="A98" t="s">
        <v>95</v>
      </c>
      <c r="B98">
        <v>97</v>
      </c>
      <c r="C98" t="s">
        <v>274</v>
      </c>
      <c r="D98" t="s">
        <v>241</v>
      </c>
      <c r="E98" t="s">
        <v>18</v>
      </c>
      <c r="F98" t="s">
        <v>275</v>
      </c>
      <c r="G98" s="46" t="s">
        <v>2473</v>
      </c>
      <c r="H98" t="s">
        <v>2</v>
      </c>
      <c r="I98">
        <v>2</v>
      </c>
      <c r="J98" t="s">
        <v>233</v>
      </c>
      <c r="K98" t="s">
        <v>4483</v>
      </c>
      <c r="L98" t="s">
        <v>4063</v>
      </c>
      <c r="M98" t="s">
        <v>4064</v>
      </c>
      <c r="N98" t="s">
        <v>4064</v>
      </c>
      <c r="O98" t="s">
        <v>4063</v>
      </c>
      <c r="P98">
        <f t="shared" si="4"/>
        <v>2</v>
      </c>
      <c r="Q98" t="s">
        <v>1374</v>
      </c>
      <c r="R98" t="s">
        <v>1375</v>
      </c>
      <c r="S98" t="s">
        <v>1380</v>
      </c>
      <c r="T98" t="s">
        <v>1381</v>
      </c>
      <c r="U98">
        <v>635</v>
      </c>
      <c r="V98">
        <v>3141</v>
      </c>
      <c r="W98" s="47" t="str">
        <f t="shared" si="5"/>
        <v>https://github.com/kelly-marshall/DriftDiffusionAdaptation/blob/main/Pictures/instbias_list2_post/tomdolphinpearmodright2_context.png?raw=true</v>
      </c>
      <c r="X98" s="47" t="str">
        <f t="shared" si="6"/>
        <v>https://github.com/kelly-marshall/DriftDiffusionAdaptation/blob/main/Pictures/instbias_list2_post/tomdolphinpearinstleft2_context.png?raw=true</v>
      </c>
      <c r="Y98" s="47" t="str">
        <f t="shared" si="7"/>
        <v>https://github.com/kelly-marshall/DriftDiffusionAdaptation/blob/main/AudioFiles/instbias_list2_post/tomdolphinpear_nopauses.mp3?raw=true</v>
      </c>
    </row>
    <row r="99" spans="1:25" x14ac:dyDescent="0.2">
      <c r="A99" t="s">
        <v>95</v>
      </c>
      <c r="B99">
        <v>98</v>
      </c>
      <c r="C99" t="s">
        <v>925</v>
      </c>
      <c r="D99" t="s">
        <v>241</v>
      </c>
      <c r="E99" t="s">
        <v>21</v>
      </c>
      <c r="F99" t="s">
        <v>275</v>
      </c>
      <c r="G99" s="46" t="s">
        <v>2474</v>
      </c>
      <c r="H99" t="s">
        <v>2</v>
      </c>
      <c r="I99">
        <v>2</v>
      </c>
      <c r="J99" t="s">
        <v>233</v>
      </c>
      <c r="K99" t="s">
        <v>4484</v>
      </c>
      <c r="L99" t="s">
        <v>4860</v>
      </c>
      <c r="M99" t="s">
        <v>4065</v>
      </c>
      <c r="N99" t="s">
        <v>4860</v>
      </c>
      <c r="O99" t="s">
        <v>4065</v>
      </c>
      <c r="P99">
        <f t="shared" si="4"/>
        <v>1</v>
      </c>
      <c r="Q99" t="s">
        <v>1375</v>
      </c>
      <c r="R99" t="s">
        <v>1374</v>
      </c>
      <c r="S99" t="s">
        <v>1381</v>
      </c>
      <c r="T99" t="s">
        <v>1380</v>
      </c>
      <c r="U99">
        <v>388</v>
      </c>
      <c r="V99">
        <v>2813</v>
      </c>
      <c r="W99" s="47" t="str">
        <f t="shared" si="5"/>
        <v>https://github.com/kelly-marshall/DriftDiffusionAdaptation/blob/main/Pictures/instbias_list2_post/katecowpearinstright2_context.png?raw=true</v>
      </c>
      <c r="X99" s="47" t="str">
        <f t="shared" si="6"/>
        <v>https://github.com/kelly-marshall/DriftDiffusionAdaptation/blob/main/Pictures/instbias_list2_post/katecowpearmodleft2_context.png?raw=true</v>
      </c>
      <c r="Y99" s="47" t="str">
        <f t="shared" si="7"/>
        <v>https://github.com/kelly-marshall/DriftDiffusionAdaptation/blob/main/AudioFiles/instbias_list2_post/katecowpear_nopauses.mp3?raw=true</v>
      </c>
    </row>
    <row r="100" spans="1:25" x14ac:dyDescent="0.2">
      <c r="A100" t="s">
        <v>95</v>
      </c>
      <c r="B100">
        <v>99</v>
      </c>
      <c r="C100" t="s">
        <v>276</v>
      </c>
      <c r="D100" t="s">
        <v>241</v>
      </c>
      <c r="E100" t="s">
        <v>22</v>
      </c>
      <c r="F100" t="s">
        <v>275</v>
      </c>
      <c r="G100" s="46" t="s">
        <v>2475</v>
      </c>
      <c r="H100" t="s">
        <v>2</v>
      </c>
      <c r="I100">
        <v>2</v>
      </c>
      <c r="J100" t="s">
        <v>233</v>
      </c>
      <c r="K100" t="s">
        <v>4485</v>
      </c>
      <c r="L100" t="s">
        <v>4066</v>
      </c>
      <c r="M100" t="s">
        <v>4067</v>
      </c>
      <c r="N100" t="s">
        <v>4067</v>
      </c>
      <c r="O100" t="s">
        <v>4066</v>
      </c>
      <c r="P100">
        <f t="shared" si="4"/>
        <v>2</v>
      </c>
      <c r="Q100" t="s">
        <v>1374</v>
      </c>
      <c r="R100" t="s">
        <v>1375</v>
      </c>
      <c r="S100" t="s">
        <v>1380</v>
      </c>
      <c r="T100" t="s">
        <v>1381</v>
      </c>
      <c r="U100">
        <v>599</v>
      </c>
      <c r="V100">
        <v>2928</v>
      </c>
      <c r="W100" s="47" t="str">
        <f t="shared" si="5"/>
        <v>https://github.com/kelly-marshall/DriftDiffusionAdaptation/blob/main/Pictures/instbias_list2_post/tomfoxpearmodright2_context.png?raw=true</v>
      </c>
      <c r="X100" s="47" t="str">
        <f t="shared" si="6"/>
        <v>https://github.com/kelly-marshall/DriftDiffusionAdaptation/blob/main/Pictures/instbias_list2_post/tomfoxpearinstleft2_context.png?raw=true</v>
      </c>
      <c r="Y100" s="47" t="str">
        <f t="shared" si="7"/>
        <v>https://github.com/kelly-marshall/DriftDiffusionAdaptation/blob/main/AudioFiles/instbias_list2_post/tomfoxpear_nopauses.mp3?raw=true</v>
      </c>
    </row>
    <row r="101" spans="1:25" x14ac:dyDescent="0.2">
      <c r="A101" t="s">
        <v>95</v>
      </c>
      <c r="B101">
        <v>100</v>
      </c>
      <c r="C101" t="s">
        <v>926</v>
      </c>
      <c r="D101" t="s">
        <v>241</v>
      </c>
      <c r="E101" t="s">
        <v>23</v>
      </c>
      <c r="F101" t="s">
        <v>275</v>
      </c>
      <c r="G101" s="46" t="s">
        <v>2476</v>
      </c>
      <c r="H101" t="s">
        <v>2</v>
      </c>
      <c r="I101">
        <v>2</v>
      </c>
      <c r="J101" t="s">
        <v>233</v>
      </c>
      <c r="K101" t="s">
        <v>4486</v>
      </c>
      <c r="L101" t="s">
        <v>4861</v>
      </c>
      <c r="M101" t="s">
        <v>4068</v>
      </c>
      <c r="N101" t="s">
        <v>4861</v>
      </c>
      <c r="O101" t="s">
        <v>4068</v>
      </c>
      <c r="P101">
        <f t="shared" si="4"/>
        <v>1</v>
      </c>
      <c r="Q101" t="s">
        <v>1375</v>
      </c>
      <c r="R101" t="s">
        <v>1374</v>
      </c>
      <c r="S101" t="s">
        <v>1381</v>
      </c>
      <c r="T101" t="s">
        <v>1380</v>
      </c>
      <c r="U101">
        <v>408</v>
      </c>
      <c r="V101">
        <v>2891</v>
      </c>
      <c r="W101" s="47" t="str">
        <f t="shared" si="5"/>
        <v>https://github.com/kelly-marshall/DriftDiffusionAdaptation/blob/main/Pictures/instbias_list2_post/katelionpearinstright2_context.png?raw=true</v>
      </c>
      <c r="X101" s="47" t="str">
        <f t="shared" si="6"/>
        <v>https://github.com/kelly-marshall/DriftDiffusionAdaptation/blob/main/Pictures/instbias_list2_post/katelionpearmodleft2_context.png?raw=true</v>
      </c>
      <c r="Y101" s="47" t="str">
        <f t="shared" si="7"/>
        <v>https://github.com/kelly-marshall/DriftDiffusionAdaptation/blob/main/AudioFiles/instbias_list2_post/katelionpear_nopauses.mp3?raw=true</v>
      </c>
    </row>
    <row r="102" spans="1:25" x14ac:dyDescent="0.2">
      <c r="A102" t="s">
        <v>95</v>
      </c>
      <c r="B102">
        <v>101</v>
      </c>
      <c r="C102" t="s">
        <v>277</v>
      </c>
      <c r="D102" t="s">
        <v>241</v>
      </c>
      <c r="E102" t="s">
        <v>24</v>
      </c>
      <c r="F102" t="s">
        <v>275</v>
      </c>
      <c r="G102" s="46" t="s">
        <v>2477</v>
      </c>
      <c r="H102" t="s">
        <v>2</v>
      </c>
      <c r="I102">
        <v>2</v>
      </c>
      <c r="J102" t="s">
        <v>233</v>
      </c>
      <c r="K102" t="s">
        <v>4487</v>
      </c>
      <c r="L102" t="s">
        <v>4069</v>
      </c>
      <c r="M102" t="s">
        <v>4070</v>
      </c>
      <c r="N102" t="s">
        <v>4070</v>
      </c>
      <c r="O102" t="s">
        <v>4069</v>
      </c>
      <c r="P102">
        <f t="shared" si="4"/>
        <v>2</v>
      </c>
      <c r="Q102" t="s">
        <v>1374</v>
      </c>
      <c r="R102" t="s">
        <v>1375</v>
      </c>
      <c r="S102" t="s">
        <v>1380</v>
      </c>
      <c r="T102" t="s">
        <v>1381</v>
      </c>
      <c r="U102">
        <v>632</v>
      </c>
      <c r="V102">
        <v>2997</v>
      </c>
      <c r="W102" s="47" t="str">
        <f t="shared" si="5"/>
        <v>https://github.com/kelly-marshall/DriftDiffusionAdaptation/blob/main/Pictures/instbias_list2_post/tomfrogpearmodright2_context.png?raw=true</v>
      </c>
      <c r="X102" s="47" t="str">
        <f t="shared" si="6"/>
        <v>https://github.com/kelly-marshall/DriftDiffusionAdaptation/blob/main/Pictures/instbias_list2_post/tomfrogpearinstleft2_context.png?raw=true</v>
      </c>
      <c r="Y102" s="47" t="str">
        <f t="shared" si="7"/>
        <v>https://github.com/kelly-marshall/DriftDiffusionAdaptation/blob/main/AudioFiles/instbias_list2_post/tomfrogpear_nopauses.mp3?raw=true</v>
      </c>
    </row>
    <row r="103" spans="1:25" x14ac:dyDescent="0.2">
      <c r="A103" t="s">
        <v>95</v>
      </c>
      <c r="B103">
        <v>102</v>
      </c>
      <c r="C103" t="s">
        <v>927</v>
      </c>
      <c r="D103" t="s">
        <v>241</v>
      </c>
      <c r="E103" t="s">
        <v>25</v>
      </c>
      <c r="F103" t="s">
        <v>275</v>
      </c>
      <c r="G103" s="46" t="s">
        <v>2478</v>
      </c>
      <c r="H103" t="s">
        <v>2</v>
      </c>
      <c r="I103">
        <v>2</v>
      </c>
      <c r="J103" t="s">
        <v>233</v>
      </c>
      <c r="K103" t="s">
        <v>4488</v>
      </c>
      <c r="L103" t="s">
        <v>4862</v>
      </c>
      <c r="M103" t="s">
        <v>4071</v>
      </c>
      <c r="N103" t="s">
        <v>4862</v>
      </c>
      <c r="O103" t="s">
        <v>4071</v>
      </c>
      <c r="P103">
        <f t="shared" si="4"/>
        <v>1</v>
      </c>
      <c r="Q103" t="s">
        <v>1375</v>
      </c>
      <c r="R103" t="s">
        <v>1374</v>
      </c>
      <c r="S103" t="s">
        <v>1381</v>
      </c>
      <c r="T103" t="s">
        <v>1380</v>
      </c>
      <c r="U103">
        <v>369</v>
      </c>
      <c r="V103">
        <v>2982</v>
      </c>
      <c r="W103" s="47" t="str">
        <f t="shared" si="5"/>
        <v>https://github.com/kelly-marshall/DriftDiffusionAdaptation/blob/main/Pictures/instbias_list2_post/kateturtlepearinstright2_context.png?raw=true</v>
      </c>
      <c r="X103" s="47" t="str">
        <f t="shared" si="6"/>
        <v>https://github.com/kelly-marshall/DriftDiffusionAdaptation/blob/main/Pictures/instbias_list2_post/kateturtlepearmodleft2_context.png?raw=true</v>
      </c>
      <c r="Y103" s="47" t="str">
        <f t="shared" si="7"/>
        <v>https://github.com/kelly-marshall/DriftDiffusionAdaptation/blob/main/AudioFiles/instbias_list2_post/kateturtlepear_nopauses.mp3?raw=true</v>
      </c>
    </row>
    <row r="104" spans="1:25" x14ac:dyDescent="0.2">
      <c r="A104" t="s">
        <v>95</v>
      </c>
      <c r="B104">
        <v>103</v>
      </c>
      <c r="C104" t="s">
        <v>278</v>
      </c>
      <c r="D104" t="s">
        <v>241</v>
      </c>
      <c r="E104" t="s">
        <v>26</v>
      </c>
      <c r="F104" t="s">
        <v>279</v>
      </c>
      <c r="G104" s="46" t="s">
        <v>2479</v>
      </c>
      <c r="H104" t="s">
        <v>2</v>
      </c>
      <c r="I104">
        <v>2</v>
      </c>
      <c r="J104" t="s">
        <v>233</v>
      </c>
      <c r="K104" t="s">
        <v>4489</v>
      </c>
      <c r="L104" t="s">
        <v>4072</v>
      </c>
      <c r="M104" t="s">
        <v>4073</v>
      </c>
      <c r="N104" t="s">
        <v>4073</v>
      </c>
      <c r="O104" t="s">
        <v>4072</v>
      </c>
      <c r="P104">
        <f t="shared" si="4"/>
        <v>2</v>
      </c>
      <c r="Q104" t="s">
        <v>1374</v>
      </c>
      <c r="R104" t="s">
        <v>1375</v>
      </c>
      <c r="S104" t="s">
        <v>1380</v>
      </c>
      <c r="T104" t="s">
        <v>1381</v>
      </c>
      <c r="U104">
        <v>576</v>
      </c>
      <c r="V104">
        <v>3019</v>
      </c>
      <c r="W104" s="47" t="str">
        <f t="shared" si="5"/>
        <v>https://github.com/kelly-marshall/DriftDiffusionAdaptation/blob/main/Pictures/instbias_list2_post/tompigflowermodright2_context.png?raw=true</v>
      </c>
      <c r="X104" s="47" t="str">
        <f t="shared" si="6"/>
        <v>https://github.com/kelly-marshall/DriftDiffusionAdaptation/blob/main/Pictures/instbias_list2_post/tompigflowerinstleft2_context.png?raw=true</v>
      </c>
      <c r="Y104" s="47" t="str">
        <f t="shared" si="7"/>
        <v>https://github.com/kelly-marshall/DriftDiffusionAdaptation/blob/main/AudioFiles/instbias_list2_post/tompigflower_nopauses.mp3?raw=true</v>
      </c>
    </row>
    <row r="105" spans="1:25" x14ac:dyDescent="0.2">
      <c r="A105" t="s">
        <v>95</v>
      </c>
      <c r="B105">
        <v>104</v>
      </c>
      <c r="C105" t="s">
        <v>928</v>
      </c>
      <c r="D105" t="s">
        <v>241</v>
      </c>
      <c r="E105" t="s">
        <v>27</v>
      </c>
      <c r="F105" t="s">
        <v>279</v>
      </c>
      <c r="G105" s="46" t="s">
        <v>2480</v>
      </c>
      <c r="H105" t="s">
        <v>2</v>
      </c>
      <c r="I105">
        <v>2</v>
      </c>
      <c r="J105" t="s">
        <v>233</v>
      </c>
      <c r="K105" t="s">
        <v>4490</v>
      </c>
      <c r="L105" t="s">
        <v>4863</v>
      </c>
      <c r="M105" t="s">
        <v>4074</v>
      </c>
      <c r="N105" t="s">
        <v>4863</v>
      </c>
      <c r="O105" t="s">
        <v>4074</v>
      </c>
      <c r="P105">
        <f t="shared" si="4"/>
        <v>1</v>
      </c>
      <c r="Q105" t="s">
        <v>1375</v>
      </c>
      <c r="R105" t="s">
        <v>1374</v>
      </c>
      <c r="S105" t="s">
        <v>1381</v>
      </c>
      <c r="T105" t="s">
        <v>1380</v>
      </c>
      <c r="U105">
        <v>470</v>
      </c>
      <c r="V105">
        <v>3154</v>
      </c>
      <c r="W105" s="47" t="str">
        <f t="shared" si="5"/>
        <v>https://github.com/kelly-marshall/DriftDiffusionAdaptation/blob/main/Pictures/instbias_list2_post/kategirlflowerinstright2_context.png?raw=true</v>
      </c>
      <c r="X105" s="47" t="str">
        <f t="shared" si="6"/>
        <v>https://github.com/kelly-marshall/DriftDiffusionAdaptation/blob/main/Pictures/instbias_list2_post/kategirlflowermodleft2_context.png?raw=true</v>
      </c>
      <c r="Y105" s="47" t="str">
        <f t="shared" si="7"/>
        <v>https://github.com/kelly-marshall/DriftDiffusionAdaptation/blob/main/AudioFiles/instbias_list2_post/kategirlflower_nopauses.mp3?raw=true</v>
      </c>
    </row>
    <row r="106" spans="1:25" x14ac:dyDescent="0.2">
      <c r="A106" t="s">
        <v>95</v>
      </c>
      <c r="B106">
        <v>105</v>
      </c>
      <c r="C106" t="s">
        <v>280</v>
      </c>
      <c r="D106" t="s">
        <v>241</v>
      </c>
      <c r="E106" t="s">
        <v>28</v>
      </c>
      <c r="F106" t="s">
        <v>279</v>
      </c>
      <c r="G106" s="46" t="s">
        <v>2481</v>
      </c>
      <c r="H106" t="s">
        <v>2</v>
      </c>
      <c r="I106">
        <v>2</v>
      </c>
      <c r="J106" t="s">
        <v>233</v>
      </c>
      <c r="K106" t="s">
        <v>4491</v>
      </c>
      <c r="L106" t="s">
        <v>4075</v>
      </c>
      <c r="M106" t="s">
        <v>4076</v>
      </c>
      <c r="N106" t="s">
        <v>4076</v>
      </c>
      <c r="O106" t="s">
        <v>4075</v>
      </c>
      <c r="P106">
        <f t="shared" si="4"/>
        <v>2</v>
      </c>
      <c r="Q106" t="s">
        <v>1374</v>
      </c>
      <c r="R106" t="s">
        <v>1375</v>
      </c>
      <c r="S106" t="s">
        <v>1380</v>
      </c>
      <c r="T106" t="s">
        <v>1381</v>
      </c>
      <c r="U106">
        <v>618</v>
      </c>
      <c r="V106">
        <v>3183</v>
      </c>
      <c r="W106" s="47" t="str">
        <f t="shared" si="5"/>
        <v>https://github.com/kelly-marshall/DriftDiffusionAdaptation/blob/main/Pictures/instbias_list2_post/tomwhaleflowermodright2_context.png?raw=true</v>
      </c>
      <c r="X106" s="47" t="str">
        <f t="shared" si="6"/>
        <v>https://github.com/kelly-marshall/DriftDiffusionAdaptation/blob/main/Pictures/instbias_list2_post/tomwhaleflowerinstleft2_context.png?raw=true</v>
      </c>
      <c r="Y106" s="47" t="str">
        <f t="shared" si="7"/>
        <v>https://github.com/kelly-marshall/DriftDiffusionAdaptation/blob/main/AudioFiles/instbias_list2_post/tomwhaleflower_nopauses.mp3?raw=true</v>
      </c>
    </row>
    <row r="107" spans="1:25" x14ac:dyDescent="0.2">
      <c r="A107" t="s">
        <v>95</v>
      </c>
      <c r="B107">
        <v>106</v>
      </c>
      <c r="C107" t="s">
        <v>929</v>
      </c>
      <c r="D107" t="s">
        <v>241</v>
      </c>
      <c r="E107" t="s">
        <v>29</v>
      </c>
      <c r="F107" t="s">
        <v>279</v>
      </c>
      <c r="G107" s="46" t="s">
        <v>2482</v>
      </c>
      <c r="H107" t="s">
        <v>2</v>
      </c>
      <c r="I107">
        <v>2</v>
      </c>
      <c r="J107" t="s">
        <v>233</v>
      </c>
      <c r="K107" t="s">
        <v>4492</v>
      </c>
      <c r="L107" t="s">
        <v>4864</v>
      </c>
      <c r="M107" t="s">
        <v>4077</v>
      </c>
      <c r="N107" t="s">
        <v>4864</v>
      </c>
      <c r="O107" t="s">
        <v>4077</v>
      </c>
      <c r="P107">
        <f t="shared" si="4"/>
        <v>1</v>
      </c>
      <c r="Q107" t="s">
        <v>1375</v>
      </c>
      <c r="R107" t="s">
        <v>1374</v>
      </c>
      <c r="S107" t="s">
        <v>1381</v>
      </c>
      <c r="T107" t="s">
        <v>1380</v>
      </c>
      <c r="U107">
        <v>495</v>
      </c>
      <c r="V107">
        <v>3139</v>
      </c>
      <c r="W107" s="47" t="str">
        <f t="shared" si="5"/>
        <v>https://github.com/kelly-marshall/DriftDiffusionAdaptation/blob/main/Pictures/instbias_list2_post/kategorillaflowerinstright2_context.png?raw=true</v>
      </c>
      <c r="X107" s="47" t="str">
        <f t="shared" si="6"/>
        <v>https://github.com/kelly-marshall/DriftDiffusionAdaptation/blob/main/Pictures/instbias_list2_post/kategorillaflowermodleft2_context.png?raw=true</v>
      </c>
      <c r="Y107" s="47" t="str">
        <f t="shared" si="7"/>
        <v>https://github.com/kelly-marshall/DriftDiffusionAdaptation/blob/main/AudioFiles/instbias_list2_post/kategorillaflower_nopauses.mp3?raw=true</v>
      </c>
    </row>
    <row r="108" spans="1:25" x14ac:dyDescent="0.2">
      <c r="A108" t="s">
        <v>95</v>
      </c>
      <c r="B108">
        <v>107</v>
      </c>
      <c r="C108" t="s">
        <v>281</v>
      </c>
      <c r="D108" t="s">
        <v>241</v>
      </c>
      <c r="E108" t="s">
        <v>30</v>
      </c>
      <c r="F108" t="s">
        <v>279</v>
      </c>
      <c r="G108" s="46" t="s">
        <v>2483</v>
      </c>
      <c r="H108" t="s">
        <v>2</v>
      </c>
      <c r="I108">
        <v>2</v>
      </c>
      <c r="J108" t="s">
        <v>233</v>
      </c>
      <c r="K108" t="s">
        <v>4493</v>
      </c>
      <c r="L108" t="s">
        <v>4078</v>
      </c>
      <c r="M108" t="s">
        <v>4079</v>
      </c>
      <c r="N108" t="s">
        <v>4079</v>
      </c>
      <c r="O108" t="s">
        <v>4078</v>
      </c>
      <c r="P108">
        <f t="shared" si="4"/>
        <v>2</v>
      </c>
      <c r="Q108" t="s">
        <v>1374</v>
      </c>
      <c r="R108" t="s">
        <v>1375</v>
      </c>
      <c r="S108" t="s">
        <v>1380</v>
      </c>
      <c r="T108" t="s">
        <v>1381</v>
      </c>
      <c r="U108">
        <v>597</v>
      </c>
      <c r="V108">
        <v>3221</v>
      </c>
      <c r="W108" s="47" t="str">
        <f t="shared" si="5"/>
        <v>https://github.com/kelly-marshall/DriftDiffusionAdaptation/blob/main/Pictures/instbias_list2_post/tombuffaloflowermodright2_context.png?raw=true</v>
      </c>
      <c r="X108" s="47" t="str">
        <f t="shared" si="6"/>
        <v>https://github.com/kelly-marshall/DriftDiffusionAdaptation/blob/main/Pictures/instbias_list2_post/tombuffaloflowerinstleft2_context.png?raw=true</v>
      </c>
      <c r="Y108" s="47" t="str">
        <f t="shared" si="7"/>
        <v>https://github.com/kelly-marshall/DriftDiffusionAdaptation/blob/main/AudioFiles/instbias_list2_post/tombuffaloflower_nopauses.mp3?raw=true</v>
      </c>
    </row>
    <row r="109" spans="1:25" x14ac:dyDescent="0.2">
      <c r="A109" t="s">
        <v>95</v>
      </c>
      <c r="B109">
        <v>108</v>
      </c>
      <c r="C109" t="s">
        <v>930</v>
      </c>
      <c r="D109" t="s">
        <v>241</v>
      </c>
      <c r="E109" t="s">
        <v>31</v>
      </c>
      <c r="F109" t="s">
        <v>279</v>
      </c>
      <c r="G109" s="46" t="s">
        <v>2484</v>
      </c>
      <c r="H109" t="s">
        <v>2</v>
      </c>
      <c r="I109">
        <v>2</v>
      </c>
      <c r="J109" t="s">
        <v>233</v>
      </c>
      <c r="K109" t="s">
        <v>4494</v>
      </c>
      <c r="L109" t="s">
        <v>4865</v>
      </c>
      <c r="M109" t="s">
        <v>4080</v>
      </c>
      <c r="N109" t="s">
        <v>4865</v>
      </c>
      <c r="O109" t="s">
        <v>4080</v>
      </c>
      <c r="P109">
        <f t="shared" si="4"/>
        <v>1</v>
      </c>
      <c r="Q109" t="s">
        <v>1375</v>
      </c>
      <c r="R109" t="s">
        <v>1374</v>
      </c>
      <c r="S109" t="s">
        <v>1381</v>
      </c>
      <c r="T109" t="s">
        <v>1380</v>
      </c>
      <c r="U109">
        <v>410</v>
      </c>
      <c r="V109">
        <v>2871</v>
      </c>
      <c r="W109" s="47" t="str">
        <f t="shared" si="5"/>
        <v>https://github.com/kelly-marshall/DriftDiffusionAdaptation/blob/main/Pictures/instbias_list2_post/katehawkflowerinstright2_context.png?raw=true</v>
      </c>
      <c r="X109" s="47" t="str">
        <f t="shared" si="6"/>
        <v>https://github.com/kelly-marshall/DriftDiffusionAdaptation/blob/main/Pictures/instbias_list2_post/katehawkflowermodleft2_context.png?raw=true</v>
      </c>
      <c r="Y109" s="47" t="str">
        <f t="shared" si="7"/>
        <v>https://github.com/kelly-marshall/DriftDiffusionAdaptation/blob/main/AudioFiles/instbias_list2_post/katehawkflower_nopauses.mp3?raw=true</v>
      </c>
    </row>
    <row r="110" spans="1:25" x14ac:dyDescent="0.2">
      <c r="A110" t="s">
        <v>95</v>
      </c>
      <c r="B110">
        <v>109</v>
      </c>
      <c r="C110" t="s">
        <v>282</v>
      </c>
      <c r="D110" t="s">
        <v>242</v>
      </c>
      <c r="E110" t="s">
        <v>18</v>
      </c>
      <c r="F110" t="s">
        <v>283</v>
      </c>
      <c r="G110" s="46" t="s">
        <v>2485</v>
      </c>
      <c r="H110" t="s">
        <v>2</v>
      </c>
      <c r="I110">
        <v>2</v>
      </c>
      <c r="J110" t="s">
        <v>233</v>
      </c>
      <c r="K110" t="s">
        <v>4495</v>
      </c>
      <c r="L110" t="s">
        <v>4081</v>
      </c>
      <c r="M110" t="s">
        <v>4082</v>
      </c>
      <c r="N110" t="s">
        <v>4081</v>
      </c>
      <c r="O110" t="s">
        <v>4082</v>
      </c>
      <c r="P110">
        <f t="shared" si="4"/>
        <v>1</v>
      </c>
      <c r="Q110" t="s">
        <v>1375</v>
      </c>
      <c r="R110" t="s">
        <v>1374</v>
      </c>
      <c r="S110" t="s">
        <v>1381</v>
      </c>
      <c r="T110" t="s">
        <v>1380</v>
      </c>
      <c r="U110">
        <v>687</v>
      </c>
      <c r="V110">
        <v>3579</v>
      </c>
      <c r="W110" s="47" t="str">
        <f t="shared" si="5"/>
        <v>https://github.com/kelly-marshall/DriftDiffusionAdaptation/blob/main/Pictures/instbias_list2_post/tomdolphincactusinstright2_context.png?raw=true</v>
      </c>
      <c r="X110" s="47" t="str">
        <f t="shared" si="6"/>
        <v>https://github.com/kelly-marshall/DriftDiffusionAdaptation/blob/main/Pictures/instbias_list2_post/tomdolphincactusmodleft2_context.png?raw=true</v>
      </c>
      <c r="Y110" s="47" t="str">
        <f t="shared" si="7"/>
        <v>https://github.com/kelly-marshall/DriftDiffusionAdaptation/blob/main/AudioFiles/instbias_list2_post/tomdolphincactus_nopauses.mp3?raw=true</v>
      </c>
    </row>
    <row r="111" spans="1:25" x14ac:dyDescent="0.2">
      <c r="A111" t="s">
        <v>95</v>
      </c>
      <c r="B111">
        <v>110</v>
      </c>
      <c r="C111" t="s">
        <v>931</v>
      </c>
      <c r="D111" t="s">
        <v>242</v>
      </c>
      <c r="E111" t="s">
        <v>21</v>
      </c>
      <c r="F111" t="s">
        <v>283</v>
      </c>
      <c r="G111" s="46" t="s">
        <v>2486</v>
      </c>
      <c r="H111" t="s">
        <v>2</v>
      </c>
      <c r="I111">
        <v>2</v>
      </c>
      <c r="J111" t="s">
        <v>233</v>
      </c>
      <c r="K111" t="s">
        <v>4496</v>
      </c>
      <c r="L111" t="s">
        <v>4866</v>
      </c>
      <c r="M111" t="s">
        <v>4083</v>
      </c>
      <c r="N111" t="s">
        <v>4083</v>
      </c>
      <c r="O111" t="s">
        <v>4866</v>
      </c>
      <c r="P111">
        <f t="shared" si="4"/>
        <v>2</v>
      </c>
      <c r="Q111" t="s">
        <v>1374</v>
      </c>
      <c r="R111" t="s">
        <v>1375</v>
      </c>
      <c r="S111" t="s">
        <v>1380</v>
      </c>
      <c r="T111" t="s">
        <v>1381</v>
      </c>
      <c r="U111">
        <v>376</v>
      </c>
      <c r="V111">
        <v>3203</v>
      </c>
      <c r="W111" s="47" t="str">
        <f t="shared" si="5"/>
        <v>https://github.com/kelly-marshall/DriftDiffusionAdaptation/blob/main/Pictures/instbias_list2_post/katecowcactusmodright2_context.png?raw=true</v>
      </c>
      <c r="X111" s="47" t="str">
        <f t="shared" si="6"/>
        <v>https://github.com/kelly-marshall/DriftDiffusionAdaptation/blob/main/Pictures/instbias_list2_post/katecowcactusinstleft2_context.png?raw=true</v>
      </c>
      <c r="Y111" s="47" t="str">
        <f t="shared" si="7"/>
        <v>https://github.com/kelly-marshall/DriftDiffusionAdaptation/blob/main/AudioFiles/instbias_list2_post/katecowcactus_nopauses.mp3?raw=true</v>
      </c>
    </row>
    <row r="112" spans="1:25" x14ac:dyDescent="0.2">
      <c r="A112" t="s">
        <v>95</v>
      </c>
      <c r="B112">
        <v>111</v>
      </c>
      <c r="C112" t="s">
        <v>284</v>
      </c>
      <c r="D112" t="s">
        <v>242</v>
      </c>
      <c r="E112" t="s">
        <v>22</v>
      </c>
      <c r="F112" t="s">
        <v>283</v>
      </c>
      <c r="G112" s="46" t="s">
        <v>2487</v>
      </c>
      <c r="H112" t="s">
        <v>2</v>
      </c>
      <c r="I112">
        <v>2</v>
      </c>
      <c r="J112" t="s">
        <v>233</v>
      </c>
      <c r="K112" t="s">
        <v>4497</v>
      </c>
      <c r="L112" t="s">
        <v>4084</v>
      </c>
      <c r="M112" t="s">
        <v>4085</v>
      </c>
      <c r="N112" t="s">
        <v>4084</v>
      </c>
      <c r="O112" t="s">
        <v>4085</v>
      </c>
      <c r="P112">
        <f t="shared" si="4"/>
        <v>1</v>
      </c>
      <c r="Q112" t="s">
        <v>1375</v>
      </c>
      <c r="R112" t="s">
        <v>1374</v>
      </c>
      <c r="S112" t="s">
        <v>1381</v>
      </c>
      <c r="T112" t="s">
        <v>1380</v>
      </c>
      <c r="U112">
        <v>681</v>
      </c>
      <c r="V112">
        <v>3469</v>
      </c>
      <c r="W112" s="47" t="str">
        <f t="shared" si="5"/>
        <v>https://github.com/kelly-marshall/DriftDiffusionAdaptation/blob/main/Pictures/instbias_list2_post/tomfoxcactusinstright2_context.png?raw=true</v>
      </c>
      <c r="X112" s="47" t="str">
        <f t="shared" si="6"/>
        <v>https://github.com/kelly-marshall/DriftDiffusionAdaptation/blob/main/Pictures/instbias_list2_post/tomfoxcactusmodleft2_context.png?raw=true</v>
      </c>
      <c r="Y112" s="47" t="str">
        <f t="shared" si="7"/>
        <v>https://github.com/kelly-marshall/DriftDiffusionAdaptation/blob/main/AudioFiles/instbias_list2_post/tomfoxcactus_nopauses.mp3?raw=true</v>
      </c>
    </row>
    <row r="113" spans="1:25" x14ac:dyDescent="0.2">
      <c r="A113" t="s">
        <v>95</v>
      </c>
      <c r="B113">
        <v>112</v>
      </c>
      <c r="C113" t="s">
        <v>932</v>
      </c>
      <c r="D113" t="s">
        <v>242</v>
      </c>
      <c r="E113" t="s">
        <v>23</v>
      </c>
      <c r="F113" t="s">
        <v>283</v>
      </c>
      <c r="G113" s="46" t="s">
        <v>2488</v>
      </c>
      <c r="H113" t="s">
        <v>2</v>
      </c>
      <c r="I113">
        <v>2</v>
      </c>
      <c r="J113" t="s">
        <v>233</v>
      </c>
      <c r="K113" t="s">
        <v>4498</v>
      </c>
      <c r="L113" t="s">
        <v>4867</v>
      </c>
      <c r="M113" t="s">
        <v>4086</v>
      </c>
      <c r="N113" t="s">
        <v>4086</v>
      </c>
      <c r="O113" t="s">
        <v>4867</v>
      </c>
      <c r="P113">
        <f t="shared" si="4"/>
        <v>2</v>
      </c>
      <c r="Q113" t="s">
        <v>1374</v>
      </c>
      <c r="R113" t="s">
        <v>1375</v>
      </c>
      <c r="S113" t="s">
        <v>1380</v>
      </c>
      <c r="T113" t="s">
        <v>1381</v>
      </c>
      <c r="U113">
        <v>425</v>
      </c>
      <c r="V113">
        <v>3351</v>
      </c>
      <c r="W113" s="47" t="str">
        <f t="shared" si="5"/>
        <v>https://github.com/kelly-marshall/DriftDiffusionAdaptation/blob/main/Pictures/instbias_list2_post/katelioncactusmodright2_context.png?raw=true</v>
      </c>
      <c r="X113" s="47" t="str">
        <f t="shared" si="6"/>
        <v>https://github.com/kelly-marshall/DriftDiffusionAdaptation/blob/main/Pictures/instbias_list2_post/katelioncactusinstleft2_context.png?raw=true</v>
      </c>
      <c r="Y113" s="47" t="str">
        <f t="shared" si="7"/>
        <v>https://github.com/kelly-marshall/DriftDiffusionAdaptation/blob/main/AudioFiles/instbias_list2_post/katelioncactus_nopauses.mp3?raw=true</v>
      </c>
    </row>
    <row r="114" spans="1:25" x14ac:dyDescent="0.2">
      <c r="A114" t="s">
        <v>95</v>
      </c>
      <c r="B114">
        <v>113</v>
      </c>
      <c r="C114" t="s">
        <v>285</v>
      </c>
      <c r="D114" t="s">
        <v>242</v>
      </c>
      <c r="E114" t="s">
        <v>24</v>
      </c>
      <c r="F114" t="s">
        <v>283</v>
      </c>
      <c r="G114" s="46" t="s">
        <v>2489</v>
      </c>
      <c r="H114" t="s">
        <v>2</v>
      </c>
      <c r="I114">
        <v>2</v>
      </c>
      <c r="J114" t="s">
        <v>233</v>
      </c>
      <c r="K114" t="s">
        <v>4499</v>
      </c>
      <c r="L114" t="s">
        <v>4087</v>
      </c>
      <c r="M114" t="s">
        <v>4088</v>
      </c>
      <c r="N114" t="s">
        <v>4087</v>
      </c>
      <c r="O114" t="s">
        <v>4088</v>
      </c>
      <c r="P114">
        <f t="shared" si="4"/>
        <v>1</v>
      </c>
      <c r="Q114" t="s">
        <v>1375</v>
      </c>
      <c r="R114" t="s">
        <v>1374</v>
      </c>
      <c r="S114" t="s">
        <v>1381</v>
      </c>
      <c r="T114" t="s">
        <v>1380</v>
      </c>
      <c r="U114">
        <v>624</v>
      </c>
      <c r="V114">
        <v>3468</v>
      </c>
      <c r="W114" s="47" t="str">
        <f t="shared" si="5"/>
        <v>https://github.com/kelly-marshall/DriftDiffusionAdaptation/blob/main/Pictures/instbias_list2_post/tomfrogcactusinstright2_context.png?raw=true</v>
      </c>
      <c r="X114" s="47" t="str">
        <f t="shared" si="6"/>
        <v>https://github.com/kelly-marshall/DriftDiffusionAdaptation/blob/main/Pictures/instbias_list2_post/tomfrogcactusmodleft2_context.png?raw=true</v>
      </c>
      <c r="Y114" s="47" t="str">
        <f t="shared" si="7"/>
        <v>https://github.com/kelly-marshall/DriftDiffusionAdaptation/blob/main/AudioFiles/instbias_list2_post/tomfrogcactus_nopauses.mp3?raw=true</v>
      </c>
    </row>
    <row r="115" spans="1:25" x14ac:dyDescent="0.2">
      <c r="A115" t="s">
        <v>95</v>
      </c>
      <c r="B115">
        <v>114</v>
      </c>
      <c r="C115" t="s">
        <v>933</v>
      </c>
      <c r="D115" t="s">
        <v>242</v>
      </c>
      <c r="E115" t="s">
        <v>25</v>
      </c>
      <c r="F115" t="s">
        <v>283</v>
      </c>
      <c r="G115" s="46" t="s">
        <v>2490</v>
      </c>
      <c r="H115" t="s">
        <v>2</v>
      </c>
      <c r="I115">
        <v>2</v>
      </c>
      <c r="J115" t="s">
        <v>233</v>
      </c>
      <c r="K115" t="s">
        <v>4500</v>
      </c>
      <c r="L115" t="s">
        <v>4868</v>
      </c>
      <c r="M115" t="s">
        <v>4089</v>
      </c>
      <c r="N115" t="s">
        <v>4089</v>
      </c>
      <c r="O115" t="s">
        <v>4868</v>
      </c>
      <c r="P115">
        <f t="shared" si="4"/>
        <v>2</v>
      </c>
      <c r="Q115" t="s">
        <v>1374</v>
      </c>
      <c r="R115" t="s">
        <v>1375</v>
      </c>
      <c r="S115" t="s">
        <v>1380</v>
      </c>
      <c r="T115" t="s">
        <v>1381</v>
      </c>
      <c r="U115">
        <v>443</v>
      </c>
      <c r="V115">
        <v>3274</v>
      </c>
      <c r="W115" s="47" t="str">
        <f t="shared" si="5"/>
        <v>https://github.com/kelly-marshall/DriftDiffusionAdaptation/blob/main/Pictures/instbias_list2_post/kateturtlecactusmodright2_context.png?raw=true</v>
      </c>
      <c r="X115" s="47" t="str">
        <f t="shared" si="6"/>
        <v>https://github.com/kelly-marshall/DriftDiffusionAdaptation/blob/main/Pictures/instbias_list2_post/kateturtlecactusinstleft2_context.png?raw=true</v>
      </c>
      <c r="Y115" s="47" t="str">
        <f t="shared" si="7"/>
        <v>https://github.com/kelly-marshall/DriftDiffusionAdaptation/blob/main/AudioFiles/instbias_list2_post/kateturtlecactus_nopauses.mp3?raw=true</v>
      </c>
    </row>
    <row r="116" spans="1:25" x14ac:dyDescent="0.2">
      <c r="A116" t="s">
        <v>95</v>
      </c>
      <c r="B116">
        <v>115</v>
      </c>
      <c r="C116" t="s">
        <v>286</v>
      </c>
      <c r="D116" t="s">
        <v>242</v>
      </c>
      <c r="E116" t="s">
        <v>26</v>
      </c>
      <c r="F116" t="s">
        <v>287</v>
      </c>
      <c r="G116" s="46" t="s">
        <v>2646</v>
      </c>
      <c r="H116" t="s">
        <v>2</v>
      </c>
      <c r="I116">
        <v>2</v>
      </c>
      <c r="J116" t="s">
        <v>233</v>
      </c>
      <c r="K116" t="s">
        <v>4501</v>
      </c>
      <c r="L116" t="s">
        <v>4090</v>
      </c>
      <c r="M116" t="s">
        <v>4091</v>
      </c>
      <c r="N116" t="s">
        <v>4090</v>
      </c>
      <c r="O116" t="s">
        <v>4091</v>
      </c>
      <c r="P116">
        <f t="shared" si="4"/>
        <v>1</v>
      </c>
      <c r="Q116" t="s">
        <v>1375</v>
      </c>
      <c r="R116" t="s">
        <v>1374</v>
      </c>
      <c r="S116" t="s">
        <v>1381</v>
      </c>
      <c r="T116" t="s">
        <v>1380</v>
      </c>
      <c r="U116">
        <v>623</v>
      </c>
      <c r="V116">
        <v>3559</v>
      </c>
      <c r="W116" s="47" t="str">
        <f t="shared" si="5"/>
        <v>https://github.com/kelly-marshall/DriftDiffusionAdaptation/blob/main/Pictures/instbias_list2_post/tompiglightningboltinstright2_context.png?raw=true</v>
      </c>
      <c r="X116" s="47" t="str">
        <f t="shared" si="6"/>
        <v>https://github.com/kelly-marshall/DriftDiffusionAdaptation/blob/main/Pictures/instbias_list2_post/tompiglightningboltmodleft2_context.png?raw=true</v>
      </c>
      <c r="Y116" s="47" t="str">
        <f t="shared" si="7"/>
        <v>https://github.com/kelly-marshall/DriftDiffusionAdaptation/blob/main/AudioFiles/instbias_list2_post/tompiglightningbolt_nopauses.mp3?raw=true</v>
      </c>
    </row>
    <row r="117" spans="1:25" x14ac:dyDescent="0.2">
      <c r="A117" t="s">
        <v>95</v>
      </c>
      <c r="B117">
        <v>116</v>
      </c>
      <c r="C117" t="s">
        <v>934</v>
      </c>
      <c r="D117" t="s">
        <v>242</v>
      </c>
      <c r="E117" t="s">
        <v>27</v>
      </c>
      <c r="F117" t="s">
        <v>287</v>
      </c>
      <c r="G117" s="46" t="s">
        <v>2647</v>
      </c>
      <c r="H117" t="s">
        <v>2</v>
      </c>
      <c r="I117">
        <v>2</v>
      </c>
      <c r="J117" t="s">
        <v>233</v>
      </c>
      <c r="K117" t="s">
        <v>4502</v>
      </c>
      <c r="L117" t="s">
        <v>4869</v>
      </c>
      <c r="M117" t="s">
        <v>4878</v>
      </c>
      <c r="N117" t="s">
        <v>4878</v>
      </c>
      <c r="O117" t="s">
        <v>4869</v>
      </c>
      <c r="P117">
        <f t="shared" si="4"/>
        <v>2</v>
      </c>
      <c r="Q117" t="s">
        <v>1374</v>
      </c>
      <c r="R117" t="s">
        <v>1375</v>
      </c>
      <c r="S117" t="s">
        <v>1380</v>
      </c>
      <c r="T117" t="s">
        <v>1381</v>
      </c>
      <c r="U117">
        <v>396</v>
      </c>
      <c r="V117">
        <v>3350</v>
      </c>
      <c r="W117" s="47" t="str">
        <f t="shared" si="5"/>
        <v>https://github.com/kelly-marshall/DriftDiffusionAdaptation/blob/main/Pictures/instbias_list2_post/kategirllightningboltmodright2_context.png?raw=true</v>
      </c>
      <c r="X117" s="47" t="str">
        <f t="shared" si="6"/>
        <v>https://github.com/kelly-marshall/DriftDiffusionAdaptation/blob/main/Pictures/instbias_list2_post/kategirllightningboltinstleft2_context.png?raw=true</v>
      </c>
      <c r="Y117" s="47" t="str">
        <f t="shared" si="7"/>
        <v>https://github.com/kelly-marshall/DriftDiffusionAdaptation/blob/main/AudioFiles/instbias_list2_post/kategirllightningbolt_nopauses.mp3?raw=true</v>
      </c>
    </row>
    <row r="118" spans="1:25" x14ac:dyDescent="0.2">
      <c r="A118" t="s">
        <v>95</v>
      </c>
      <c r="B118">
        <v>117</v>
      </c>
      <c r="C118" t="s">
        <v>288</v>
      </c>
      <c r="D118" t="s">
        <v>242</v>
      </c>
      <c r="E118" t="s">
        <v>28</v>
      </c>
      <c r="F118" t="s">
        <v>287</v>
      </c>
      <c r="G118" s="46" t="s">
        <v>2648</v>
      </c>
      <c r="H118" t="s">
        <v>2</v>
      </c>
      <c r="I118">
        <v>2</v>
      </c>
      <c r="J118" t="s">
        <v>233</v>
      </c>
      <c r="K118" t="s">
        <v>4503</v>
      </c>
      <c r="L118" t="s">
        <v>4092</v>
      </c>
      <c r="M118" t="s">
        <v>4093</v>
      </c>
      <c r="N118" t="s">
        <v>4092</v>
      </c>
      <c r="O118" t="s">
        <v>4093</v>
      </c>
      <c r="P118">
        <f t="shared" si="4"/>
        <v>1</v>
      </c>
      <c r="Q118" t="s">
        <v>1375</v>
      </c>
      <c r="R118" t="s">
        <v>1374</v>
      </c>
      <c r="S118" t="s">
        <v>1381</v>
      </c>
      <c r="T118" t="s">
        <v>1380</v>
      </c>
      <c r="U118">
        <v>660</v>
      </c>
      <c r="V118">
        <v>3554</v>
      </c>
      <c r="W118" s="47" t="str">
        <f t="shared" si="5"/>
        <v>https://github.com/kelly-marshall/DriftDiffusionAdaptation/blob/main/Pictures/instbias_list2_post/tomwhalelightningboltinstright2_context.png?raw=true</v>
      </c>
      <c r="X118" s="47" t="str">
        <f t="shared" si="6"/>
        <v>https://github.com/kelly-marshall/DriftDiffusionAdaptation/blob/main/Pictures/instbias_list2_post/tomwhalelightningboltmodleft2_context.png?raw=true</v>
      </c>
      <c r="Y118" s="47" t="str">
        <f t="shared" si="7"/>
        <v>https://github.com/kelly-marshall/DriftDiffusionAdaptation/blob/main/AudioFiles/instbias_list2_post/tomwhalelightningbolt_nopauses.mp3?raw=true</v>
      </c>
    </row>
    <row r="119" spans="1:25" x14ac:dyDescent="0.2">
      <c r="A119" t="s">
        <v>95</v>
      </c>
      <c r="B119">
        <v>118</v>
      </c>
      <c r="C119" t="s">
        <v>935</v>
      </c>
      <c r="D119" t="s">
        <v>242</v>
      </c>
      <c r="E119" t="s">
        <v>29</v>
      </c>
      <c r="F119" t="s">
        <v>287</v>
      </c>
      <c r="G119" s="46" t="s">
        <v>2649</v>
      </c>
      <c r="H119" t="s">
        <v>2</v>
      </c>
      <c r="I119">
        <v>2</v>
      </c>
      <c r="J119" t="s">
        <v>233</v>
      </c>
      <c r="K119" t="s">
        <v>4504</v>
      </c>
      <c r="L119" t="s">
        <v>4870</v>
      </c>
      <c r="M119" t="s">
        <v>4879</v>
      </c>
      <c r="N119" t="s">
        <v>4879</v>
      </c>
      <c r="O119" t="s">
        <v>4870</v>
      </c>
      <c r="P119">
        <f t="shared" si="4"/>
        <v>2</v>
      </c>
      <c r="Q119" t="s">
        <v>1374</v>
      </c>
      <c r="R119" t="s">
        <v>1375</v>
      </c>
      <c r="S119" t="s">
        <v>1380</v>
      </c>
      <c r="T119" t="s">
        <v>1381</v>
      </c>
      <c r="U119">
        <v>447</v>
      </c>
      <c r="V119">
        <v>3601</v>
      </c>
      <c r="W119" s="47" t="str">
        <f t="shared" si="5"/>
        <v>https://github.com/kelly-marshall/DriftDiffusionAdaptation/blob/main/Pictures/instbias_list2_post/kategorillalightningboltmodright2_context.png?raw=true</v>
      </c>
      <c r="X119" s="47" t="str">
        <f t="shared" si="6"/>
        <v>https://github.com/kelly-marshall/DriftDiffusionAdaptation/blob/main/Pictures/instbias_list2_post/kategorillalightningboltinstleft2_context.png?raw=true</v>
      </c>
      <c r="Y119" s="47" t="str">
        <f t="shared" si="7"/>
        <v>https://github.com/kelly-marshall/DriftDiffusionAdaptation/blob/main/AudioFiles/instbias_list2_post/kategorillalightningbolt_nopauses.mp3?raw=true</v>
      </c>
    </row>
    <row r="120" spans="1:25" x14ac:dyDescent="0.2">
      <c r="A120" t="s">
        <v>95</v>
      </c>
      <c r="B120">
        <v>119</v>
      </c>
      <c r="C120" t="s">
        <v>289</v>
      </c>
      <c r="D120" t="s">
        <v>242</v>
      </c>
      <c r="E120" t="s">
        <v>30</v>
      </c>
      <c r="F120" t="s">
        <v>287</v>
      </c>
      <c r="G120" s="46" t="s">
        <v>2650</v>
      </c>
      <c r="H120" t="s">
        <v>2</v>
      </c>
      <c r="I120">
        <v>2</v>
      </c>
      <c r="J120" t="s">
        <v>233</v>
      </c>
      <c r="K120" t="s">
        <v>4505</v>
      </c>
      <c r="L120" t="s">
        <v>4094</v>
      </c>
      <c r="M120" t="s">
        <v>4095</v>
      </c>
      <c r="N120" t="s">
        <v>4094</v>
      </c>
      <c r="O120" t="s">
        <v>4095</v>
      </c>
      <c r="P120">
        <f t="shared" si="4"/>
        <v>1</v>
      </c>
      <c r="Q120" t="s">
        <v>1375</v>
      </c>
      <c r="R120" t="s">
        <v>1374</v>
      </c>
      <c r="S120" t="s">
        <v>1381</v>
      </c>
      <c r="T120" t="s">
        <v>1380</v>
      </c>
      <c r="U120">
        <v>562</v>
      </c>
      <c r="V120">
        <v>3455</v>
      </c>
      <c r="W120" s="47" t="str">
        <f t="shared" si="5"/>
        <v>https://github.com/kelly-marshall/DriftDiffusionAdaptation/blob/main/Pictures/instbias_list2_post/tombuffalolightningboltinstright2_context.png?raw=true</v>
      </c>
      <c r="X120" s="47" t="str">
        <f t="shared" si="6"/>
        <v>https://github.com/kelly-marshall/DriftDiffusionAdaptation/blob/main/Pictures/instbias_list2_post/tombuffalolightningboltmodleft2_context.png?raw=true</v>
      </c>
      <c r="Y120" s="47" t="str">
        <f t="shared" si="7"/>
        <v>https://github.com/kelly-marshall/DriftDiffusionAdaptation/blob/main/AudioFiles/instbias_list2_post/tombuffalolightningbolt_nopauses.mp3?raw=true</v>
      </c>
    </row>
    <row r="121" spans="1:25" x14ac:dyDescent="0.2">
      <c r="A121" t="s">
        <v>95</v>
      </c>
      <c r="B121">
        <v>120</v>
      </c>
      <c r="C121" t="s">
        <v>936</v>
      </c>
      <c r="D121" t="s">
        <v>242</v>
      </c>
      <c r="E121" t="s">
        <v>31</v>
      </c>
      <c r="F121" t="s">
        <v>287</v>
      </c>
      <c r="G121" s="46" t="s">
        <v>2651</v>
      </c>
      <c r="H121" t="s">
        <v>2</v>
      </c>
      <c r="I121">
        <v>2</v>
      </c>
      <c r="J121" t="s">
        <v>233</v>
      </c>
      <c r="K121" t="s">
        <v>4506</v>
      </c>
      <c r="L121" t="s">
        <v>4871</v>
      </c>
      <c r="M121" t="s">
        <v>4880</v>
      </c>
      <c r="N121" t="s">
        <v>4880</v>
      </c>
      <c r="O121" t="s">
        <v>4871</v>
      </c>
      <c r="P121">
        <f t="shared" si="4"/>
        <v>2</v>
      </c>
      <c r="Q121" t="s">
        <v>1374</v>
      </c>
      <c r="R121" t="s">
        <v>1375</v>
      </c>
      <c r="S121" t="s">
        <v>1380</v>
      </c>
      <c r="T121" t="s">
        <v>1381</v>
      </c>
      <c r="U121">
        <v>404</v>
      </c>
      <c r="V121">
        <v>3192</v>
      </c>
      <c r="W121" s="47" t="str">
        <f t="shared" si="5"/>
        <v>https://github.com/kelly-marshall/DriftDiffusionAdaptation/blob/main/Pictures/instbias_list2_post/katehawklightningboltmodright2_context.png?raw=true</v>
      </c>
      <c r="X121" s="47" t="str">
        <f t="shared" si="6"/>
        <v>https://github.com/kelly-marshall/DriftDiffusionAdaptation/blob/main/Pictures/instbias_list2_post/katehawklightningboltinstleft2_context.png?raw=true</v>
      </c>
      <c r="Y121" s="47" t="str">
        <f t="shared" si="7"/>
        <v>https://github.com/kelly-marshall/DriftDiffusionAdaptation/blob/main/AudioFiles/instbias_list2_post/katehawklightningbolt_nopauses.mp3?raw=true</v>
      </c>
    </row>
    <row r="122" spans="1:25" x14ac:dyDescent="0.2">
      <c r="A122" t="s">
        <v>95</v>
      </c>
      <c r="B122">
        <v>121</v>
      </c>
      <c r="C122" t="s">
        <v>290</v>
      </c>
      <c r="D122" t="s">
        <v>243</v>
      </c>
      <c r="E122" t="s">
        <v>18</v>
      </c>
      <c r="F122" t="s">
        <v>291</v>
      </c>
      <c r="G122" s="46" t="s">
        <v>2473</v>
      </c>
      <c r="H122" t="s">
        <v>2</v>
      </c>
      <c r="I122">
        <v>2</v>
      </c>
      <c r="J122" t="s">
        <v>233</v>
      </c>
      <c r="K122" t="s">
        <v>4507</v>
      </c>
      <c r="L122" t="s">
        <v>4096</v>
      </c>
      <c r="M122" t="s">
        <v>4097</v>
      </c>
      <c r="N122" t="s">
        <v>4097</v>
      </c>
      <c r="O122" t="s">
        <v>4096</v>
      </c>
      <c r="P122">
        <f t="shared" si="4"/>
        <v>2</v>
      </c>
      <c r="Q122" t="s">
        <v>1374</v>
      </c>
      <c r="R122" t="s">
        <v>1375</v>
      </c>
      <c r="S122" t="s">
        <v>1380</v>
      </c>
      <c r="T122" t="s">
        <v>1381</v>
      </c>
      <c r="U122">
        <v>581</v>
      </c>
      <c r="V122">
        <v>3230</v>
      </c>
      <c r="W122" s="47" t="str">
        <f t="shared" si="5"/>
        <v>https://github.com/kelly-marshall/DriftDiffusionAdaptation/blob/main/Pictures/instbias_list2_post/tomdolphinnotebookmodright2_context.png?raw=true</v>
      </c>
      <c r="X122" s="47" t="str">
        <f t="shared" si="6"/>
        <v>https://github.com/kelly-marshall/DriftDiffusionAdaptation/blob/main/Pictures/instbias_list2_post/tomdolphinnotebookinstleft2_context.png?raw=true</v>
      </c>
      <c r="Y122" s="47" t="str">
        <f t="shared" si="7"/>
        <v>https://github.com/kelly-marshall/DriftDiffusionAdaptation/blob/main/AudioFiles/instbias_list2_post/tomdolphinnotebook_nopauses.mp3?raw=true</v>
      </c>
    </row>
    <row r="123" spans="1:25" x14ac:dyDescent="0.2">
      <c r="A123" t="s">
        <v>95</v>
      </c>
      <c r="B123">
        <v>122</v>
      </c>
      <c r="C123" t="s">
        <v>937</v>
      </c>
      <c r="D123" t="s">
        <v>243</v>
      </c>
      <c r="E123" t="s">
        <v>21</v>
      </c>
      <c r="F123" t="s">
        <v>291</v>
      </c>
      <c r="G123" s="46" t="s">
        <v>2474</v>
      </c>
      <c r="H123" t="s">
        <v>2</v>
      </c>
      <c r="I123">
        <v>2</v>
      </c>
      <c r="J123" t="s">
        <v>233</v>
      </c>
      <c r="K123" t="s">
        <v>4508</v>
      </c>
      <c r="L123" t="s">
        <v>4872</v>
      </c>
      <c r="M123" t="s">
        <v>4098</v>
      </c>
      <c r="N123" t="s">
        <v>4872</v>
      </c>
      <c r="O123" t="s">
        <v>4098</v>
      </c>
      <c r="P123">
        <f t="shared" si="4"/>
        <v>1</v>
      </c>
      <c r="Q123" t="s">
        <v>1375</v>
      </c>
      <c r="R123" t="s">
        <v>1374</v>
      </c>
      <c r="S123" t="s">
        <v>1381</v>
      </c>
      <c r="T123" t="s">
        <v>1380</v>
      </c>
      <c r="U123">
        <v>412</v>
      </c>
      <c r="V123">
        <v>2287</v>
      </c>
      <c r="W123" s="47" t="str">
        <f t="shared" si="5"/>
        <v>https://github.com/kelly-marshall/DriftDiffusionAdaptation/blob/main/Pictures/instbias_list2_post/katecownotebookinstright2_context.png?raw=true</v>
      </c>
      <c r="X123" s="47" t="str">
        <f t="shared" si="6"/>
        <v>https://github.com/kelly-marshall/DriftDiffusionAdaptation/blob/main/Pictures/instbias_list2_post/katecownotebookmodleft2_context.png?raw=true</v>
      </c>
      <c r="Y123" s="47" t="str">
        <f t="shared" si="7"/>
        <v>https://github.com/kelly-marshall/DriftDiffusionAdaptation/blob/main/AudioFiles/instbias_list2_post/katecownotebook_nopauses.mp3?raw=true</v>
      </c>
    </row>
    <row r="124" spans="1:25" x14ac:dyDescent="0.2">
      <c r="A124" t="s">
        <v>95</v>
      </c>
      <c r="B124">
        <v>123</v>
      </c>
      <c r="C124" t="s">
        <v>292</v>
      </c>
      <c r="D124" t="s">
        <v>243</v>
      </c>
      <c r="E124" t="s">
        <v>22</v>
      </c>
      <c r="F124" t="s">
        <v>291</v>
      </c>
      <c r="G124" s="46" t="s">
        <v>2475</v>
      </c>
      <c r="H124" t="s">
        <v>2</v>
      </c>
      <c r="I124">
        <v>2</v>
      </c>
      <c r="J124" t="s">
        <v>233</v>
      </c>
      <c r="K124" t="s">
        <v>4509</v>
      </c>
      <c r="L124" t="s">
        <v>4099</v>
      </c>
      <c r="M124" t="s">
        <v>4100</v>
      </c>
      <c r="N124" t="s">
        <v>4100</v>
      </c>
      <c r="O124" t="s">
        <v>4099</v>
      </c>
      <c r="P124">
        <f t="shared" si="4"/>
        <v>2</v>
      </c>
      <c r="Q124" t="s">
        <v>1374</v>
      </c>
      <c r="R124" t="s">
        <v>1375</v>
      </c>
      <c r="S124" t="s">
        <v>1380</v>
      </c>
      <c r="T124" t="s">
        <v>1381</v>
      </c>
      <c r="U124">
        <v>549</v>
      </c>
      <c r="V124">
        <v>3268</v>
      </c>
      <c r="W124" s="47" t="str">
        <f t="shared" si="5"/>
        <v>https://github.com/kelly-marshall/DriftDiffusionAdaptation/blob/main/Pictures/instbias_list2_post/tomfoxnotebookmodright2_context.png?raw=true</v>
      </c>
      <c r="X124" s="47" t="str">
        <f t="shared" si="6"/>
        <v>https://github.com/kelly-marshall/DriftDiffusionAdaptation/blob/main/Pictures/instbias_list2_post/tomfoxnotebookinstleft2_context.png?raw=true</v>
      </c>
      <c r="Y124" s="47" t="str">
        <f t="shared" si="7"/>
        <v>https://github.com/kelly-marshall/DriftDiffusionAdaptation/blob/main/AudioFiles/instbias_list2_post/tomfoxnotebook_nopauses.mp3?raw=true</v>
      </c>
    </row>
    <row r="125" spans="1:25" x14ac:dyDescent="0.2">
      <c r="A125" t="s">
        <v>95</v>
      </c>
      <c r="B125">
        <v>124</v>
      </c>
      <c r="C125" t="s">
        <v>938</v>
      </c>
      <c r="D125" t="s">
        <v>243</v>
      </c>
      <c r="E125" t="s">
        <v>23</v>
      </c>
      <c r="F125" t="s">
        <v>291</v>
      </c>
      <c r="G125" s="46" t="s">
        <v>2476</v>
      </c>
      <c r="H125" t="s">
        <v>2</v>
      </c>
      <c r="I125">
        <v>2</v>
      </c>
      <c r="J125" t="s">
        <v>233</v>
      </c>
      <c r="K125" t="s">
        <v>4510</v>
      </c>
      <c r="L125" t="s">
        <v>4873</v>
      </c>
      <c r="M125" t="s">
        <v>4101</v>
      </c>
      <c r="N125" t="s">
        <v>4873</v>
      </c>
      <c r="O125" t="s">
        <v>4101</v>
      </c>
      <c r="P125">
        <f t="shared" si="4"/>
        <v>1</v>
      </c>
      <c r="Q125" t="s">
        <v>1375</v>
      </c>
      <c r="R125" t="s">
        <v>1374</v>
      </c>
      <c r="S125" t="s">
        <v>1381</v>
      </c>
      <c r="T125" t="s">
        <v>1380</v>
      </c>
      <c r="U125">
        <v>346</v>
      </c>
      <c r="V125">
        <v>3067</v>
      </c>
      <c r="W125" s="47" t="str">
        <f t="shared" si="5"/>
        <v>https://github.com/kelly-marshall/DriftDiffusionAdaptation/blob/main/Pictures/instbias_list2_post/katelionnotebookinstright2_context.png?raw=true</v>
      </c>
      <c r="X125" s="47" t="str">
        <f t="shared" si="6"/>
        <v>https://github.com/kelly-marshall/DriftDiffusionAdaptation/blob/main/Pictures/instbias_list2_post/katelionnotebookmodleft2_context.png?raw=true</v>
      </c>
      <c r="Y125" s="47" t="str">
        <f t="shared" si="7"/>
        <v>https://github.com/kelly-marshall/DriftDiffusionAdaptation/blob/main/AudioFiles/instbias_list2_post/katelionnotebook_nopauses.mp3?raw=true</v>
      </c>
    </row>
    <row r="126" spans="1:25" x14ac:dyDescent="0.2">
      <c r="A126" t="s">
        <v>95</v>
      </c>
      <c r="B126">
        <v>125</v>
      </c>
      <c r="C126" t="s">
        <v>293</v>
      </c>
      <c r="D126" t="s">
        <v>243</v>
      </c>
      <c r="E126" t="s">
        <v>24</v>
      </c>
      <c r="F126" t="s">
        <v>291</v>
      </c>
      <c r="G126" s="46" t="s">
        <v>2477</v>
      </c>
      <c r="H126" t="s">
        <v>2</v>
      </c>
      <c r="I126">
        <v>2</v>
      </c>
      <c r="J126" t="s">
        <v>233</v>
      </c>
      <c r="K126" t="s">
        <v>4511</v>
      </c>
      <c r="L126" t="s">
        <v>4102</v>
      </c>
      <c r="M126" t="s">
        <v>4103</v>
      </c>
      <c r="N126" t="s">
        <v>4103</v>
      </c>
      <c r="O126" t="s">
        <v>4102</v>
      </c>
      <c r="P126">
        <f t="shared" si="4"/>
        <v>2</v>
      </c>
      <c r="Q126" t="s">
        <v>1374</v>
      </c>
      <c r="R126" t="s">
        <v>1375</v>
      </c>
      <c r="S126" t="s">
        <v>1380</v>
      </c>
      <c r="T126" t="s">
        <v>1381</v>
      </c>
      <c r="U126">
        <v>599</v>
      </c>
      <c r="V126">
        <v>3187</v>
      </c>
      <c r="W126" s="47" t="str">
        <f t="shared" si="5"/>
        <v>https://github.com/kelly-marshall/DriftDiffusionAdaptation/blob/main/Pictures/instbias_list2_post/tomfrognotebookmodright2_context.png?raw=true</v>
      </c>
      <c r="X126" s="47" t="str">
        <f t="shared" si="6"/>
        <v>https://github.com/kelly-marshall/DriftDiffusionAdaptation/blob/main/Pictures/instbias_list2_post/tomfrognotebookinstleft2_context.png?raw=true</v>
      </c>
      <c r="Y126" s="47" t="str">
        <f t="shared" si="7"/>
        <v>https://github.com/kelly-marshall/DriftDiffusionAdaptation/blob/main/AudioFiles/instbias_list2_post/tomfrognotebook_nopauses.mp3?raw=true</v>
      </c>
    </row>
    <row r="127" spans="1:25" x14ac:dyDescent="0.2">
      <c r="A127" t="s">
        <v>95</v>
      </c>
      <c r="B127">
        <v>126</v>
      </c>
      <c r="C127" t="s">
        <v>939</v>
      </c>
      <c r="D127" t="s">
        <v>243</v>
      </c>
      <c r="E127" t="s">
        <v>25</v>
      </c>
      <c r="F127" t="s">
        <v>291</v>
      </c>
      <c r="G127" s="46" t="s">
        <v>2478</v>
      </c>
      <c r="H127" t="s">
        <v>2</v>
      </c>
      <c r="I127">
        <v>2</v>
      </c>
      <c r="J127" t="s">
        <v>233</v>
      </c>
      <c r="K127" t="s">
        <v>4512</v>
      </c>
      <c r="L127" t="s">
        <v>4874</v>
      </c>
      <c r="M127" t="s">
        <v>4104</v>
      </c>
      <c r="N127" t="s">
        <v>4874</v>
      </c>
      <c r="O127" t="s">
        <v>4104</v>
      </c>
      <c r="P127">
        <f t="shared" si="4"/>
        <v>1</v>
      </c>
      <c r="Q127" t="s">
        <v>1375</v>
      </c>
      <c r="R127" t="s">
        <v>1374</v>
      </c>
      <c r="S127" t="s">
        <v>1381</v>
      </c>
      <c r="T127" t="s">
        <v>1380</v>
      </c>
      <c r="U127">
        <v>370</v>
      </c>
      <c r="V127">
        <v>2995</v>
      </c>
      <c r="W127" s="47" t="str">
        <f t="shared" si="5"/>
        <v>https://github.com/kelly-marshall/DriftDiffusionAdaptation/blob/main/Pictures/instbias_list2_post/kateturtlenotebookinstright2_context.png?raw=true</v>
      </c>
      <c r="X127" s="47" t="str">
        <f t="shared" si="6"/>
        <v>https://github.com/kelly-marshall/DriftDiffusionAdaptation/blob/main/Pictures/instbias_list2_post/kateturtlenotebookmodleft2_context.png?raw=true</v>
      </c>
      <c r="Y127" s="47" t="str">
        <f t="shared" si="7"/>
        <v>https://github.com/kelly-marshall/DriftDiffusionAdaptation/blob/main/AudioFiles/instbias_list2_post/kateturtlenotebook_nopauses.mp3?raw=true</v>
      </c>
    </row>
    <row r="128" spans="1:25" x14ac:dyDescent="0.2">
      <c r="A128" t="s">
        <v>95</v>
      </c>
      <c r="B128">
        <v>127</v>
      </c>
      <c r="C128" t="s">
        <v>294</v>
      </c>
      <c r="D128" t="s">
        <v>243</v>
      </c>
      <c r="E128" t="s">
        <v>26</v>
      </c>
      <c r="F128" t="s">
        <v>295</v>
      </c>
      <c r="G128" s="46" t="s">
        <v>2479</v>
      </c>
      <c r="H128" t="s">
        <v>2</v>
      </c>
      <c r="I128">
        <v>2</v>
      </c>
      <c r="J128" t="s">
        <v>233</v>
      </c>
      <c r="K128" t="s">
        <v>4513</v>
      </c>
      <c r="L128" t="s">
        <v>4105</v>
      </c>
      <c r="M128" t="s">
        <v>4106</v>
      </c>
      <c r="N128" t="s">
        <v>4106</v>
      </c>
      <c r="O128" t="s">
        <v>4105</v>
      </c>
      <c r="P128">
        <f t="shared" si="4"/>
        <v>2</v>
      </c>
      <c r="Q128" t="s">
        <v>1374</v>
      </c>
      <c r="R128" t="s">
        <v>1375</v>
      </c>
      <c r="S128" t="s">
        <v>1380</v>
      </c>
      <c r="T128" t="s">
        <v>1381</v>
      </c>
      <c r="U128">
        <v>567</v>
      </c>
      <c r="V128">
        <v>2812</v>
      </c>
      <c r="W128" s="47" t="str">
        <f t="shared" si="5"/>
        <v>https://github.com/kelly-marshall/DriftDiffusionAdaptation/blob/main/Pictures/instbias_list2_post/tompignetmodright2_context.png?raw=true</v>
      </c>
      <c r="X128" s="47" t="str">
        <f t="shared" si="6"/>
        <v>https://github.com/kelly-marshall/DriftDiffusionAdaptation/blob/main/Pictures/instbias_list2_post/tompignetinstleft2_context.png?raw=true</v>
      </c>
      <c r="Y128" s="47" t="str">
        <f t="shared" si="7"/>
        <v>https://github.com/kelly-marshall/DriftDiffusionAdaptation/blob/main/AudioFiles/instbias_list2_post/tompignet_nopauses.mp3?raw=true</v>
      </c>
    </row>
    <row r="129" spans="1:25" x14ac:dyDescent="0.2">
      <c r="A129" t="s">
        <v>95</v>
      </c>
      <c r="B129">
        <v>128</v>
      </c>
      <c r="C129" t="s">
        <v>940</v>
      </c>
      <c r="D129" t="s">
        <v>243</v>
      </c>
      <c r="E129" t="s">
        <v>27</v>
      </c>
      <c r="F129" t="s">
        <v>295</v>
      </c>
      <c r="G129" s="46" t="s">
        <v>2480</v>
      </c>
      <c r="H129" t="s">
        <v>2</v>
      </c>
      <c r="I129">
        <v>2</v>
      </c>
      <c r="J129" t="s">
        <v>233</v>
      </c>
      <c r="K129" t="s">
        <v>4514</v>
      </c>
      <c r="L129" t="s">
        <v>4875</v>
      </c>
      <c r="M129" t="s">
        <v>4107</v>
      </c>
      <c r="N129" t="s">
        <v>4875</v>
      </c>
      <c r="O129" t="s">
        <v>4107</v>
      </c>
      <c r="P129">
        <f t="shared" si="4"/>
        <v>1</v>
      </c>
      <c r="Q129" t="s">
        <v>1375</v>
      </c>
      <c r="R129" t="s">
        <v>1374</v>
      </c>
      <c r="S129" t="s">
        <v>1381</v>
      </c>
      <c r="T129" t="s">
        <v>1380</v>
      </c>
      <c r="U129">
        <v>424</v>
      </c>
      <c r="V129">
        <v>2771</v>
      </c>
      <c r="W129" s="47" t="str">
        <f t="shared" si="5"/>
        <v>https://github.com/kelly-marshall/DriftDiffusionAdaptation/blob/main/Pictures/instbias_list2_post/kategirlnetinstright2_context.png?raw=true</v>
      </c>
      <c r="X129" s="47" t="str">
        <f t="shared" si="6"/>
        <v>https://github.com/kelly-marshall/DriftDiffusionAdaptation/blob/main/Pictures/instbias_list2_post/kategirlnetmodleft2_context.png?raw=true</v>
      </c>
      <c r="Y129" s="47" t="str">
        <f t="shared" si="7"/>
        <v>https://github.com/kelly-marshall/DriftDiffusionAdaptation/blob/main/AudioFiles/instbias_list2_post/kategirlnet_nopauses.mp3?raw=true</v>
      </c>
    </row>
    <row r="130" spans="1:25" x14ac:dyDescent="0.2">
      <c r="A130" t="s">
        <v>95</v>
      </c>
      <c r="B130">
        <v>129</v>
      </c>
      <c r="C130" t="s">
        <v>296</v>
      </c>
      <c r="D130" t="s">
        <v>243</v>
      </c>
      <c r="E130" t="s">
        <v>28</v>
      </c>
      <c r="F130" t="s">
        <v>295</v>
      </c>
      <c r="G130" s="46" t="s">
        <v>2481</v>
      </c>
      <c r="H130" t="s">
        <v>2</v>
      </c>
      <c r="I130">
        <v>2</v>
      </c>
      <c r="J130" t="s">
        <v>233</v>
      </c>
      <c r="K130" t="s">
        <v>4515</v>
      </c>
      <c r="L130" t="s">
        <v>4108</v>
      </c>
      <c r="M130" t="s">
        <v>4109</v>
      </c>
      <c r="N130" t="s">
        <v>4109</v>
      </c>
      <c r="O130" t="s">
        <v>4108</v>
      </c>
      <c r="P130">
        <f t="shared" si="4"/>
        <v>2</v>
      </c>
      <c r="Q130" t="s">
        <v>1374</v>
      </c>
      <c r="R130" t="s">
        <v>1375</v>
      </c>
      <c r="S130" t="s">
        <v>1380</v>
      </c>
      <c r="T130" t="s">
        <v>1381</v>
      </c>
      <c r="U130">
        <v>604</v>
      </c>
      <c r="V130">
        <v>3019</v>
      </c>
      <c r="W130" s="47" t="str">
        <f t="shared" si="5"/>
        <v>https://github.com/kelly-marshall/DriftDiffusionAdaptation/blob/main/Pictures/instbias_list2_post/tomwhalenetmodright2_context.png?raw=true</v>
      </c>
      <c r="X130" s="47" t="str">
        <f t="shared" si="6"/>
        <v>https://github.com/kelly-marshall/DriftDiffusionAdaptation/blob/main/Pictures/instbias_list2_post/tomwhalenetinstleft2_context.png?raw=true</v>
      </c>
      <c r="Y130" s="47" t="str">
        <f t="shared" si="7"/>
        <v>https://github.com/kelly-marshall/DriftDiffusionAdaptation/blob/main/AudioFiles/instbias_list2_post/tomwhalenet_nopauses.mp3?raw=true</v>
      </c>
    </row>
    <row r="131" spans="1:25" x14ac:dyDescent="0.2">
      <c r="A131" t="s">
        <v>95</v>
      </c>
      <c r="B131">
        <v>130</v>
      </c>
      <c r="C131" t="s">
        <v>941</v>
      </c>
      <c r="D131" t="s">
        <v>243</v>
      </c>
      <c r="E131" t="s">
        <v>29</v>
      </c>
      <c r="F131" t="s">
        <v>295</v>
      </c>
      <c r="G131" s="46" t="s">
        <v>2482</v>
      </c>
      <c r="H131" t="s">
        <v>2</v>
      </c>
      <c r="I131">
        <v>2</v>
      </c>
      <c r="J131" t="s">
        <v>233</v>
      </c>
      <c r="K131" t="s">
        <v>4516</v>
      </c>
      <c r="L131" t="s">
        <v>4876</v>
      </c>
      <c r="M131" t="s">
        <v>4110</v>
      </c>
      <c r="N131" t="s">
        <v>4876</v>
      </c>
      <c r="O131" t="s">
        <v>4110</v>
      </c>
      <c r="P131">
        <f t="shared" ref="P131:P145" si="8">IF(Q131="inst",1,2)</f>
        <v>1</v>
      </c>
      <c r="Q131" t="s">
        <v>1375</v>
      </c>
      <c r="R131" t="s">
        <v>1374</v>
      </c>
      <c r="S131" t="s">
        <v>1381</v>
      </c>
      <c r="T131" t="s">
        <v>1380</v>
      </c>
      <c r="U131">
        <v>419</v>
      </c>
      <c r="V131">
        <v>2914</v>
      </c>
      <c r="W131" s="47" t="str">
        <f t="shared" ref="W131:W145" si="9">_xlfn.CONCAT("https://github.com/kelly-marshall/DriftDiffusionAdaptation/blob/main/Pictures/instbias_list2_post/",N131,"?raw=true")</f>
        <v>https://github.com/kelly-marshall/DriftDiffusionAdaptation/blob/main/Pictures/instbias_list2_post/kategorillanetinstright2_context.png?raw=true</v>
      </c>
      <c r="X131" s="47" t="str">
        <f t="shared" ref="X131:X145" si="10">_xlfn.CONCAT("https://github.com/kelly-marshall/DriftDiffusionAdaptation/blob/main/Pictures/instbias_list2_post/",O131,"?raw=true")</f>
        <v>https://github.com/kelly-marshall/DriftDiffusionAdaptation/blob/main/Pictures/instbias_list2_post/kategorillanetmodleft2_context.png?raw=true</v>
      </c>
      <c r="Y131" s="47" t="str">
        <f t="shared" ref="Y131:Y145" si="11">_xlfn.CONCAT("https://github.com/kelly-marshall/DriftDiffusionAdaptation/blob/main/AudioFiles/instbias_list2_post/",K131,"?raw=true")</f>
        <v>https://github.com/kelly-marshall/DriftDiffusionAdaptation/blob/main/AudioFiles/instbias_list2_post/kategorillanet_nopauses.mp3?raw=true</v>
      </c>
    </row>
    <row r="132" spans="1:25" x14ac:dyDescent="0.2">
      <c r="A132" t="s">
        <v>95</v>
      </c>
      <c r="B132">
        <v>131</v>
      </c>
      <c r="C132" t="s">
        <v>297</v>
      </c>
      <c r="D132" t="s">
        <v>243</v>
      </c>
      <c r="E132" t="s">
        <v>30</v>
      </c>
      <c r="F132" t="s">
        <v>295</v>
      </c>
      <c r="G132" s="46" t="s">
        <v>2483</v>
      </c>
      <c r="H132" t="s">
        <v>2</v>
      </c>
      <c r="I132">
        <v>2</v>
      </c>
      <c r="J132" t="s">
        <v>233</v>
      </c>
      <c r="K132" t="s">
        <v>4517</v>
      </c>
      <c r="L132" t="s">
        <v>4111</v>
      </c>
      <c r="M132" t="s">
        <v>4112</v>
      </c>
      <c r="N132" t="s">
        <v>4112</v>
      </c>
      <c r="O132" t="s">
        <v>4111</v>
      </c>
      <c r="P132">
        <f t="shared" si="8"/>
        <v>2</v>
      </c>
      <c r="Q132" t="s">
        <v>1374</v>
      </c>
      <c r="R132" t="s">
        <v>1375</v>
      </c>
      <c r="S132" t="s">
        <v>1380</v>
      </c>
      <c r="T132" t="s">
        <v>1381</v>
      </c>
      <c r="U132">
        <v>543</v>
      </c>
      <c r="V132">
        <v>2852</v>
      </c>
      <c r="W132" s="47" t="str">
        <f t="shared" si="9"/>
        <v>https://github.com/kelly-marshall/DriftDiffusionAdaptation/blob/main/Pictures/instbias_list2_post/tombuffalonetmodright2_context.png?raw=true</v>
      </c>
      <c r="X132" s="47" t="str">
        <f t="shared" si="10"/>
        <v>https://github.com/kelly-marshall/DriftDiffusionAdaptation/blob/main/Pictures/instbias_list2_post/tombuffalonetinstleft2_context.png?raw=true</v>
      </c>
      <c r="Y132" s="47" t="str">
        <f t="shared" si="11"/>
        <v>https://github.com/kelly-marshall/DriftDiffusionAdaptation/blob/main/AudioFiles/instbias_list2_post/tombuffalonet_nopauses.mp3?raw=true</v>
      </c>
    </row>
    <row r="133" spans="1:25" x14ac:dyDescent="0.2">
      <c r="A133" t="s">
        <v>95</v>
      </c>
      <c r="B133">
        <v>132</v>
      </c>
      <c r="C133" t="s">
        <v>942</v>
      </c>
      <c r="D133" t="s">
        <v>243</v>
      </c>
      <c r="E133" t="s">
        <v>31</v>
      </c>
      <c r="F133" t="s">
        <v>295</v>
      </c>
      <c r="G133" s="46" t="s">
        <v>2484</v>
      </c>
      <c r="H133" t="s">
        <v>2</v>
      </c>
      <c r="I133">
        <v>2</v>
      </c>
      <c r="J133" t="s">
        <v>233</v>
      </c>
      <c r="K133" t="s">
        <v>4518</v>
      </c>
      <c r="L133" t="s">
        <v>4877</v>
      </c>
      <c r="M133" t="s">
        <v>4113</v>
      </c>
      <c r="N133" t="s">
        <v>4877</v>
      </c>
      <c r="O133" t="s">
        <v>4113</v>
      </c>
      <c r="P133">
        <f t="shared" si="8"/>
        <v>1</v>
      </c>
      <c r="Q133" t="s">
        <v>1375</v>
      </c>
      <c r="R133" t="s">
        <v>1374</v>
      </c>
      <c r="S133" t="s">
        <v>1381</v>
      </c>
      <c r="T133" t="s">
        <v>1380</v>
      </c>
      <c r="U133">
        <v>399</v>
      </c>
      <c r="V133">
        <v>2618</v>
      </c>
      <c r="W133" s="47" t="str">
        <f t="shared" si="9"/>
        <v>https://github.com/kelly-marshall/DriftDiffusionAdaptation/blob/main/Pictures/instbias_list2_post/katehawknetinstright2_context.png?raw=true</v>
      </c>
      <c r="X133" s="47" t="str">
        <f t="shared" si="10"/>
        <v>https://github.com/kelly-marshall/DriftDiffusionAdaptation/blob/main/Pictures/instbias_list2_post/katehawknetmodleft2_context.png?raw=true</v>
      </c>
      <c r="Y133" s="47" t="str">
        <f t="shared" si="11"/>
        <v>https://github.com/kelly-marshall/DriftDiffusionAdaptation/blob/main/AudioFiles/instbias_list2_post/katehawknet_nopauses.mp3?raw=true</v>
      </c>
    </row>
    <row r="134" spans="1:25" x14ac:dyDescent="0.2">
      <c r="A134" t="s">
        <v>95</v>
      </c>
      <c r="B134">
        <v>133</v>
      </c>
      <c r="C134" t="s">
        <v>298</v>
      </c>
      <c r="D134" t="s">
        <v>244</v>
      </c>
      <c r="E134" t="s">
        <v>18</v>
      </c>
      <c r="F134" t="s">
        <v>301</v>
      </c>
      <c r="G134" s="46" t="s">
        <v>2485</v>
      </c>
      <c r="H134" t="s">
        <v>2</v>
      </c>
      <c r="I134">
        <v>2</v>
      </c>
      <c r="J134" t="s">
        <v>233</v>
      </c>
      <c r="K134" t="s">
        <v>4519</v>
      </c>
      <c r="L134" t="s">
        <v>4114</v>
      </c>
      <c r="M134" t="s">
        <v>4115</v>
      </c>
      <c r="N134" t="s">
        <v>4114</v>
      </c>
      <c r="O134" t="s">
        <v>4115</v>
      </c>
      <c r="P134">
        <f t="shared" si="8"/>
        <v>1</v>
      </c>
      <c r="Q134" t="s">
        <v>1375</v>
      </c>
      <c r="R134" t="s">
        <v>1374</v>
      </c>
      <c r="S134" t="s">
        <v>1381</v>
      </c>
      <c r="T134" t="s">
        <v>1380</v>
      </c>
      <c r="U134">
        <v>566</v>
      </c>
      <c r="V134">
        <v>3343</v>
      </c>
      <c r="W134" s="47" t="str">
        <f t="shared" si="9"/>
        <v>https://github.com/kelly-marshall/DriftDiffusionAdaptation/blob/main/Pictures/instbias_list2_post/tomdolphinflowerpotinstright2_context.png?raw=true</v>
      </c>
      <c r="X134" s="47" t="str">
        <f t="shared" si="10"/>
        <v>https://github.com/kelly-marshall/DriftDiffusionAdaptation/blob/main/Pictures/instbias_list2_post/tomdolphinflowerpotmodleft2_context.png?raw=true</v>
      </c>
      <c r="Y134" s="47" t="str">
        <f t="shared" si="11"/>
        <v>https://github.com/kelly-marshall/DriftDiffusionAdaptation/blob/main/AudioFiles/instbias_list2_post/tomdolphinflowerpot_nopauses.mp3?raw=true</v>
      </c>
    </row>
    <row r="135" spans="1:25" x14ac:dyDescent="0.2">
      <c r="A135" t="s">
        <v>95</v>
      </c>
      <c r="B135">
        <v>134</v>
      </c>
      <c r="C135" t="s">
        <v>943</v>
      </c>
      <c r="D135" t="s">
        <v>244</v>
      </c>
      <c r="E135" t="s">
        <v>21</v>
      </c>
      <c r="F135" t="s">
        <v>301</v>
      </c>
      <c r="G135" s="46" t="s">
        <v>2486</v>
      </c>
      <c r="H135" t="s">
        <v>2</v>
      </c>
      <c r="I135">
        <v>2</v>
      </c>
      <c r="J135" t="s">
        <v>233</v>
      </c>
      <c r="K135" t="s">
        <v>4520</v>
      </c>
      <c r="L135" t="s">
        <v>4116</v>
      </c>
      <c r="M135" t="s">
        <v>4117</v>
      </c>
      <c r="N135" t="s">
        <v>4117</v>
      </c>
      <c r="O135" t="s">
        <v>4116</v>
      </c>
      <c r="P135">
        <f t="shared" si="8"/>
        <v>2</v>
      </c>
      <c r="Q135" t="s">
        <v>1374</v>
      </c>
      <c r="R135" t="s">
        <v>1375</v>
      </c>
      <c r="S135" t="s">
        <v>1380</v>
      </c>
      <c r="T135" t="s">
        <v>1381</v>
      </c>
      <c r="U135">
        <v>426</v>
      </c>
      <c r="V135">
        <v>3465</v>
      </c>
      <c r="W135" s="47" t="str">
        <f t="shared" si="9"/>
        <v>https://github.com/kelly-marshall/DriftDiffusionAdaptation/blob/main/Pictures/instbias_list2_post/katecowflowerpotmodright2_context.png?raw=true</v>
      </c>
      <c r="X135" s="47" t="str">
        <f t="shared" si="10"/>
        <v>https://github.com/kelly-marshall/DriftDiffusionAdaptation/blob/main/Pictures/instbias_list2_post/katecowflowerpotinstleft2_context.png?raw=true</v>
      </c>
      <c r="Y135" s="47" t="str">
        <f t="shared" si="11"/>
        <v>https://github.com/kelly-marshall/DriftDiffusionAdaptation/blob/main/AudioFiles/instbias_list2_post/katecowflowerpot_nopauses.mp3?raw=true</v>
      </c>
    </row>
    <row r="136" spans="1:25" x14ac:dyDescent="0.2">
      <c r="A136" t="s">
        <v>95</v>
      </c>
      <c r="B136">
        <v>135</v>
      </c>
      <c r="C136" t="s">
        <v>299</v>
      </c>
      <c r="D136" t="s">
        <v>244</v>
      </c>
      <c r="E136" t="s">
        <v>22</v>
      </c>
      <c r="F136" t="s">
        <v>301</v>
      </c>
      <c r="G136" s="46" t="s">
        <v>2487</v>
      </c>
      <c r="H136" t="s">
        <v>2</v>
      </c>
      <c r="I136">
        <v>2</v>
      </c>
      <c r="J136" t="s">
        <v>233</v>
      </c>
      <c r="K136" t="s">
        <v>4521</v>
      </c>
      <c r="L136" t="s">
        <v>4118</v>
      </c>
      <c r="M136" t="s">
        <v>4119</v>
      </c>
      <c r="N136" t="s">
        <v>4118</v>
      </c>
      <c r="O136" t="s">
        <v>4119</v>
      </c>
      <c r="P136">
        <f t="shared" si="8"/>
        <v>1</v>
      </c>
      <c r="Q136" t="s">
        <v>1375</v>
      </c>
      <c r="R136" t="s">
        <v>1374</v>
      </c>
      <c r="S136" t="s">
        <v>1381</v>
      </c>
      <c r="T136" t="s">
        <v>1380</v>
      </c>
      <c r="U136">
        <v>622</v>
      </c>
      <c r="V136">
        <v>3523</v>
      </c>
      <c r="W136" s="47" t="str">
        <f t="shared" si="9"/>
        <v>https://github.com/kelly-marshall/DriftDiffusionAdaptation/blob/main/Pictures/instbias_list2_post/tomfoxflowerpotinstright2_context.png?raw=true</v>
      </c>
      <c r="X136" s="47" t="str">
        <f t="shared" si="10"/>
        <v>https://github.com/kelly-marshall/DriftDiffusionAdaptation/blob/main/Pictures/instbias_list2_post/tomfoxflowerpotmodleft2_context.png?raw=true</v>
      </c>
      <c r="Y136" s="47" t="str">
        <f t="shared" si="11"/>
        <v>https://github.com/kelly-marshall/DriftDiffusionAdaptation/blob/main/AudioFiles/instbias_list2_post/tomfoxflowerpot_nopauses.mp3?raw=true</v>
      </c>
    </row>
    <row r="137" spans="1:25" x14ac:dyDescent="0.2">
      <c r="A137" t="s">
        <v>95</v>
      </c>
      <c r="B137">
        <v>136</v>
      </c>
      <c r="C137" t="s">
        <v>944</v>
      </c>
      <c r="D137" t="s">
        <v>244</v>
      </c>
      <c r="E137" t="s">
        <v>23</v>
      </c>
      <c r="F137" t="s">
        <v>301</v>
      </c>
      <c r="G137" s="46" t="s">
        <v>2488</v>
      </c>
      <c r="H137" t="s">
        <v>2</v>
      </c>
      <c r="I137">
        <v>2</v>
      </c>
      <c r="J137" t="s">
        <v>233</v>
      </c>
      <c r="K137" t="s">
        <v>4522</v>
      </c>
      <c r="L137" t="s">
        <v>4120</v>
      </c>
      <c r="M137" t="s">
        <v>4121</v>
      </c>
      <c r="N137" t="s">
        <v>4121</v>
      </c>
      <c r="O137" t="s">
        <v>4120</v>
      </c>
      <c r="P137">
        <f t="shared" si="8"/>
        <v>2</v>
      </c>
      <c r="Q137" t="s">
        <v>1374</v>
      </c>
      <c r="R137" t="s">
        <v>1375</v>
      </c>
      <c r="S137" t="s">
        <v>1380</v>
      </c>
      <c r="T137" t="s">
        <v>1381</v>
      </c>
      <c r="U137">
        <v>397</v>
      </c>
      <c r="V137">
        <v>3304</v>
      </c>
      <c r="W137" s="47" t="str">
        <f t="shared" si="9"/>
        <v>https://github.com/kelly-marshall/DriftDiffusionAdaptation/blob/main/Pictures/instbias_list2_post/katelionflowerpotmodright2_context.png?raw=true</v>
      </c>
      <c r="X137" s="47" t="str">
        <f t="shared" si="10"/>
        <v>https://github.com/kelly-marshall/DriftDiffusionAdaptation/blob/main/Pictures/instbias_list2_post/katelionflowerpotinstleft2_context.png?raw=true</v>
      </c>
      <c r="Y137" s="47" t="str">
        <f t="shared" si="11"/>
        <v>https://github.com/kelly-marshall/DriftDiffusionAdaptation/blob/main/AudioFiles/instbias_list2_post/katelionflowerpot_nopauses.mp3?raw=true</v>
      </c>
    </row>
    <row r="138" spans="1:25" x14ac:dyDescent="0.2">
      <c r="A138" t="s">
        <v>95</v>
      </c>
      <c r="B138">
        <v>137</v>
      </c>
      <c r="C138" t="s">
        <v>300</v>
      </c>
      <c r="D138" t="s">
        <v>244</v>
      </c>
      <c r="E138" t="s">
        <v>24</v>
      </c>
      <c r="F138" t="s">
        <v>301</v>
      </c>
      <c r="G138" s="46" t="s">
        <v>2489</v>
      </c>
      <c r="H138" t="s">
        <v>2</v>
      </c>
      <c r="I138">
        <v>2</v>
      </c>
      <c r="J138" t="s">
        <v>233</v>
      </c>
      <c r="K138" t="s">
        <v>4523</v>
      </c>
      <c r="L138" t="s">
        <v>4122</v>
      </c>
      <c r="M138" t="s">
        <v>4123</v>
      </c>
      <c r="N138" t="s">
        <v>4122</v>
      </c>
      <c r="O138" t="s">
        <v>4123</v>
      </c>
      <c r="P138">
        <f t="shared" si="8"/>
        <v>1</v>
      </c>
      <c r="Q138" t="s">
        <v>1375</v>
      </c>
      <c r="R138" t="s">
        <v>1374</v>
      </c>
      <c r="S138" t="s">
        <v>1381</v>
      </c>
      <c r="T138" t="s">
        <v>1380</v>
      </c>
      <c r="U138">
        <v>600</v>
      </c>
      <c r="V138">
        <v>3458</v>
      </c>
      <c r="W138" s="47" t="str">
        <f t="shared" si="9"/>
        <v>https://github.com/kelly-marshall/DriftDiffusionAdaptation/blob/main/Pictures/instbias_list2_post/tomfrogflowerpotinstright2_context.png?raw=true</v>
      </c>
      <c r="X138" s="47" t="str">
        <f t="shared" si="10"/>
        <v>https://github.com/kelly-marshall/DriftDiffusionAdaptation/blob/main/Pictures/instbias_list2_post/tomfrogflowerpotmodleft2_context.png?raw=true</v>
      </c>
      <c r="Y138" s="47" t="str">
        <f t="shared" si="11"/>
        <v>https://github.com/kelly-marshall/DriftDiffusionAdaptation/blob/main/AudioFiles/instbias_list2_post/tomfrogflowerpot_nopauses.mp3?raw=true</v>
      </c>
    </row>
    <row r="139" spans="1:25" x14ac:dyDescent="0.2">
      <c r="A139" t="s">
        <v>95</v>
      </c>
      <c r="B139">
        <v>138</v>
      </c>
      <c r="C139" t="s">
        <v>945</v>
      </c>
      <c r="D139" t="s">
        <v>244</v>
      </c>
      <c r="E139" t="s">
        <v>25</v>
      </c>
      <c r="F139" t="s">
        <v>301</v>
      </c>
      <c r="G139" s="46" t="s">
        <v>2490</v>
      </c>
      <c r="H139" t="s">
        <v>2</v>
      </c>
      <c r="I139">
        <v>2</v>
      </c>
      <c r="J139" t="s">
        <v>233</v>
      </c>
      <c r="K139" t="s">
        <v>4524</v>
      </c>
      <c r="L139" t="s">
        <v>4124</v>
      </c>
      <c r="M139" t="s">
        <v>4125</v>
      </c>
      <c r="N139" t="s">
        <v>4125</v>
      </c>
      <c r="O139" t="s">
        <v>4124</v>
      </c>
      <c r="P139">
        <f t="shared" si="8"/>
        <v>2</v>
      </c>
      <c r="Q139" t="s">
        <v>1374</v>
      </c>
      <c r="R139" t="s">
        <v>1375</v>
      </c>
      <c r="S139" t="s">
        <v>1380</v>
      </c>
      <c r="T139" t="s">
        <v>1381</v>
      </c>
      <c r="U139">
        <v>380</v>
      </c>
      <c r="V139">
        <v>3221</v>
      </c>
      <c r="W139" s="47" t="str">
        <f t="shared" si="9"/>
        <v>https://github.com/kelly-marshall/DriftDiffusionAdaptation/blob/main/Pictures/instbias_list2_post/kateturtleflowerpotmodright2_context.png?raw=true</v>
      </c>
      <c r="X139" s="47" t="str">
        <f t="shared" si="10"/>
        <v>https://github.com/kelly-marshall/DriftDiffusionAdaptation/blob/main/Pictures/instbias_list2_post/kateturtleflowerpotinstleft2_context.png?raw=true</v>
      </c>
      <c r="Y139" s="47" t="str">
        <f t="shared" si="11"/>
        <v>https://github.com/kelly-marshall/DriftDiffusionAdaptation/blob/main/AudioFiles/instbias_list2_post/kateturtleflowerpot_nopauses.mp3?raw=true</v>
      </c>
    </row>
    <row r="140" spans="1:25" x14ac:dyDescent="0.2">
      <c r="A140" t="s">
        <v>95</v>
      </c>
      <c r="B140">
        <v>139</v>
      </c>
      <c r="C140" t="s">
        <v>302</v>
      </c>
      <c r="D140" t="s">
        <v>244</v>
      </c>
      <c r="E140" t="s">
        <v>26</v>
      </c>
      <c r="F140" t="s">
        <v>303</v>
      </c>
      <c r="G140" s="46" t="s">
        <v>2646</v>
      </c>
      <c r="H140" t="s">
        <v>2</v>
      </c>
      <c r="I140">
        <v>2</v>
      </c>
      <c r="J140" t="s">
        <v>233</v>
      </c>
      <c r="K140" t="s">
        <v>4525</v>
      </c>
      <c r="L140" t="s">
        <v>4126</v>
      </c>
      <c r="M140" t="s">
        <v>4127</v>
      </c>
      <c r="N140" t="s">
        <v>4126</v>
      </c>
      <c r="O140" t="s">
        <v>4127</v>
      </c>
      <c r="P140">
        <f t="shared" si="8"/>
        <v>1</v>
      </c>
      <c r="Q140" t="s">
        <v>1375</v>
      </c>
      <c r="R140" t="s">
        <v>1374</v>
      </c>
      <c r="S140" t="s">
        <v>1381</v>
      </c>
      <c r="T140" t="s">
        <v>1380</v>
      </c>
      <c r="U140">
        <v>639</v>
      </c>
      <c r="V140">
        <v>3070</v>
      </c>
      <c r="W140" s="47" t="str">
        <f t="shared" si="9"/>
        <v>https://github.com/kelly-marshall/DriftDiffusionAdaptation/blob/main/Pictures/instbias_list2_post/tompigbowlinstright2_context.png?raw=true</v>
      </c>
      <c r="X140" s="47" t="str">
        <f t="shared" si="10"/>
        <v>https://github.com/kelly-marshall/DriftDiffusionAdaptation/blob/main/Pictures/instbias_list2_post/tompigbowlmodleft2_context.png?raw=true</v>
      </c>
      <c r="Y140" s="47" t="str">
        <f t="shared" si="11"/>
        <v>https://github.com/kelly-marshall/DriftDiffusionAdaptation/blob/main/AudioFiles/instbias_list2_post/tompigbowl_nopauses.mp3?raw=true</v>
      </c>
    </row>
    <row r="141" spans="1:25" x14ac:dyDescent="0.2">
      <c r="A141" t="s">
        <v>95</v>
      </c>
      <c r="B141">
        <v>140</v>
      </c>
      <c r="C141" t="s">
        <v>946</v>
      </c>
      <c r="D141" t="s">
        <v>244</v>
      </c>
      <c r="E141" t="s">
        <v>27</v>
      </c>
      <c r="F141" t="s">
        <v>303</v>
      </c>
      <c r="G141" s="46" t="s">
        <v>2647</v>
      </c>
      <c r="H141" t="s">
        <v>2</v>
      </c>
      <c r="I141">
        <v>2</v>
      </c>
      <c r="J141" t="s">
        <v>233</v>
      </c>
      <c r="K141" t="s">
        <v>4526</v>
      </c>
      <c r="L141" t="s">
        <v>4128</v>
      </c>
      <c r="M141" t="s">
        <v>4129</v>
      </c>
      <c r="N141" t="s">
        <v>4129</v>
      </c>
      <c r="O141" t="s">
        <v>4128</v>
      </c>
      <c r="P141">
        <f t="shared" si="8"/>
        <v>2</v>
      </c>
      <c r="Q141" t="s">
        <v>1374</v>
      </c>
      <c r="R141" t="s">
        <v>1375</v>
      </c>
      <c r="S141" t="s">
        <v>1380</v>
      </c>
      <c r="T141" t="s">
        <v>1381</v>
      </c>
      <c r="U141">
        <v>406</v>
      </c>
      <c r="V141">
        <v>3073</v>
      </c>
      <c r="W141" s="47" t="str">
        <f t="shared" si="9"/>
        <v>https://github.com/kelly-marshall/DriftDiffusionAdaptation/blob/main/Pictures/instbias_list2_post/kategirlbowlmodright2_context.png?raw=true</v>
      </c>
      <c r="X141" s="47" t="str">
        <f t="shared" si="10"/>
        <v>https://github.com/kelly-marshall/DriftDiffusionAdaptation/blob/main/Pictures/instbias_list2_post/kategirlbowlinstleft2_context.png?raw=true</v>
      </c>
      <c r="Y141" s="47" t="str">
        <f t="shared" si="11"/>
        <v>https://github.com/kelly-marshall/DriftDiffusionAdaptation/blob/main/AudioFiles/instbias_list2_post/kategirlbowl_nopauses.mp3?raw=true</v>
      </c>
    </row>
    <row r="142" spans="1:25" x14ac:dyDescent="0.2">
      <c r="A142" t="s">
        <v>95</v>
      </c>
      <c r="B142">
        <v>141</v>
      </c>
      <c r="C142" t="s">
        <v>304</v>
      </c>
      <c r="D142" t="s">
        <v>244</v>
      </c>
      <c r="E142" t="s">
        <v>28</v>
      </c>
      <c r="F142" t="s">
        <v>303</v>
      </c>
      <c r="G142" s="46" t="s">
        <v>2648</v>
      </c>
      <c r="H142" t="s">
        <v>2</v>
      </c>
      <c r="I142">
        <v>2</v>
      </c>
      <c r="J142" t="s">
        <v>233</v>
      </c>
      <c r="K142" t="s">
        <v>4527</v>
      </c>
      <c r="L142" t="s">
        <v>4130</v>
      </c>
      <c r="M142" t="s">
        <v>4131</v>
      </c>
      <c r="N142" t="s">
        <v>4130</v>
      </c>
      <c r="O142" t="s">
        <v>4131</v>
      </c>
      <c r="P142">
        <f t="shared" si="8"/>
        <v>1</v>
      </c>
      <c r="Q142" t="s">
        <v>1375</v>
      </c>
      <c r="R142" t="s">
        <v>1374</v>
      </c>
      <c r="S142" t="s">
        <v>1381</v>
      </c>
      <c r="T142" t="s">
        <v>1380</v>
      </c>
      <c r="U142">
        <v>589</v>
      </c>
      <c r="V142">
        <v>3145</v>
      </c>
      <c r="W142" s="47" t="str">
        <f t="shared" si="9"/>
        <v>https://github.com/kelly-marshall/DriftDiffusionAdaptation/blob/main/Pictures/instbias_list2_post/tomwhalebowlinstright2_context.png?raw=true</v>
      </c>
      <c r="X142" s="47" t="str">
        <f t="shared" si="10"/>
        <v>https://github.com/kelly-marshall/DriftDiffusionAdaptation/blob/main/Pictures/instbias_list2_post/tomwhalebowlmodleft2_context.png?raw=true</v>
      </c>
      <c r="Y142" s="47" t="str">
        <f t="shared" si="11"/>
        <v>https://github.com/kelly-marshall/DriftDiffusionAdaptation/blob/main/AudioFiles/instbias_list2_post/tomwhalebowl_nopauses.mp3?raw=true</v>
      </c>
    </row>
    <row r="143" spans="1:25" x14ac:dyDescent="0.2">
      <c r="A143" t="s">
        <v>95</v>
      </c>
      <c r="B143">
        <v>142</v>
      </c>
      <c r="C143" t="s">
        <v>947</v>
      </c>
      <c r="D143" t="s">
        <v>244</v>
      </c>
      <c r="E143" t="s">
        <v>29</v>
      </c>
      <c r="F143" t="s">
        <v>303</v>
      </c>
      <c r="G143" s="46" t="s">
        <v>2649</v>
      </c>
      <c r="H143" t="s">
        <v>2</v>
      </c>
      <c r="I143">
        <v>2</v>
      </c>
      <c r="J143" t="s">
        <v>233</v>
      </c>
      <c r="K143" t="s">
        <v>4528</v>
      </c>
      <c r="L143" t="s">
        <v>4132</v>
      </c>
      <c r="M143" t="s">
        <v>4133</v>
      </c>
      <c r="N143" t="s">
        <v>4133</v>
      </c>
      <c r="O143" t="s">
        <v>4132</v>
      </c>
      <c r="P143">
        <f t="shared" si="8"/>
        <v>2</v>
      </c>
      <c r="Q143" t="s">
        <v>1374</v>
      </c>
      <c r="R143" t="s">
        <v>1375</v>
      </c>
      <c r="S143" t="s">
        <v>1380</v>
      </c>
      <c r="T143" t="s">
        <v>1381</v>
      </c>
      <c r="U143">
        <v>425</v>
      </c>
      <c r="V143">
        <v>3187</v>
      </c>
      <c r="W143" s="47" t="str">
        <f t="shared" si="9"/>
        <v>https://github.com/kelly-marshall/DriftDiffusionAdaptation/blob/main/Pictures/instbias_list2_post/kategorillabowlmodright2_context.png?raw=true</v>
      </c>
      <c r="X143" s="47" t="str">
        <f t="shared" si="10"/>
        <v>https://github.com/kelly-marshall/DriftDiffusionAdaptation/blob/main/Pictures/instbias_list2_post/kategorillabowlinstleft2_context.png?raw=true</v>
      </c>
      <c r="Y143" s="47" t="str">
        <f t="shared" si="11"/>
        <v>https://github.com/kelly-marshall/DriftDiffusionAdaptation/blob/main/AudioFiles/instbias_list2_post/kategorillabowl_nopauses.mp3?raw=true</v>
      </c>
    </row>
    <row r="144" spans="1:25" x14ac:dyDescent="0.2">
      <c r="A144" t="s">
        <v>95</v>
      </c>
      <c r="B144">
        <v>143</v>
      </c>
      <c r="C144" t="s">
        <v>305</v>
      </c>
      <c r="D144" t="s">
        <v>244</v>
      </c>
      <c r="E144" t="s">
        <v>30</v>
      </c>
      <c r="F144" t="s">
        <v>303</v>
      </c>
      <c r="G144" s="46" t="s">
        <v>2650</v>
      </c>
      <c r="H144" t="s">
        <v>2</v>
      </c>
      <c r="I144">
        <v>2</v>
      </c>
      <c r="J144" t="s">
        <v>233</v>
      </c>
      <c r="K144" t="s">
        <v>4529</v>
      </c>
      <c r="L144" t="s">
        <v>4134</v>
      </c>
      <c r="M144" t="s">
        <v>4135</v>
      </c>
      <c r="N144" t="s">
        <v>4134</v>
      </c>
      <c r="O144" t="s">
        <v>4135</v>
      </c>
      <c r="P144">
        <f t="shared" si="8"/>
        <v>1</v>
      </c>
      <c r="Q144" t="s">
        <v>1375</v>
      </c>
      <c r="R144" t="s">
        <v>1374</v>
      </c>
      <c r="S144" t="s">
        <v>1381</v>
      </c>
      <c r="T144" t="s">
        <v>1380</v>
      </c>
      <c r="U144">
        <v>669</v>
      </c>
      <c r="V144">
        <v>3364</v>
      </c>
      <c r="W144" s="47" t="str">
        <f t="shared" si="9"/>
        <v>https://github.com/kelly-marshall/DriftDiffusionAdaptation/blob/main/Pictures/instbias_list2_post/tombuffalobowlinstright2_context.png?raw=true</v>
      </c>
      <c r="X144" s="47" t="str">
        <f t="shared" si="10"/>
        <v>https://github.com/kelly-marshall/DriftDiffusionAdaptation/blob/main/Pictures/instbias_list2_post/tombuffalobowlmodleft2_context.png?raw=true</v>
      </c>
      <c r="Y144" s="47" t="str">
        <f t="shared" si="11"/>
        <v>https://github.com/kelly-marshall/DriftDiffusionAdaptation/blob/main/AudioFiles/instbias_list2_post/tombuffalobowl_nopauses.mp3?raw=true</v>
      </c>
    </row>
    <row r="145" spans="1:25" x14ac:dyDescent="0.2">
      <c r="A145" t="s">
        <v>95</v>
      </c>
      <c r="B145">
        <v>144</v>
      </c>
      <c r="C145" t="s">
        <v>948</v>
      </c>
      <c r="D145" t="s">
        <v>244</v>
      </c>
      <c r="E145" t="s">
        <v>31</v>
      </c>
      <c r="F145" t="s">
        <v>303</v>
      </c>
      <c r="G145" s="46" t="s">
        <v>2651</v>
      </c>
      <c r="H145" t="s">
        <v>2</v>
      </c>
      <c r="I145">
        <v>2</v>
      </c>
      <c r="J145" t="s">
        <v>233</v>
      </c>
      <c r="K145" t="s">
        <v>4530</v>
      </c>
      <c r="L145" t="s">
        <v>4136</v>
      </c>
      <c r="M145" t="s">
        <v>4137</v>
      </c>
      <c r="N145" t="s">
        <v>4137</v>
      </c>
      <c r="O145" t="s">
        <v>4136</v>
      </c>
      <c r="P145">
        <f t="shared" si="8"/>
        <v>2</v>
      </c>
      <c r="Q145" t="s">
        <v>1374</v>
      </c>
      <c r="R145" t="s">
        <v>1375</v>
      </c>
      <c r="S145" t="s">
        <v>1380</v>
      </c>
      <c r="T145" t="s">
        <v>1381</v>
      </c>
      <c r="U145">
        <v>395</v>
      </c>
      <c r="V145">
        <v>2964</v>
      </c>
      <c r="W145" s="47" t="str">
        <f t="shared" si="9"/>
        <v>https://github.com/kelly-marshall/DriftDiffusionAdaptation/blob/main/Pictures/instbias_list2_post/katehawkbowlmodright2_context.png?raw=true</v>
      </c>
      <c r="X145" s="47" t="str">
        <f t="shared" si="10"/>
        <v>https://github.com/kelly-marshall/DriftDiffusionAdaptation/blob/main/Pictures/instbias_list2_post/katehawkbowlinstleft2_context.png?raw=true</v>
      </c>
      <c r="Y145" s="47" t="str">
        <f t="shared" si="11"/>
        <v>https://github.com/kelly-marshall/DriftDiffusionAdaptation/blob/main/AudioFiles/instbias_list2_post/katehawkbowl_nopauses.mp3?raw=true</v>
      </c>
    </row>
  </sheetData>
  <hyperlinks>
    <hyperlink ref="W2" r:id="rId1" display="https://github.com/kelly-marshall/DriftDiffusionAdaptation/blob/main/Pictures/Practice/tomsheepmalletinstright.png?raw=true" xr:uid="{7963314F-44C3-8D4A-BC7B-7AA5BE604E09}"/>
    <hyperlink ref="X2" r:id="rId2" display="https://github.com/kelly-marshall/DriftDiffusionAdaptation/blob/main/Pictures/Practice/tomsheepmalletinstright.png?raw=true" xr:uid="{52F23193-1330-8F48-964A-F7FB58077A84}"/>
    <hyperlink ref="Y2" r:id="rId3" display="https://github.com/kelly-marshall/DriftDiffusionAdaptation/blob/main/Pictures/Practice/tomsheepmalletinstright.png?raw=true" xr:uid="{65E50D28-3E10-8642-A76A-0D0FAD1DBD8E}"/>
    <hyperlink ref="W3:W145" r:id="rId4" display="https://github.com/kelly-marshall/DriftDiffusionAdaptation/blob/main/Pictures/Practice/tomsheepmalletinstright.png?raw=true" xr:uid="{AF1AF409-9170-BD4F-80D2-33F59EF7EF64}"/>
    <hyperlink ref="X3:X145" r:id="rId5" display="https://github.com/kelly-marshall/DriftDiffusionAdaptation/blob/main/Pictures/Practice/tomsheepmalletinstright.png?raw=true" xr:uid="{365AB27F-B07F-1349-8C94-CFFDEEDB13C6}"/>
    <hyperlink ref="Y3:Y145" r:id="rId6" display="https://github.com/kelly-marshall/DriftDiffusionAdaptation/blob/main/Pictures/Practice/tomsheepmalletinstright.png?raw=true" xr:uid="{F453DE5E-3193-9248-9529-726892C191CE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8CB3-6EFC-E44C-A230-0AA2EF535564}">
  <dimension ref="A1:Y145"/>
  <sheetViews>
    <sheetView zoomScale="90" zoomScaleNormal="90" workbookViewId="0">
      <selection activeCell="C24" sqref="A1:Y145"/>
    </sheetView>
  </sheetViews>
  <sheetFormatPr baseColWidth="10" defaultRowHeight="16" x14ac:dyDescent="0.2"/>
  <cols>
    <col min="3" max="3" width="45" customWidth="1"/>
    <col min="7" max="7" width="19" customWidth="1"/>
    <col min="11" max="11" width="37.33203125" customWidth="1"/>
    <col min="12" max="12" width="36" customWidth="1"/>
    <col min="13" max="13" width="32.6640625" customWidth="1"/>
    <col min="14" max="14" width="31.5" customWidth="1"/>
    <col min="15" max="15" width="32.33203125" customWidth="1"/>
    <col min="16" max="16" width="13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7</v>
      </c>
      <c r="B2">
        <v>1</v>
      </c>
      <c r="C2" t="s">
        <v>1190</v>
      </c>
      <c r="D2" t="s">
        <v>1191</v>
      </c>
      <c r="E2" t="s">
        <v>18</v>
      </c>
      <c r="F2" t="s">
        <v>19</v>
      </c>
      <c r="G2" s="46" t="s">
        <v>2449</v>
      </c>
      <c r="H2" t="s">
        <v>2</v>
      </c>
      <c r="I2">
        <v>1</v>
      </c>
      <c r="J2" t="s">
        <v>195</v>
      </c>
      <c r="K2" t="s">
        <v>1861</v>
      </c>
      <c r="L2" t="s">
        <v>2491</v>
      </c>
      <c r="M2" t="s">
        <v>2492</v>
      </c>
      <c r="N2" t="s">
        <v>2491</v>
      </c>
      <c r="O2" t="s">
        <v>2492</v>
      </c>
      <c r="P2">
        <v>1</v>
      </c>
      <c r="Q2" t="s">
        <v>1374</v>
      </c>
      <c r="R2" t="s">
        <v>1375</v>
      </c>
      <c r="S2" t="s">
        <v>1380</v>
      </c>
      <c r="T2" t="s">
        <v>1381</v>
      </c>
      <c r="U2">
        <v>433</v>
      </c>
      <c r="V2">
        <v>3601</v>
      </c>
      <c r="W2" s="47" t="str">
        <f>_xlfn.CONCAT("https://github.com/kelly-marshall/DriftDiffusionAdaptation/blob/main/Pictures/modbias_list1_pre/",N2,"?raw=true")</f>
        <v>https://github.com/kelly-marshall/DriftDiffusionAdaptation/blob/main/Pictures/modbias_list1_pre/tomdolphinmagnifyingglassmodright_context.png?raw=true</v>
      </c>
      <c r="X2" s="47" t="str">
        <f>_xlfn.CONCAT("https://github.com/kelly-marshall/DriftDiffusionAdaptation/blob/main/Pictures/modbias_list1_pre/",O2,"?raw=true")</f>
        <v>https://github.com/kelly-marshall/DriftDiffusionAdaptation/blob/main/Pictures/modbias_list1_pre/tomdolphinmagnifyingglassinstleft_context.png?raw=true</v>
      </c>
      <c r="Y2" s="47" t="str">
        <f>_xlfn.CONCAT("https://github.com/kelly-marshall/DriftDiffusionAdaptation/blob/main/AudioFiles/modbias_list1_pre/",K2,"?raw=true")</f>
        <v>https://github.com/kelly-marshall/DriftDiffusionAdaptation/blob/main/AudioFiles/modbias_list1_pre/tomdolphinmagnifyingglass_nopauses.mp3?raw=true</v>
      </c>
    </row>
    <row r="3" spans="1:25" x14ac:dyDescent="0.2">
      <c r="A3" t="s">
        <v>7</v>
      </c>
      <c r="B3">
        <v>2</v>
      </c>
      <c r="C3" t="s">
        <v>1192</v>
      </c>
      <c r="D3" t="s">
        <v>1191</v>
      </c>
      <c r="E3" t="s">
        <v>21</v>
      </c>
      <c r="F3" t="s">
        <v>19</v>
      </c>
      <c r="G3" s="46" t="s">
        <v>2450</v>
      </c>
      <c r="H3" t="s">
        <v>2</v>
      </c>
      <c r="I3">
        <v>1</v>
      </c>
      <c r="J3" t="s">
        <v>195</v>
      </c>
      <c r="K3" t="s">
        <v>1862</v>
      </c>
      <c r="L3" t="s">
        <v>2493</v>
      </c>
      <c r="M3" t="s">
        <v>2494</v>
      </c>
      <c r="N3" t="s">
        <v>2494</v>
      </c>
      <c r="O3" t="s">
        <v>2493</v>
      </c>
      <c r="P3">
        <v>2</v>
      </c>
      <c r="Q3" t="s">
        <v>1375</v>
      </c>
      <c r="R3" t="s">
        <v>1374</v>
      </c>
      <c r="S3" t="s">
        <v>1381</v>
      </c>
      <c r="T3" t="s">
        <v>1380</v>
      </c>
      <c r="U3">
        <v>348</v>
      </c>
      <c r="V3">
        <v>3388</v>
      </c>
      <c r="W3" s="47" t="str">
        <f t="shared" ref="W3:W25" si="0">_xlfn.CONCAT("https://github.com/kelly-marshall/DriftDiffusionAdaptation/blob/main/Pictures/modbias_list1_pre/",N3,"?raw=true")</f>
        <v>https://github.com/kelly-marshall/DriftDiffusionAdaptation/blob/main/Pictures/modbias_list1_pre/katecowmagnifyingglassinstright_context.png?raw=true</v>
      </c>
      <c r="X3" s="47" t="str">
        <f t="shared" ref="X3:X25" si="1">_xlfn.CONCAT("https://github.com/kelly-marshall/DriftDiffusionAdaptation/blob/main/Pictures/modbias_list1_pre/",O3,"?raw=true")</f>
        <v>https://github.com/kelly-marshall/DriftDiffusionAdaptation/blob/main/Pictures/modbias_list1_pre/katecowmagnifyingglassmodleft_context.png?raw=true</v>
      </c>
      <c r="Y3" s="47" t="str">
        <f t="shared" ref="Y3:Y25" si="2">_xlfn.CONCAT("https://github.com/kelly-marshall/DriftDiffusionAdaptation/blob/main/AudioFiles/modbias_list1_pre/",K3,"?raw=true")</f>
        <v>https://github.com/kelly-marshall/DriftDiffusionAdaptation/blob/main/AudioFiles/modbias_list1_pre/katecowmagnifyingglass_nopauses.mp3?raw=true</v>
      </c>
    </row>
    <row r="4" spans="1:25" s="3" customFormat="1" x14ac:dyDescent="0.2">
      <c r="A4" s="3" t="s">
        <v>7</v>
      </c>
      <c r="B4" s="3">
        <v>3</v>
      </c>
      <c r="C4" s="3" t="s">
        <v>1193</v>
      </c>
      <c r="D4" s="3" t="s">
        <v>1191</v>
      </c>
      <c r="E4" s="3" t="s">
        <v>22</v>
      </c>
      <c r="F4" s="3" t="s">
        <v>19</v>
      </c>
      <c r="G4" s="46" t="s">
        <v>2451</v>
      </c>
      <c r="H4" s="3" t="s">
        <v>2</v>
      </c>
      <c r="I4" s="3">
        <v>1</v>
      </c>
      <c r="J4" s="3" t="s">
        <v>195</v>
      </c>
      <c r="K4" s="3" t="s">
        <v>1863</v>
      </c>
      <c r="L4" s="3" t="s">
        <v>2495</v>
      </c>
      <c r="M4" s="3" t="s">
        <v>2496</v>
      </c>
      <c r="N4" s="3" t="s">
        <v>2495</v>
      </c>
      <c r="O4" s="3" t="s">
        <v>2496</v>
      </c>
      <c r="P4" s="3">
        <f>IF(Q4="mod",1,2)</f>
        <v>1</v>
      </c>
      <c r="Q4" s="3" t="s">
        <v>1374</v>
      </c>
      <c r="R4" s="3" t="s">
        <v>1375</v>
      </c>
      <c r="S4" s="3" t="s">
        <v>1380</v>
      </c>
      <c r="T4" s="3" t="s">
        <v>1381</v>
      </c>
      <c r="U4" s="3">
        <v>548</v>
      </c>
      <c r="V4" s="3">
        <v>3692</v>
      </c>
      <c r="W4" s="47" t="str">
        <f t="shared" si="0"/>
        <v>https://github.com/kelly-marshall/DriftDiffusionAdaptation/blob/main/Pictures/modbias_list1_pre/tomfoxmagnifyingglassmodright_context.png?raw=true</v>
      </c>
      <c r="X4" s="47" t="str">
        <f t="shared" si="1"/>
        <v>https://github.com/kelly-marshall/DriftDiffusionAdaptation/blob/main/Pictures/modbias_list1_pre/tomfoxmagnifyingglassinstleft_context.png?raw=true</v>
      </c>
      <c r="Y4" s="47" t="str">
        <f t="shared" si="2"/>
        <v>https://github.com/kelly-marshall/DriftDiffusionAdaptation/blob/main/AudioFiles/modbias_list1_pre/tomfoxmagnifyingglass_nopauses.mp3?raw=true</v>
      </c>
    </row>
    <row r="5" spans="1:25" x14ac:dyDescent="0.2">
      <c r="A5" t="s">
        <v>7</v>
      </c>
      <c r="B5">
        <v>4</v>
      </c>
      <c r="C5" t="s">
        <v>1194</v>
      </c>
      <c r="D5" t="s">
        <v>1191</v>
      </c>
      <c r="E5" t="s">
        <v>23</v>
      </c>
      <c r="F5" t="s">
        <v>19</v>
      </c>
      <c r="G5" s="46" t="s">
        <v>2452</v>
      </c>
      <c r="H5" t="s">
        <v>2</v>
      </c>
      <c r="I5">
        <v>1</v>
      </c>
      <c r="J5" t="s">
        <v>195</v>
      </c>
      <c r="K5" t="s">
        <v>1864</v>
      </c>
      <c r="L5" t="s">
        <v>2497</v>
      </c>
      <c r="M5" t="s">
        <v>2498</v>
      </c>
      <c r="N5" t="s">
        <v>2498</v>
      </c>
      <c r="O5" t="s">
        <v>2497</v>
      </c>
      <c r="P5">
        <f t="shared" ref="P5:P68" si="3">IF(Q5="mod",1,2)</f>
        <v>2</v>
      </c>
      <c r="Q5" t="s">
        <v>1375</v>
      </c>
      <c r="R5" t="s">
        <v>1374</v>
      </c>
      <c r="S5" t="s">
        <v>1381</v>
      </c>
      <c r="T5" t="s">
        <v>1380</v>
      </c>
      <c r="U5">
        <v>496</v>
      </c>
      <c r="V5">
        <v>3611</v>
      </c>
      <c r="W5" s="47" t="str">
        <f t="shared" si="0"/>
        <v>https://github.com/kelly-marshall/DriftDiffusionAdaptation/blob/main/Pictures/modbias_list1_pre/katelionmagnifyingglassinstright_context.png?raw=true</v>
      </c>
      <c r="X5" s="47" t="str">
        <f t="shared" si="1"/>
        <v>https://github.com/kelly-marshall/DriftDiffusionAdaptation/blob/main/Pictures/modbias_list1_pre/katelionmagnifyingglassmodleft_context.png?raw=true</v>
      </c>
      <c r="Y5" s="47" t="str">
        <f t="shared" si="2"/>
        <v>https://github.com/kelly-marshall/DriftDiffusionAdaptation/blob/main/AudioFiles/modbias_list1_pre/katelionmagnifyingglass_nopauses.mp3?raw=true</v>
      </c>
    </row>
    <row r="6" spans="1:25" x14ac:dyDescent="0.2">
      <c r="A6" t="s">
        <v>7</v>
      </c>
      <c r="B6">
        <v>5</v>
      </c>
      <c r="C6" t="s">
        <v>1195</v>
      </c>
      <c r="D6" t="s">
        <v>1191</v>
      </c>
      <c r="E6" t="s">
        <v>24</v>
      </c>
      <c r="F6" t="s">
        <v>19</v>
      </c>
      <c r="G6" s="46" t="s">
        <v>2453</v>
      </c>
      <c r="H6" t="s">
        <v>2</v>
      </c>
      <c r="I6">
        <v>1</v>
      </c>
      <c r="J6" t="s">
        <v>195</v>
      </c>
      <c r="K6" t="s">
        <v>1874</v>
      </c>
      <c r="L6" t="s">
        <v>2499</v>
      </c>
      <c r="M6" t="s">
        <v>2500</v>
      </c>
      <c r="N6" t="s">
        <v>2499</v>
      </c>
      <c r="O6" t="s">
        <v>2500</v>
      </c>
      <c r="P6">
        <f t="shared" si="3"/>
        <v>1</v>
      </c>
      <c r="Q6" t="s">
        <v>1374</v>
      </c>
      <c r="R6" t="s">
        <v>1375</v>
      </c>
      <c r="S6" t="s">
        <v>1380</v>
      </c>
      <c r="T6" t="s">
        <v>1381</v>
      </c>
      <c r="U6">
        <v>402</v>
      </c>
      <c r="V6">
        <v>3592</v>
      </c>
      <c r="W6" s="47" t="str">
        <f t="shared" si="0"/>
        <v>https://github.com/kelly-marshall/DriftDiffusionAdaptation/blob/main/Pictures/modbias_list1_pre/tomfrogmagnifyingglassmodright_context.png?raw=true</v>
      </c>
      <c r="X6" s="47" t="str">
        <f t="shared" si="1"/>
        <v>https://github.com/kelly-marshall/DriftDiffusionAdaptation/blob/main/Pictures/modbias_list1_pre/tomfrogmagnifyingglassinstleft_context.png?raw=true</v>
      </c>
      <c r="Y6" s="47" t="str">
        <f t="shared" si="2"/>
        <v>https://github.com/kelly-marshall/DriftDiffusionAdaptation/blob/main/AudioFiles/modbias_list1_pre/tomfrogmagnifyingglass_nopauses.mp3?raw=true</v>
      </c>
    </row>
    <row r="7" spans="1:25" x14ac:dyDescent="0.2">
      <c r="A7" t="s">
        <v>7</v>
      </c>
      <c r="B7">
        <v>6</v>
      </c>
      <c r="C7" t="s">
        <v>1196</v>
      </c>
      <c r="D7" t="s">
        <v>1191</v>
      </c>
      <c r="E7" t="s">
        <v>25</v>
      </c>
      <c r="F7" t="s">
        <v>19</v>
      </c>
      <c r="G7" s="46" t="s">
        <v>2454</v>
      </c>
      <c r="H7" t="s">
        <v>2</v>
      </c>
      <c r="I7">
        <v>1</v>
      </c>
      <c r="J7" t="s">
        <v>195</v>
      </c>
      <c r="K7" t="s">
        <v>1875</v>
      </c>
      <c r="L7" t="s">
        <v>2501</v>
      </c>
      <c r="M7" t="s">
        <v>2502</v>
      </c>
      <c r="N7" t="s">
        <v>2502</v>
      </c>
      <c r="O7" t="s">
        <v>2501</v>
      </c>
      <c r="P7">
        <f t="shared" si="3"/>
        <v>2</v>
      </c>
      <c r="Q7" t="s">
        <v>1375</v>
      </c>
      <c r="R7" t="s">
        <v>1374</v>
      </c>
      <c r="S7" t="s">
        <v>1381</v>
      </c>
      <c r="T7" t="s">
        <v>1380</v>
      </c>
      <c r="U7">
        <v>384</v>
      </c>
      <c r="V7">
        <v>3425</v>
      </c>
      <c r="W7" s="47" t="str">
        <f t="shared" si="0"/>
        <v>https://github.com/kelly-marshall/DriftDiffusionAdaptation/blob/main/Pictures/modbias_list1_pre/kateturtlemagnifyingglassinstright_context.png?raw=true</v>
      </c>
      <c r="X7" s="47" t="str">
        <f t="shared" si="1"/>
        <v>https://github.com/kelly-marshall/DriftDiffusionAdaptation/blob/main/Pictures/modbias_list1_pre/kateturtlemagnifyingglassmodleft_context.png?raw=true</v>
      </c>
      <c r="Y7" s="47" t="str">
        <f t="shared" si="2"/>
        <v>https://github.com/kelly-marshall/DriftDiffusionAdaptation/blob/main/AudioFiles/modbias_list1_pre/kateturtlemagnifyingglass_nopauses.mp3?raw=true</v>
      </c>
    </row>
    <row r="8" spans="1:25" x14ac:dyDescent="0.2">
      <c r="A8" t="s">
        <v>7</v>
      </c>
      <c r="B8">
        <v>7</v>
      </c>
      <c r="C8" t="s">
        <v>1197</v>
      </c>
      <c r="D8" t="s">
        <v>1191</v>
      </c>
      <c r="E8" t="s">
        <v>26</v>
      </c>
      <c r="F8" t="s">
        <v>56</v>
      </c>
      <c r="G8" s="46" t="s">
        <v>2455</v>
      </c>
      <c r="H8" t="s">
        <v>2</v>
      </c>
      <c r="I8">
        <v>1</v>
      </c>
      <c r="J8" t="s">
        <v>195</v>
      </c>
      <c r="K8" t="s">
        <v>1876</v>
      </c>
      <c r="L8" t="s">
        <v>2526</v>
      </c>
      <c r="M8" t="s">
        <v>2527</v>
      </c>
      <c r="N8" t="s">
        <v>2526</v>
      </c>
      <c r="O8" t="s">
        <v>2527</v>
      </c>
      <c r="P8">
        <f t="shared" si="3"/>
        <v>1</v>
      </c>
      <c r="Q8" t="s">
        <v>1374</v>
      </c>
      <c r="R8" t="s">
        <v>1375</v>
      </c>
      <c r="S8" t="s">
        <v>1380</v>
      </c>
      <c r="T8" t="s">
        <v>1381</v>
      </c>
      <c r="U8">
        <v>456</v>
      </c>
      <c r="V8">
        <v>2945</v>
      </c>
      <c r="W8" s="47" t="str">
        <f t="shared" si="0"/>
        <v>https://github.com/kelly-marshall/DriftDiffusionAdaptation/blob/main/Pictures/modbias_list1_pre/tompigglassesmodright_context.png?raw=true</v>
      </c>
      <c r="X8" s="47" t="str">
        <f t="shared" si="1"/>
        <v>https://github.com/kelly-marshall/DriftDiffusionAdaptation/blob/main/Pictures/modbias_list1_pre/tompigglassesinstleft_context.png?raw=true</v>
      </c>
      <c r="Y8" s="47" t="str">
        <f t="shared" si="2"/>
        <v>https://github.com/kelly-marshall/DriftDiffusionAdaptation/blob/main/AudioFiles/modbias_list1_pre/tompigglasses_nopauses.mp3?raw=true</v>
      </c>
    </row>
    <row r="9" spans="1:25" x14ac:dyDescent="0.2">
      <c r="A9" t="s">
        <v>7</v>
      </c>
      <c r="B9">
        <v>8</v>
      </c>
      <c r="C9" t="s">
        <v>1198</v>
      </c>
      <c r="D9" t="s">
        <v>1191</v>
      </c>
      <c r="E9" t="s">
        <v>27</v>
      </c>
      <c r="F9" t="s">
        <v>56</v>
      </c>
      <c r="G9" s="46" t="s">
        <v>2456</v>
      </c>
      <c r="H9" t="s">
        <v>2</v>
      </c>
      <c r="I9">
        <v>1</v>
      </c>
      <c r="J9" t="s">
        <v>195</v>
      </c>
      <c r="K9" t="s">
        <v>1877</v>
      </c>
      <c r="L9" t="s">
        <v>2528</v>
      </c>
      <c r="M9" t="s">
        <v>2529</v>
      </c>
      <c r="N9" t="s">
        <v>2529</v>
      </c>
      <c r="O9" t="s">
        <v>2528</v>
      </c>
      <c r="P9">
        <f t="shared" si="3"/>
        <v>2</v>
      </c>
      <c r="Q9" t="s">
        <v>1375</v>
      </c>
      <c r="R9" t="s">
        <v>1374</v>
      </c>
      <c r="S9" t="s">
        <v>1381</v>
      </c>
      <c r="T9" t="s">
        <v>1380</v>
      </c>
      <c r="U9">
        <v>394</v>
      </c>
      <c r="V9">
        <v>2812</v>
      </c>
      <c r="W9" s="47" t="str">
        <f t="shared" si="0"/>
        <v>https://github.com/kelly-marshall/DriftDiffusionAdaptation/blob/main/Pictures/modbias_list1_pre/kategirlglassesinstright_context.png?raw=true</v>
      </c>
      <c r="X9" s="47" t="str">
        <f t="shared" si="1"/>
        <v>https://github.com/kelly-marshall/DriftDiffusionAdaptation/blob/main/Pictures/modbias_list1_pre/kategirlglassesmodleft_context.png?raw=true</v>
      </c>
      <c r="Y9" s="47" t="str">
        <f t="shared" si="2"/>
        <v>https://github.com/kelly-marshall/DriftDiffusionAdaptation/blob/main/AudioFiles/modbias_list1_pre/kategirlglasses_nopauses.mp3?raw=true</v>
      </c>
    </row>
    <row r="10" spans="1:25" x14ac:dyDescent="0.2">
      <c r="A10" t="s">
        <v>7</v>
      </c>
      <c r="B10">
        <v>9</v>
      </c>
      <c r="C10" t="s">
        <v>1199</v>
      </c>
      <c r="D10" t="s">
        <v>1191</v>
      </c>
      <c r="E10" t="s">
        <v>28</v>
      </c>
      <c r="F10" t="s">
        <v>56</v>
      </c>
      <c r="G10" s="46" t="s">
        <v>2457</v>
      </c>
      <c r="H10" t="s">
        <v>2</v>
      </c>
      <c r="I10">
        <v>1</v>
      </c>
      <c r="J10" t="s">
        <v>195</v>
      </c>
      <c r="K10" t="s">
        <v>1878</v>
      </c>
      <c r="L10" t="s">
        <v>2530</v>
      </c>
      <c r="M10" t="s">
        <v>2531</v>
      </c>
      <c r="N10" t="s">
        <v>2530</v>
      </c>
      <c r="O10" t="s">
        <v>2531</v>
      </c>
      <c r="P10">
        <f t="shared" si="3"/>
        <v>1</v>
      </c>
      <c r="Q10" t="s">
        <v>1374</v>
      </c>
      <c r="R10" t="s">
        <v>1375</v>
      </c>
      <c r="S10" t="s">
        <v>1380</v>
      </c>
      <c r="T10" t="s">
        <v>1381</v>
      </c>
      <c r="U10">
        <v>444</v>
      </c>
      <c r="V10">
        <v>2827</v>
      </c>
      <c r="W10" s="47" t="str">
        <f t="shared" si="0"/>
        <v>https://github.com/kelly-marshall/DriftDiffusionAdaptation/blob/main/Pictures/modbias_list1_pre/tomwhaleglassesmodright_context.png?raw=true</v>
      </c>
      <c r="X10" s="47" t="str">
        <f t="shared" si="1"/>
        <v>https://github.com/kelly-marshall/DriftDiffusionAdaptation/blob/main/Pictures/modbias_list1_pre/tomwhaleglassesinstleft_context.png?raw=true</v>
      </c>
      <c r="Y10" s="47" t="str">
        <f t="shared" si="2"/>
        <v>https://github.com/kelly-marshall/DriftDiffusionAdaptation/blob/main/AudioFiles/modbias_list1_pre/tomwhaleglasses_nopauses.mp3?raw=true</v>
      </c>
    </row>
    <row r="11" spans="1:25" x14ac:dyDescent="0.2">
      <c r="A11" t="s">
        <v>7</v>
      </c>
      <c r="B11">
        <v>10</v>
      </c>
      <c r="C11" t="s">
        <v>1200</v>
      </c>
      <c r="D11" t="s">
        <v>1191</v>
      </c>
      <c r="E11" t="s">
        <v>29</v>
      </c>
      <c r="F11" t="s">
        <v>56</v>
      </c>
      <c r="G11" s="46" t="s">
        <v>2458</v>
      </c>
      <c r="H11" t="s">
        <v>2</v>
      </c>
      <c r="I11">
        <v>1</v>
      </c>
      <c r="J11" t="s">
        <v>195</v>
      </c>
      <c r="K11" t="s">
        <v>1879</v>
      </c>
      <c r="L11" t="s">
        <v>2532</v>
      </c>
      <c r="M11" t="s">
        <v>2533</v>
      </c>
      <c r="N11" t="s">
        <v>2533</v>
      </c>
      <c r="O11" t="s">
        <v>2532</v>
      </c>
      <c r="P11">
        <f t="shared" si="3"/>
        <v>2</v>
      </c>
      <c r="Q11" t="s">
        <v>1375</v>
      </c>
      <c r="R11" t="s">
        <v>1374</v>
      </c>
      <c r="S11" t="s">
        <v>1381</v>
      </c>
      <c r="T11" t="s">
        <v>1380</v>
      </c>
      <c r="U11">
        <v>409</v>
      </c>
      <c r="V11">
        <v>3061</v>
      </c>
      <c r="W11" s="47" t="str">
        <f t="shared" si="0"/>
        <v>https://github.com/kelly-marshall/DriftDiffusionAdaptation/blob/main/Pictures/modbias_list1_pre/kategorillaglassesinstright_context.png?raw=true</v>
      </c>
      <c r="X11" s="47" t="str">
        <f t="shared" si="1"/>
        <v>https://github.com/kelly-marshall/DriftDiffusionAdaptation/blob/main/Pictures/modbias_list1_pre/kategorillaglassesmodleft_context.png?raw=true</v>
      </c>
      <c r="Y11" s="47" t="str">
        <f t="shared" si="2"/>
        <v>https://github.com/kelly-marshall/DriftDiffusionAdaptation/blob/main/AudioFiles/modbias_list1_pre/kategorillaglasses_nopauses.mp3?raw=true</v>
      </c>
    </row>
    <row r="12" spans="1:25" x14ac:dyDescent="0.2">
      <c r="A12" t="s">
        <v>7</v>
      </c>
      <c r="B12">
        <v>11</v>
      </c>
      <c r="C12" t="s">
        <v>1201</v>
      </c>
      <c r="D12" t="s">
        <v>1191</v>
      </c>
      <c r="E12" t="s">
        <v>30</v>
      </c>
      <c r="F12" t="s">
        <v>56</v>
      </c>
      <c r="G12" s="46" t="s">
        <v>2459</v>
      </c>
      <c r="H12" t="s">
        <v>2</v>
      </c>
      <c r="I12">
        <v>1</v>
      </c>
      <c r="J12" t="s">
        <v>195</v>
      </c>
      <c r="K12" t="s">
        <v>1880</v>
      </c>
      <c r="L12" t="s">
        <v>2534</v>
      </c>
      <c r="M12" t="s">
        <v>2535</v>
      </c>
      <c r="N12" t="s">
        <v>2534</v>
      </c>
      <c r="O12" t="s">
        <v>2535</v>
      </c>
      <c r="P12">
        <f t="shared" si="3"/>
        <v>1</v>
      </c>
      <c r="Q12" t="s">
        <v>1374</v>
      </c>
      <c r="R12" t="s">
        <v>1375</v>
      </c>
      <c r="S12" t="s">
        <v>1380</v>
      </c>
      <c r="T12" t="s">
        <v>1381</v>
      </c>
      <c r="U12">
        <v>459</v>
      </c>
      <c r="V12">
        <v>3183</v>
      </c>
      <c r="W12" s="47" t="str">
        <f t="shared" si="0"/>
        <v>https://github.com/kelly-marshall/DriftDiffusionAdaptation/blob/main/Pictures/modbias_list1_pre/tombuffaloglassesmodright_context.png?raw=true</v>
      </c>
      <c r="X12" s="47" t="str">
        <f t="shared" si="1"/>
        <v>https://github.com/kelly-marshall/DriftDiffusionAdaptation/blob/main/Pictures/modbias_list1_pre/tombuffaloglassesinstleft_context.png?raw=true</v>
      </c>
      <c r="Y12" s="47" t="str">
        <f t="shared" si="2"/>
        <v>https://github.com/kelly-marshall/DriftDiffusionAdaptation/blob/main/AudioFiles/modbias_list1_pre/tombuffaloglasses_nopauses.mp3?raw=true</v>
      </c>
    </row>
    <row r="13" spans="1:25" x14ac:dyDescent="0.2">
      <c r="A13" t="s">
        <v>7</v>
      </c>
      <c r="B13">
        <v>12</v>
      </c>
      <c r="C13" t="s">
        <v>1202</v>
      </c>
      <c r="D13" t="s">
        <v>1191</v>
      </c>
      <c r="E13" t="s">
        <v>31</v>
      </c>
      <c r="F13" t="s">
        <v>56</v>
      </c>
      <c r="G13" s="46" t="s">
        <v>2460</v>
      </c>
      <c r="H13" t="s">
        <v>2</v>
      </c>
      <c r="I13">
        <v>1</v>
      </c>
      <c r="J13" t="s">
        <v>195</v>
      </c>
      <c r="K13" t="s">
        <v>1881</v>
      </c>
      <c r="L13" t="s">
        <v>2536</v>
      </c>
      <c r="M13" t="s">
        <v>2537</v>
      </c>
      <c r="N13" t="s">
        <v>2537</v>
      </c>
      <c r="O13" t="s">
        <v>2536</v>
      </c>
      <c r="P13">
        <f t="shared" si="3"/>
        <v>2</v>
      </c>
      <c r="Q13" t="s">
        <v>1375</v>
      </c>
      <c r="R13" t="s">
        <v>1374</v>
      </c>
      <c r="S13" t="s">
        <v>1381</v>
      </c>
      <c r="T13" t="s">
        <v>1380</v>
      </c>
      <c r="U13">
        <v>455</v>
      </c>
      <c r="V13">
        <v>2657</v>
      </c>
      <c r="W13" s="47" t="str">
        <f t="shared" si="0"/>
        <v>https://github.com/kelly-marshall/DriftDiffusionAdaptation/blob/main/Pictures/modbias_list1_pre/katehawkglassesinstright_context.png?raw=true</v>
      </c>
      <c r="X13" s="47" t="str">
        <f t="shared" si="1"/>
        <v>https://github.com/kelly-marshall/DriftDiffusionAdaptation/blob/main/Pictures/modbias_list1_pre/katehawkglassesmodleft_context.png?raw=true</v>
      </c>
      <c r="Y13" s="47" t="str">
        <f t="shared" si="2"/>
        <v>https://github.com/kelly-marshall/DriftDiffusionAdaptation/blob/main/AudioFiles/modbias_list1_pre/katehawkglasses_nopauses.mp3?raw=true</v>
      </c>
    </row>
    <row r="14" spans="1:25" x14ac:dyDescent="0.2">
      <c r="A14" t="s">
        <v>7</v>
      </c>
      <c r="B14">
        <v>13</v>
      </c>
      <c r="C14" t="s">
        <v>33</v>
      </c>
      <c r="D14" t="s">
        <v>32</v>
      </c>
      <c r="E14" t="s">
        <v>18</v>
      </c>
      <c r="F14" t="s">
        <v>8</v>
      </c>
      <c r="G14" s="46" t="s">
        <v>2461</v>
      </c>
      <c r="H14" t="s">
        <v>2</v>
      </c>
      <c r="I14">
        <v>1</v>
      </c>
      <c r="J14" t="s">
        <v>195</v>
      </c>
      <c r="K14" t="s">
        <v>1882</v>
      </c>
      <c r="L14" t="s">
        <v>2538</v>
      </c>
      <c r="M14" t="s">
        <v>2539</v>
      </c>
      <c r="N14" t="s">
        <v>2539</v>
      </c>
      <c r="O14" t="s">
        <v>2538</v>
      </c>
      <c r="P14">
        <f t="shared" si="3"/>
        <v>2</v>
      </c>
      <c r="Q14" t="s">
        <v>1375</v>
      </c>
      <c r="R14" t="s">
        <v>1374</v>
      </c>
      <c r="S14" t="s">
        <v>1381</v>
      </c>
      <c r="T14" t="s">
        <v>1380</v>
      </c>
      <c r="U14">
        <v>462</v>
      </c>
      <c r="V14">
        <v>2387</v>
      </c>
      <c r="W14" s="47" t="str">
        <f t="shared" si="0"/>
        <v>https://github.com/kelly-marshall/DriftDiffusionAdaptation/blob/main/Pictures/modbias_list1_pre/tomdolphinbrushinstright_context.png?raw=true</v>
      </c>
      <c r="X14" s="47" t="str">
        <f t="shared" si="1"/>
        <v>https://github.com/kelly-marshall/DriftDiffusionAdaptation/blob/main/Pictures/modbias_list1_pre/tomdolphinbrushmodleft_context.png?raw=true</v>
      </c>
      <c r="Y14" s="47" t="str">
        <f t="shared" si="2"/>
        <v>https://github.com/kelly-marshall/DriftDiffusionAdaptation/blob/main/AudioFiles/modbias_list1_pre/tomdolphinbrush_nopauses.mp3?raw=true</v>
      </c>
    </row>
    <row r="15" spans="1:25" x14ac:dyDescent="0.2">
      <c r="A15" t="s">
        <v>7</v>
      </c>
      <c r="B15">
        <v>14</v>
      </c>
      <c r="C15" t="s">
        <v>654</v>
      </c>
      <c r="D15" t="s">
        <v>32</v>
      </c>
      <c r="E15" t="s">
        <v>21</v>
      </c>
      <c r="F15" t="s">
        <v>8</v>
      </c>
      <c r="G15" s="46" t="s">
        <v>2462</v>
      </c>
      <c r="H15" t="s">
        <v>2</v>
      </c>
      <c r="I15">
        <v>1</v>
      </c>
      <c r="J15" t="s">
        <v>195</v>
      </c>
      <c r="K15" t="s">
        <v>1883</v>
      </c>
      <c r="L15" t="s">
        <v>2540</v>
      </c>
      <c r="M15" t="s">
        <v>2541</v>
      </c>
      <c r="N15" t="s">
        <v>2540</v>
      </c>
      <c r="O15" t="s">
        <v>2541</v>
      </c>
      <c r="P15">
        <f t="shared" si="3"/>
        <v>1</v>
      </c>
      <c r="Q15" t="s">
        <v>1374</v>
      </c>
      <c r="R15" t="s">
        <v>1375</v>
      </c>
      <c r="S15" t="s">
        <v>1380</v>
      </c>
      <c r="T15" t="s">
        <v>1381</v>
      </c>
      <c r="U15">
        <v>351</v>
      </c>
      <c r="V15">
        <v>2073</v>
      </c>
      <c r="W15" s="47" t="str">
        <f t="shared" si="0"/>
        <v>https://github.com/kelly-marshall/DriftDiffusionAdaptation/blob/main/Pictures/modbias_list1_pre/katecowbrushmodright_context.png?raw=true</v>
      </c>
      <c r="X15" s="47" t="str">
        <f t="shared" si="1"/>
        <v>https://github.com/kelly-marshall/DriftDiffusionAdaptation/blob/main/Pictures/modbias_list1_pre/katecowbrushinstleft_context.png?raw=true</v>
      </c>
      <c r="Y15" s="47" t="str">
        <f t="shared" si="2"/>
        <v>https://github.com/kelly-marshall/DriftDiffusionAdaptation/blob/main/AudioFiles/modbias_list1_pre/katecowbrush_nopauses.mp3?raw=true</v>
      </c>
    </row>
    <row r="16" spans="1:25" x14ac:dyDescent="0.2">
      <c r="A16" t="s">
        <v>7</v>
      </c>
      <c r="B16">
        <v>15</v>
      </c>
      <c r="C16" t="s">
        <v>34</v>
      </c>
      <c r="D16" t="s">
        <v>32</v>
      </c>
      <c r="E16" t="s">
        <v>22</v>
      </c>
      <c r="F16" t="s">
        <v>8</v>
      </c>
      <c r="G16" s="46" t="s">
        <v>2463</v>
      </c>
      <c r="H16" t="s">
        <v>2</v>
      </c>
      <c r="I16">
        <v>1</v>
      </c>
      <c r="J16" t="s">
        <v>195</v>
      </c>
      <c r="K16" t="s">
        <v>1884</v>
      </c>
      <c r="L16" t="s">
        <v>2542</v>
      </c>
      <c r="M16" t="s">
        <v>2543</v>
      </c>
      <c r="N16" t="s">
        <v>2543</v>
      </c>
      <c r="O16" t="s">
        <v>2542</v>
      </c>
      <c r="P16">
        <f t="shared" si="3"/>
        <v>2</v>
      </c>
      <c r="Q16" t="s">
        <v>1375</v>
      </c>
      <c r="R16" t="s">
        <v>1374</v>
      </c>
      <c r="S16" t="s">
        <v>1381</v>
      </c>
      <c r="T16" t="s">
        <v>1380</v>
      </c>
      <c r="U16">
        <v>494</v>
      </c>
      <c r="V16">
        <v>2478</v>
      </c>
      <c r="W16" s="47" t="str">
        <f t="shared" si="0"/>
        <v>https://github.com/kelly-marshall/DriftDiffusionAdaptation/blob/main/Pictures/modbias_list1_pre/tomfoxbrushinstright_context.png?raw=true</v>
      </c>
      <c r="X16" s="47" t="str">
        <f t="shared" si="1"/>
        <v>https://github.com/kelly-marshall/DriftDiffusionAdaptation/blob/main/Pictures/modbias_list1_pre/tomfoxbrushmodleft_context.png?raw=true</v>
      </c>
      <c r="Y16" s="47" t="str">
        <f t="shared" si="2"/>
        <v>https://github.com/kelly-marshall/DriftDiffusionAdaptation/blob/main/AudioFiles/modbias_list1_pre/tomfoxbrush_nopauses.mp3?raw=true</v>
      </c>
    </row>
    <row r="17" spans="1:25" x14ac:dyDescent="0.2">
      <c r="A17" t="s">
        <v>7</v>
      </c>
      <c r="B17">
        <v>16</v>
      </c>
      <c r="C17" t="s">
        <v>655</v>
      </c>
      <c r="D17" t="s">
        <v>32</v>
      </c>
      <c r="E17" t="s">
        <v>23</v>
      </c>
      <c r="F17" t="s">
        <v>8</v>
      </c>
      <c r="G17" s="46" t="s">
        <v>2464</v>
      </c>
      <c r="H17" t="s">
        <v>2</v>
      </c>
      <c r="I17">
        <v>1</v>
      </c>
      <c r="J17" t="s">
        <v>195</v>
      </c>
      <c r="K17" t="s">
        <v>1885</v>
      </c>
      <c r="L17" t="s">
        <v>2544</v>
      </c>
      <c r="M17" t="s">
        <v>2545</v>
      </c>
      <c r="N17" t="s">
        <v>2544</v>
      </c>
      <c r="O17" t="s">
        <v>2545</v>
      </c>
      <c r="P17">
        <f t="shared" si="3"/>
        <v>1</v>
      </c>
      <c r="Q17" t="s">
        <v>1374</v>
      </c>
      <c r="R17" t="s">
        <v>1375</v>
      </c>
      <c r="S17" t="s">
        <v>1380</v>
      </c>
      <c r="T17" t="s">
        <v>1381</v>
      </c>
      <c r="U17">
        <v>379</v>
      </c>
      <c r="V17">
        <v>2236</v>
      </c>
      <c r="W17" s="47" t="str">
        <f t="shared" si="0"/>
        <v>https://github.com/kelly-marshall/DriftDiffusionAdaptation/blob/main/Pictures/modbias_list1_pre/katelionbrushmodright_context.png?raw=true</v>
      </c>
      <c r="X17" s="47" t="str">
        <f t="shared" si="1"/>
        <v>https://github.com/kelly-marshall/DriftDiffusionAdaptation/blob/main/Pictures/modbias_list1_pre/katelionbrushinstleft_context.png?raw=true</v>
      </c>
      <c r="Y17" s="47" t="str">
        <f t="shared" si="2"/>
        <v>https://github.com/kelly-marshall/DriftDiffusionAdaptation/blob/main/AudioFiles/modbias_list1_pre/katelionbrush_nopauses.mp3?raw=true</v>
      </c>
    </row>
    <row r="18" spans="1:25" x14ac:dyDescent="0.2">
      <c r="A18" t="s">
        <v>7</v>
      </c>
      <c r="B18">
        <v>17</v>
      </c>
      <c r="C18" t="s">
        <v>35</v>
      </c>
      <c r="D18" t="s">
        <v>32</v>
      </c>
      <c r="E18" t="s">
        <v>24</v>
      </c>
      <c r="F18" t="s">
        <v>8</v>
      </c>
      <c r="G18" s="46" t="s">
        <v>2465</v>
      </c>
      <c r="H18" t="s">
        <v>2</v>
      </c>
      <c r="I18">
        <v>1</v>
      </c>
      <c r="J18" t="s">
        <v>195</v>
      </c>
      <c r="K18" t="s">
        <v>1886</v>
      </c>
      <c r="L18" t="s">
        <v>2546</v>
      </c>
      <c r="M18" t="s">
        <v>2547</v>
      </c>
      <c r="N18" t="s">
        <v>2547</v>
      </c>
      <c r="O18" t="s">
        <v>2546</v>
      </c>
      <c r="P18">
        <f t="shared" si="3"/>
        <v>2</v>
      </c>
      <c r="Q18" t="s">
        <v>1375</v>
      </c>
      <c r="R18" t="s">
        <v>1374</v>
      </c>
      <c r="S18" t="s">
        <v>1381</v>
      </c>
      <c r="T18" t="s">
        <v>1380</v>
      </c>
      <c r="U18">
        <v>427</v>
      </c>
      <c r="V18">
        <v>2309</v>
      </c>
      <c r="W18" s="47" t="str">
        <f t="shared" si="0"/>
        <v>https://github.com/kelly-marshall/DriftDiffusionAdaptation/blob/main/Pictures/modbias_list1_pre/tomfrogbrushinstright_context.png?raw=true</v>
      </c>
      <c r="X18" s="47" t="str">
        <f t="shared" si="1"/>
        <v>https://github.com/kelly-marshall/DriftDiffusionAdaptation/blob/main/Pictures/modbias_list1_pre/tomfrogbrushmodleft_context.png?raw=true</v>
      </c>
      <c r="Y18" s="47" t="str">
        <f t="shared" si="2"/>
        <v>https://github.com/kelly-marshall/DriftDiffusionAdaptation/blob/main/AudioFiles/modbias_list1_pre/tomfrogbrush_nopauses.mp3?raw=true</v>
      </c>
    </row>
    <row r="19" spans="1:25" x14ac:dyDescent="0.2">
      <c r="A19" t="s">
        <v>7</v>
      </c>
      <c r="B19">
        <v>18</v>
      </c>
      <c r="C19" t="s">
        <v>656</v>
      </c>
      <c r="D19" t="s">
        <v>32</v>
      </c>
      <c r="E19" t="s">
        <v>25</v>
      </c>
      <c r="F19" t="s">
        <v>8</v>
      </c>
      <c r="G19" s="46" t="s">
        <v>2466</v>
      </c>
      <c r="H19" t="s">
        <v>2</v>
      </c>
      <c r="I19">
        <v>1</v>
      </c>
      <c r="J19" t="s">
        <v>195</v>
      </c>
      <c r="K19" t="s">
        <v>1887</v>
      </c>
      <c r="L19" t="s">
        <v>2548</v>
      </c>
      <c r="M19" t="s">
        <v>2549</v>
      </c>
      <c r="N19" t="s">
        <v>2548</v>
      </c>
      <c r="O19" t="s">
        <v>2549</v>
      </c>
      <c r="P19">
        <f t="shared" si="3"/>
        <v>1</v>
      </c>
      <c r="Q19" t="s">
        <v>1374</v>
      </c>
      <c r="R19" t="s">
        <v>1375</v>
      </c>
      <c r="S19" t="s">
        <v>1380</v>
      </c>
      <c r="T19" t="s">
        <v>1381</v>
      </c>
      <c r="U19">
        <v>353</v>
      </c>
      <c r="V19">
        <v>2309</v>
      </c>
      <c r="W19" s="47" t="str">
        <f t="shared" si="0"/>
        <v>https://github.com/kelly-marshall/DriftDiffusionAdaptation/blob/main/Pictures/modbias_list1_pre/kateturtlebrushmodright_context.png?raw=true</v>
      </c>
      <c r="X19" s="47" t="str">
        <f t="shared" si="1"/>
        <v>https://github.com/kelly-marshall/DriftDiffusionAdaptation/blob/main/Pictures/modbias_list1_pre/kateturtlebrushinstleft_context.png?raw=true</v>
      </c>
      <c r="Y19" s="47" t="str">
        <f t="shared" si="2"/>
        <v>https://github.com/kelly-marshall/DriftDiffusionAdaptation/blob/main/AudioFiles/modbias_list1_pre/kateturtlebrush_nopauses.mp3?raw=true</v>
      </c>
    </row>
    <row r="20" spans="1:25" x14ac:dyDescent="0.2">
      <c r="A20" t="s">
        <v>7</v>
      </c>
      <c r="B20">
        <v>19</v>
      </c>
      <c r="C20" t="s">
        <v>462</v>
      </c>
      <c r="D20" t="s">
        <v>32</v>
      </c>
      <c r="E20" t="s">
        <v>26</v>
      </c>
      <c r="F20" t="s">
        <v>463</v>
      </c>
      <c r="G20" s="46" t="s">
        <v>2467</v>
      </c>
      <c r="H20" t="s">
        <v>2</v>
      </c>
      <c r="I20">
        <v>1</v>
      </c>
      <c r="J20" t="s">
        <v>195</v>
      </c>
      <c r="K20" t="s">
        <v>1888</v>
      </c>
      <c r="L20" t="s">
        <v>2550</v>
      </c>
      <c r="M20" t="s">
        <v>2551</v>
      </c>
      <c r="N20" t="s">
        <v>2551</v>
      </c>
      <c r="O20" t="s">
        <v>2550</v>
      </c>
      <c r="P20">
        <f t="shared" si="3"/>
        <v>2</v>
      </c>
      <c r="Q20" t="s">
        <v>1375</v>
      </c>
      <c r="R20" t="s">
        <v>1374</v>
      </c>
      <c r="S20" t="s">
        <v>1381</v>
      </c>
      <c r="T20" t="s">
        <v>1380</v>
      </c>
      <c r="U20">
        <v>448</v>
      </c>
      <c r="V20">
        <v>2273</v>
      </c>
      <c r="W20" s="47" t="str">
        <f t="shared" si="0"/>
        <v>https://github.com/kelly-marshall/DriftDiffusionAdaptation/blob/main/Pictures/modbias_list1_pre/tompigclothinstright_context.png?raw=true</v>
      </c>
      <c r="X20" s="47" t="str">
        <f t="shared" si="1"/>
        <v>https://github.com/kelly-marshall/DriftDiffusionAdaptation/blob/main/Pictures/modbias_list1_pre/tompigclothmodleft_context.png?raw=true</v>
      </c>
      <c r="Y20" s="47" t="str">
        <f t="shared" si="2"/>
        <v>https://github.com/kelly-marshall/DriftDiffusionAdaptation/blob/main/AudioFiles/modbias_list1_pre/tompigcloth_nopauses.mp3?raw=true</v>
      </c>
    </row>
    <row r="21" spans="1:25" x14ac:dyDescent="0.2">
      <c r="A21" t="s">
        <v>7</v>
      </c>
      <c r="B21">
        <v>20</v>
      </c>
      <c r="C21" t="s">
        <v>657</v>
      </c>
      <c r="D21" t="s">
        <v>32</v>
      </c>
      <c r="E21" t="s">
        <v>27</v>
      </c>
      <c r="F21" t="s">
        <v>463</v>
      </c>
      <c r="G21" s="46" t="s">
        <v>2468</v>
      </c>
      <c r="H21" t="s">
        <v>2</v>
      </c>
      <c r="I21">
        <v>1</v>
      </c>
      <c r="J21" t="s">
        <v>195</v>
      </c>
      <c r="K21" t="s">
        <v>1889</v>
      </c>
      <c r="L21" t="s">
        <v>2552</v>
      </c>
      <c r="M21" t="s">
        <v>2553</v>
      </c>
      <c r="N21" t="s">
        <v>2552</v>
      </c>
      <c r="O21" t="s">
        <v>2553</v>
      </c>
      <c r="P21">
        <f t="shared" si="3"/>
        <v>1</v>
      </c>
      <c r="Q21" t="s">
        <v>1374</v>
      </c>
      <c r="R21" t="s">
        <v>1375</v>
      </c>
      <c r="S21" t="s">
        <v>1380</v>
      </c>
      <c r="T21" t="s">
        <v>1381</v>
      </c>
      <c r="U21">
        <v>352</v>
      </c>
      <c r="V21">
        <v>2151</v>
      </c>
      <c r="W21" s="47" t="str">
        <f t="shared" si="0"/>
        <v>https://github.com/kelly-marshall/DriftDiffusionAdaptation/blob/main/Pictures/modbias_list1_pre/kategirlclothmodright_context.png?raw=true</v>
      </c>
      <c r="X21" s="47" t="str">
        <f t="shared" si="1"/>
        <v>https://github.com/kelly-marshall/DriftDiffusionAdaptation/blob/main/Pictures/modbias_list1_pre/kategirlclothinstleft_context.png?raw=true</v>
      </c>
      <c r="Y21" s="47" t="str">
        <f t="shared" si="2"/>
        <v>https://github.com/kelly-marshall/DriftDiffusionAdaptation/blob/main/AudioFiles/modbias_list1_pre/kategirlcloth_nopauses.mp3?raw=true</v>
      </c>
    </row>
    <row r="22" spans="1:25" x14ac:dyDescent="0.2">
      <c r="A22" t="s">
        <v>7</v>
      </c>
      <c r="B22">
        <v>21</v>
      </c>
      <c r="C22" t="s">
        <v>464</v>
      </c>
      <c r="D22" t="s">
        <v>32</v>
      </c>
      <c r="E22" t="s">
        <v>28</v>
      </c>
      <c r="F22" t="s">
        <v>463</v>
      </c>
      <c r="G22" s="46" t="s">
        <v>2469</v>
      </c>
      <c r="H22" t="s">
        <v>2</v>
      </c>
      <c r="I22">
        <v>1</v>
      </c>
      <c r="J22" t="s">
        <v>195</v>
      </c>
      <c r="K22" t="s">
        <v>1890</v>
      </c>
      <c r="L22" t="s">
        <v>2554</v>
      </c>
      <c r="M22" t="s">
        <v>2555</v>
      </c>
      <c r="N22" t="s">
        <v>2555</v>
      </c>
      <c r="O22" t="s">
        <v>2554</v>
      </c>
      <c r="P22">
        <f t="shared" si="3"/>
        <v>2</v>
      </c>
      <c r="Q22" t="s">
        <v>1375</v>
      </c>
      <c r="R22" t="s">
        <v>1374</v>
      </c>
      <c r="S22" t="s">
        <v>1381</v>
      </c>
      <c r="T22" t="s">
        <v>1380</v>
      </c>
      <c r="U22">
        <v>500</v>
      </c>
      <c r="V22">
        <v>2327</v>
      </c>
      <c r="W22" s="47" t="str">
        <f t="shared" si="0"/>
        <v>https://github.com/kelly-marshall/DriftDiffusionAdaptation/blob/main/Pictures/modbias_list1_pre/tomwhaleclothinstright_context.png?raw=true</v>
      </c>
      <c r="X22" s="47" t="str">
        <f t="shared" si="1"/>
        <v>https://github.com/kelly-marshall/DriftDiffusionAdaptation/blob/main/Pictures/modbias_list1_pre/tomwhaleclothmodleft_context.png?raw=true</v>
      </c>
      <c r="Y22" s="47" t="str">
        <f t="shared" si="2"/>
        <v>https://github.com/kelly-marshall/DriftDiffusionAdaptation/blob/main/AudioFiles/modbias_list1_pre/tomwhalecloth_nopauses.mp3?raw=true</v>
      </c>
    </row>
    <row r="23" spans="1:25" x14ac:dyDescent="0.2">
      <c r="A23" t="s">
        <v>7</v>
      </c>
      <c r="B23">
        <v>22</v>
      </c>
      <c r="C23" t="s">
        <v>658</v>
      </c>
      <c r="D23" t="s">
        <v>32</v>
      </c>
      <c r="E23" t="s">
        <v>29</v>
      </c>
      <c r="F23" t="s">
        <v>463</v>
      </c>
      <c r="G23" s="46" t="s">
        <v>2470</v>
      </c>
      <c r="H23" t="s">
        <v>2</v>
      </c>
      <c r="I23">
        <v>1</v>
      </c>
      <c r="J23" t="s">
        <v>195</v>
      </c>
      <c r="K23" t="s">
        <v>1891</v>
      </c>
      <c r="L23" t="s">
        <v>2556</v>
      </c>
      <c r="M23" t="s">
        <v>2557</v>
      </c>
      <c r="N23" t="s">
        <v>2556</v>
      </c>
      <c r="O23" t="s">
        <v>2557</v>
      </c>
      <c r="P23">
        <f t="shared" si="3"/>
        <v>1</v>
      </c>
      <c r="Q23" t="s">
        <v>1374</v>
      </c>
      <c r="R23" t="s">
        <v>1375</v>
      </c>
      <c r="S23" t="s">
        <v>1380</v>
      </c>
      <c r="T23" t="s">
        <v>1381</v>
      </c>
      <c r="U23">
        <v>441</v>
      </c>
      <c r="V23">
        <v>2417</v>
      </c>
      <c r="W23" s="47" t="str">
        <f t="shared" si="0"/>
        <v>https://github.com/kelly-marshall/DriftDiffusionAdaptation/blob/main/Pictures/modbias_list1_pre/kategorillaclothmodright_context.png?raw=true</v>
      </c>
      <c r="X23" s="47" t="str">
        <f t="shared" si="1"/>
        <v>https://github.com/kelly-marshall/DriftDiffusionAdaptation/blob/main/Pictures/modbias_list1_pre/kategorillaclothinstleft_context.png?raw=true</v>
      </c>
      <c r="Y23" s="47" t="str">
        <f t="shared" si="2"/>
        <v>https://github.com/kelly-marshall/DriftDiffusionAdaptation/blob/main/AudioFiles/modbias_list1_pre/kategorillacloth_nopauses.mp3?raw=true</v>
      </c>
    </row>
    <row r="24" spans="1:25" x14ac:dyDescent="0.2">
      <c r="A24" t="s">
        <v>7</v>
      </c>
      <c r="B24">
        <v>23</v>
      </c>
      <c r="C24" t="s">
        <v>465</v>
      </c>
      <c r="D24" t="s">
        <v>32</v>
      </c>
      <c r="E24" t="s">
        <v>30</v>
      </c>
      <c r="F24" t="s">
        <v>463</v>
      </c>
      <c r="G24" s="46" t="s">
        <v>2471</v>
      </c>
      <c r="H24" t="s">
        <v>2</v>
      </c>
      <c r="I24">
        <v>1</v>
      </c>
      <c r="J24" t="s">
        <v>195</v>
      </c>
      <c r="K24" t="s">
        <v>1892</v>
      </c>
      <c r="L24" t="s">
        <v>2558</v>
      </c>
      <c r="M24" t="s">
        <v>2559</v>
      </c>
      <c r="N24" t="s">
        <v>2559</v>
      </c>
      <c r="O24" t="s">
        <v>2558</v>
      </c>
      <c r="P24">
        <f t="shared" si="3"/>
        <v>2</v>
      </c>
      <c r="Q24" t="s">
        <v>1375</v>
      </c>
      <c r="R24" t="s">
        <v>1374</v>
      </c>
      <c r="S24" t="s">
        <v>1381</v>
      </c>
      <c r="T24" t="s">
        <v>1380</v>
      </c>
      <c r="U24">
        <v>563</v>
      </c>
      <c r="V24">
        <v>2484</v>
      </c>
      <c r="W24" s="47" t="str">
        <f t="shared" si="0"/>
        <v>https://github.com/kelly-marshall/DriftDiffusionAdaptation/blob/main/Pictures/modbias_list1_pre/tombuffalclothinstright_context.png?raw=true</v>
      </c>
      <c r="X24" s="47" t="str">
        <f t="shared" si="1"/>
        <v>https://github.com/kelly-marshall/DriftDiffusionAdaptation/blob/main/Pictures/modbias_list1_pre/tombuffaloclothmodleft_context.png?raw=true</v>
      </c>
      <c r="Y24" s="47" t="str">
        <f t="shared" si="2"/>
        <v>https://github.com/kelly-marshall/DriftDiffusionAdaptation/blob/main/AudioFiles/modbias_list1_pre/tombuffalocloth_nopauses.mp3?raw=true</v>
      </c>
    </row>
    <row r="25" spans="1:25" x14ac:dyDescent="0.2">
      <c r="A25" t="s">
        <v>7</v>
      </c>
      <c r="B25">
        <v>24</v>
      </c>
      <c r="C25" t="s">
        <v>659</v>
      </c>
      <c r="D25" t="s">
        <v>32</v>
      </c>
      <c r="E25" t="s">
        <v>31</v>
      </c>
      <c r="F25" t="s">
        <v>463</v>
      </c>
      <c r="G25" s="46" t="s">
        <v>2472</v>
      </c>
      <c r="H25" t="s">
        <v>2</v>
      </c>
      <c r="I25">
        <v>1</v>
      </c>
      <c r="J25" t="s">
        <v>195</v>
      </c>
      <c r="K25" t="s">
        <v>1893</v>
      </c>
      <c r="L25" t="s">
        <v>2560</v>
      </c>
      <c r="M25" t="s">
        <v>2561</v>
      </c>
      <c r="N25" t="s">
        <v>2560</v>
      </c>
      <c r="O25" t="s">
        <v>2561</v>
      </c>
      <c r="P25">
        <f t="shared" si="3"/>
        <v>1</v>
      </c>
      <c r="Q25" t="s">
        <v>1374</v>
      </c>
      <c r="R25" t="s">
        <v>1375</v>
      </c>
      <c r="S25" t="s">
        <v>1380</v>
      </c>
      <c r="T25" t="s">
        <v>1381</v>
      </c>
      <c r="U25">
        <v>345</v>
      </c>
      <c r="V25">
        <v>2220</v>
      </c>
      <c r="W25" s="47" t="str">
        <f t="shared" si="0"/>
        <v>https://github.com/kelly-marshall/DriftDiffusionAdaptation/blob/main/Pictures/modbias_list1_pre/katehawkclothmodright_context.png?raw=true</v>
      </c>
      <c r="X25" s="47" t="str">
        <f t="shared" si="1"/>
        <v>https://github.com/kelly-marshall/DriftDiffusionAdaptation/blob/main/Pictures/modbias_list1_pre/katehawkclothinstleft_context.png?raw=true</v>
      </c>
      <c r="Y25" s="47" t="str">
        <f t="shared" si="2"/>
        <v>https://github.com/kelly-marshall/DriftDiffusionAdaptation/blob/main/AudioFiles/modbias_list1_pre/katehawkcloth_nopauses.mp3?raw=true</v>
      </c>
    </row>
    <row r="26" spans="1:25" x14ac:dyDescent="0.2">
      <c r="A26" t="s">
        <v>7</v>
      </c>
      <c r="B26">
        <v>25</v>
      </c>
      <c r="C26" t="s">
        <v>40</v>
      </c>
      <c r="D26" t="s">
        <v>39</v>
      </c>
      <c r="E26" t="s">
        <v>18</v>
      </c>
      <c r="F26" t="s">
        <v>9</v>
      </c>
      <c r="G26" t="s">
        <v>2449</v>
      </c>
      <c r="H26" t="s">
        <v>2</v>
      </c>
      <c r="I26">
        <v>1</v>
      </c>
      <c r="J26" t="s">
        <v>195</v>
      </c>
      <c r="K26" t="s">
        <v>1894</v>
      </c>
      <c r="L26" t="s">
        <v>1392</v>
      </c>
      <c r="M26" t="s">
        <v>1393</v>
      </c>
      <c r="N26" t="s">
        <v>1392</v>
      </c>
      <c r="O26" t="s">
        <v>1393</v>
      </c>
      <c r="P26">
        <f t="shared" si="3"/>
        <v>1</v>
      </c>
      <c r="Q26" t="s">
        <v>1374</v>
      </c>
      <c r="R26" t="s">
        <v>1375</v>
      </c>
      <c r="S26" t="s">
        <v>1380</v>
      </c>
      <c r="T26" t="s">
        <v>1381</v>
      </c>
      <c r="U26">
        <v>492</v>
      </c>
      <c r="V26">
        <v>2659</v>
      </c>
    </row>
    <row r="27" spans="1:25" x14ac:dyDescent="0.2">
      <c r="A27" t="s">
        <v>7</v>
      </c>
      <c r="B27">
        <v>26</v>
      </c>
      <c r="C27" t="s">
        <v>660</v>
      </c>
      <c r="D27" t="s">
        <v>39</v>
      </c>
      <c r="E27" t="s">
        <v>21</v>
      </c>
      <c r="F27" t="s">
        <v>9</v>
      </c>
      <c r="G27" t="s">
        <v>2450</v>
      </c>
      <c r="H27" t="s">
        <v>2</v>
      </c>
      <c r="I27">
        <v>1</v>
      </c>
      <c r="J27" t="s">
        <v>195</v>
      </c>
      <c r="K27" t="s">
        <v>1895</v>
      </c>
      <c r="L27" t="s">
        <v>1394</v>
      </c>
      <c r="M27" t="s">
        <v>1395</v>
      </c>
      <c r="N27" t="s">
        <v>1395</v>
      </c>
      <c r="O27" t="s">
        <v>1394</v>
      </c>
      <c r="P27">
        <f t="shared" si="3"/>
        <v>2</v>
      </c>
      <c r="Q27" t="s">
        <v>1375</v>
      </c>
      <c r="R27" t="s">
        <v>1374</v>
      </c>
      <c r="S27" t="s">
        <v>1381</v>
      </c>
      <c r="T27" t="s">
        <v>1380</v>
      </c>
      <c r="U27">
        <v>386</v>
      </c>
      <c r="V27">
        <v>2575</v>
      </c>
    </row>
    <row r="28" spans="1:25" x14ac:dyDescent="0.2">
      <c r="A28" t="s">
        <v>7</v>
      </c>
      <c r="B28">
        <v>27</v>
      </c>
      <c r="C28" t="s">
        <v>41</v>
      </c>
      <c r="D28" t="s">
        <v>39</v>
      </c>
      <c r="E28" t="s">
        <v>22</v>
      </c>
      <c r="F28" t="s">
        <v>9</v>
      </c>
      <c r="G28" t="s">
        <v>2451</v>
      </c>
      <c r="H28" t="s">
        <v>2</v>
      </c>
      <c r="I28">
        <v>1</v>
      </c>
      <c r="J28" t="s">
        <v>195</v>
      </c>
      <c r="K28" t="s">
        <v>1896</v>
      </c>
      <c r="L28" t="s">
        <v>1396</v>
      </c>
      <c r="M28" t="s">
        <v>1397</v>
      </c>
      <c r="N28" t="s">
        <v>1396</v>
      </c>
      <c r="O28" t="s">
        <v>1397</v>
      </c>
      <c r="P28">
        <f t="shared" si="3"/>
        <v>1</v>
      </c>
      <c r="Q28" t="s">
        <v>1374</v>
      </c>
      <c r="R28" t="s">
        <v>1375</v>
      </c>
      <c r="S28" t="s">
        <v>1380</v>
      </c>
      <c r="T28" t="s">
        <v>1381</v>
      </c>
      <c r="U28">
        <v>475</v>
      </c>
      <c r="V28">
        <v>2789</v>
      </c>
    </row>
    <row r="29" spans="1:25" x14ac:dyDescent="0.2">
      <c r="A29" t="s">
        <v>7</v>
      </c>
      <c r="B29">
        <v>28</v>
      </c>
      <c r="C29" t="s">
        <v>661</v>
      </c>
      <c r="D29" t="s">
        <v>39</v>
      </c>
      <c r="E29" t="s">
        <v>23</v>
      </c>
      <c r="F29" t="s">
        <v>9</v>
      </c>
      <c r="G29" t="s">
        <v>2452</v>
      </c>
      <c r="H29" t="s">
        <v>2</v>
      </c>
      <c r="I29">
        <v>1</v>
      </c>
      <c r="J29" t="s">
        <v>195</v>
      </c>
      <c r="K29" t="s">
        <v>1897</v>
      </c>
      <c r="L29" t="s">
        <v>1398</v>
      </c>
      <c r="M29" t="s">
        <v>1399</v>
      </c>
      <c r="N29" t="s">
        <v>1399</v>
      </c>
      <c r="O29" t="s">
        <v>1398</v>
      </c>
      <c r="P29">
        <f t="shared" si="3"/>
        <v>2</v>
      </c>
      <c r="Q29" t="s">
        <v>1375</v>
      </c>
      <c r="R29" t="s">
        <v>1374</v>
      </c>
      <c r="S29" t="s">
        <v>1381</v>
      </c>
      <c r="T29" t="s">
        <v>1380</v>
      </c>
      <c r="U29">
        <v>372</v>
      </c>
      <c r="V29">
        <v>2780</v>
      </c>
    </row>
    <row r="30" spans="1:25" x14ac:dyDescent="0.2">
      <c r="A30" t="s">
        <v>7</v>
      </c>
      <c r="B30">
        <v>29</v>
      </c>
      <c r="C30" t="s">
        <v>42</v>
      </c>
      <c r="D30" t="s">
        <v>39</v>
      </c>
      <c r="E30" t="s">
        <v>24</v>
      </c>
      <c r="F30" t="s">
        <v>9</v>
      </c>
      <c r="G30" t="s">
        <v>2453</v>
      </c>
      <c r="H30" t="s">
        <v>2</v>
      </c>
      <c r="I30">
        <v>1</v>
      </c>
      <c r="J30" t="s">
        <v>195</v>
      </c>
      <c r="K30" t="s">
        <v>1898</v>
      </c>
      <c r="L30" t="s">
        <v>1400</v>
      </c>
      <c r="M30" t="s">
        <v>1401</v>
      </c>
      <c r="N30" t="s">
        <v>1400</v>
      </c>
      <c r="O30" t="s">
        <v>1401</v>
      </c>
      <c r="P30">
        <f t="shared" si="3"/>
        <v>1</v>
      </c>
      <c r="Q30" t="s">
        <v>1374</v>
      </c>
      <c r="R30" t="s">
        <v>1375</v>
      </c>
      <c r="S30" t="s">
        <v>1380</v>
      </c>
      <c r="T30" t="s">
        <v>1381</v>
      </c>
      <c r="U30">
        <v>519</v>
      </c>
      <c r="V30">
        <v>2955</v>
      </c>
    </row>
    <row r="31" spans="1:25" x14ac:dyDescent="0.2">
      <c r="A31" t="s">
        <v>7</v>
      </c>
      <c r="B31">
        <v>30</v>
      </c>
      <c r="C31" t="s">
        <v>662</v>
      </c>
      <c r="D31" t="s">
        <v>39</v>
      </c>
      <c r="E31" t="s">
        <v>25</v>
      </c>
      <c r="F31" t="s">
        <v>9</v>
      </c>
      <c r="G31" t="s">
        <v>2454</v>
      </c>
      <c r="H31" t="s">
        <v>2</v>
      </c>
      <c r="I31">
        <v>1</v>
      </c>
      <c r="J31" t="s">
        <v>195</v>
      </c>
      <c r="K31" t="s">
        <v>1899</v>
      </c>
      <c r="L31" t="s">
        <v>1402</v>
      </c>
      <c r="M31" t="s">
        <v>1403</v>
      </c>
      <c r="N31" t="s">
        <v>1403</v>
      </c>
      <c r="O31" t="s">
        <v>1402</v>
      </c>
      <c r="P31">
        <f t="shared" si="3"/>
        <v>2</v>
      </c>
      <c r="Q31" t="s">
        <v>1375</v>
      </c>
      <c r="R31" t="s">
        <v>1374</v>
      </c>
      <c r="S31" t="s">
        <v>1381</v>
      </c>
      <c r="T31" t="s">
        <v>1380</v>
      </c>
      <c r="U31">
        <v>405</v>
      </c>
      <c r="V31">
        <v>2765</v>
      </c>
    </row>
    <row r="32" spans="1:25" x14ac:dyDescent="0.2">
      <c r="A32" t="s">
        <v>7</v>
      </c>
      <c r="B32">
        <v>31</v>
      </c>
      <c r="C32" t="s">
        <v>467</v>
      </c>
      <c r="D32" t="s">
        <v>39</v>
      </c>
      <c r="E32" t="s">
        <v>26</v>
      </c>
      <c r="F32" t="s">
        <v>466</v>
      </c>
      <c r="G32" t="s">
        <v>2455</v>
      </c>
      <c r="H32" t="s">
        <v>2</v>
      </c>
      <c r="I32">
        <v>1</v>
      </c>
      <c r="J32" t="s">
        <v>195</v>
      </c>
      <c r="K32" t="s">
        <v>1900</v>
      </c>
      <c r="L32" t="s">
        <v>1404</v>
      </c>
      <c r="M32" t="s">
        <v>1405</v>
      </c>
      <c r="N32" t="s">
        <v>1404</v>
      </c>
      <c r="O32" t="s">
        <v>1405</v>
      </c>
      <c r="P32">
        <f t="shared" si="3"/>
        <v>1</v>
      </c>
      <c r="Q32" t="s">
        <v>1374</v>
      </c>
      <c r="R32" t="s">
        <v>1375</v>
      </c>
      <c r="S32" t="s">
        <v>1380</v>
      </c>
      <c r="T32" t="s">
        <v>1381</v>
      </c>
      <c r="U32">
        <v>474</v>
      </c>
      <c r="V32">
        <v>2825</v>
      </c>
    </row>
    <row r="33" spans="1:22" x14ac:dyDescent="0.2">
      <c r="A33" t="s">
        <v>7</v>
      </c>
      <c r="B33">
        <v>32</v>
      </c>
      <c r="C33" t="s">
        <v>663</v>
      </c>
      <c r="D33" t="s">
        <v>39</v>
      </c>
      <c r="E33" t="s">
        <v>27</v>
      </c>
      <c r="F33" t="s">
        <v>466</v>
      </c>
      <c r="G33" t="s">
        <v>2456</v>
      </c>
      <c r="H33" t="s">
        <v>2</v>
      </c>
      <c r="I33">
        <v>1</v>
      </c>
      <c r="J33" t="s">
        <v>195</v>
      </c>
      <c r="K33" t="s">
        <v>1901</v>
      </c>
      <c r="L33" t="s">
        <v>1406</v>
      </c>
      <c r="M33" t="s">
        <v>1407</v>
      </c>
      <c r="N33" t="s">
        <v>1407</v>
      </c>
      <c r="O33" t="s">
        <v>1406</v>
      </c>
      <c r="P33">
        <f t="shared" si="3"/>
        <v>2</v>
      </c>
      <c r="Q33" t="s">
        <v>1375</v>
      </c>
      <c r="R33" t="s">
        <v>1374</v>
      </c>
      <c r="S33" t="s">
        <v>1381</v>
      </c>
      <c r="T33" t="s">
        <v>1380</v>
      </c>
      <c r="U33">
        <v>382</v>
      </c>
      <c r="V33">
        <v>2498</v>
      </c>
    </row>
    <row r="34" spans="1:22" x14ac:dyDescent="0.2">
      <c r="A34" t="s">
        <v>7</v>
      </c>
      <c r="B34">
        <v>33</v>
      </c>
      <c r="C34" t="s">
        <v>468</v>
      </c>
      <c r="D34" t="s">
        <v>39</v>
      </c>
      <c r="E34" t="s">
        <v>28</v>
      </c>
      <c r="F34" t="s">
        <v>466</v>
      </c>
      <c r="G34" t="s">
        <v>2457</v>
      </c>
      <c r="H34" t="s">
        <v>2</v>
      </c>
      <c r="I34">
        <v>1</v>
      </c>
      <c r="J34" t="s">
        <v>195</v>
      </c>
      <c r="K34" t="s">
        <v>1902</v>
      </c>
      <c r="L34" t="s">
        <v>1408</v>
      </c>
      <c r="M34" t="s">
        <v>1409</v>
      </c>
      <c r="N34" t="s">
        <v>1408</v>
      </c>
      <c r="O34" t="s">
        <v>1409</v>
      </c>
      <c r="P34">
        <f t="shared" si="3"/>
        <v>1</v>
      </c>
      <c r="Q34" t="s">
        <v>1374</v>
      </c>
      <c r="R34" t="s">
        <v>1375</v>
      </c>
      <c r="S34" t="s">
        <v>1380</v>
      </c>
      <c r="T34" t="s">
        <v>1381</v>
      </c>
      <c r="U34">
        <v>423</v>
      </c>
      <c r="V34">
        <v>2700</v>
      </c>
    </row>
    <row r="35" spans="1:22" x14ac:dyDescent="0.2">
      <c r="A35" t="s">
        <v>7</v>
      </c>
      <c r="B35">
        <v>34</v>
      </c>
      <c r="C35" t="s">
        <v>664</v>
      </c>
      <c r="D35" t="s">
        <v>39</v>
      </c>
      <c r="E35" t="s">
        <v>29</v>
      </c>
      <c r="F35" t="s">
        <v>466</v>
      </c>
      <c r="G35" t="s">
        <v>2458</v>
      </c>
      <c r="H35" t="s">
        <v>2</v>
      </c>
      <c r="I35">
        <v>1</v>
      </c>
      <c r="J35" t="s">
        <v>195</v>
      </c>
      <c r="K35" t="s">
        <v>1903</v>
      </c>
      <c r="L35" t="s">
        <v>1410</v>
      </c>
      <c r="M35" t="s">
        <v>1411</v>
      </c>
      <c r="N35" t="s">
        <v>1411</v>
      </c>
      <c r="O35" t="s">
        <v>1410</v>
      </c>
      <c r="P35">
        <f t="shared" si="3"/>
        <v>2</v>
      </c>
      <c r="Q35" t="s">
        <v>1375</v>
      </c>
      <c r="R35" t="s">
        <v>1374</v>
      </c>
      <c r="S35" t="s">
        <v>1381</v>
      </c>
      <c r="T35" t="s">
        <v>1380</v>
      </c>
      <c r="U35">
        <v>369</v>
      </c>
      <c r="V35">
        <v>2732</v>
      </c>
    </row>
    <row r="36" spans="1:22" x14ac:dyDescent="0.2">
      <c r="A36" t="s">
        <v>7</v>
      </c>
      <c r="B36">
        <v>35</v>
      </c>
      <c r="C36" t="s">
        <v>469</v>
      </c>
      <c r="D36" t="s">
        <v>39</v>
      </c>
      <c r="E36" t="s">
        <v>30</v>
      </c>
      <c r="F36" t="s">
        <v>466</v>
      </c>
      <c r="G36" t="s">
        <v>2459</v>
      </c>
      <c r="H36" t="s">
        <v>2</v>
      </c>
      <c r="I36">
        <v>1</v>
      </c>
      <c r="J36" t="s">
        <v>195</v>
      </c>
      <c r="K36" t="s">
        <v>1904</v>
      </c>
      <c r="L36" t="s">
        <v>1412</v>
      </c>
      <c r="M36" t="s">
        <v>1413</v>
      </c>
      <c r="N36" t="s">
        <v>1412</v>
      </c>
      <c r="O36" t="s">
        <v>1413</v>
      </c>
      <c r="P36">
        <f t="shared" si="3"/>
        <v>1</v>
      </c>
      <c r="Q36" t="s">
        <v>1374</v>
      </c>
      <c r="R36" t="s">
        <v>1375</v>
      </c>
      <c r="S36" t="s">
        <v>1380</v>
      </c>
      <c r="T36" t="s">
        <v>1381</v>
      </c>
      <c r="U36">
        <v>466</v>
      </c>
      <c r="V36">
        <v>2858</v>
      </c>
    </row>
    <row r="37" spans="1:22" x14ac:dyDescent="0.2">
      <c r="A37" t="s">
        <v>7</v>
      </c>
      <c r="B37">
        <v>36</v>
      </c>
      <c r="C37" t="s">
        <v>665</v>
      </c>
      <c r="D37" t="s">
        <v>39</v>
      </c>
      <c r="E37" t="s">
        <v>31</v>
      </c>
      <c r="F37" t="s">
        <v>466</v>
      </c>
      <c r="G37" t="s">
        <v>2460</v>
      </c>
      <c r="H37" t="s">
        <v>2</v>
      </c>
      <c r="I37">
        <v>1</v>
      </c>
      <c r="J37" t="s">
        <v>195</v>
      </c>
      <c r="K37" t="s">
        <v>1905</v>
      </c>
      <c r="L37" t="s">
        <v>1414</v>
      </c>
      <c r="M37" t="s">
        <v>1415</v>
      </c>
      <c r="N37" t="s">
        <v>1415</v>
      </c>
      <c r="O37" t="s">
        <v>1414</v>
      </c>
      <c r="P37">
        <f t="shared" si="3"/>
        <v>2</v>
      </c>
      <c r="Q37" t="s">
        <v>1375</v>
      </c>
      <c r="R37" t="s">
        <v>1374</v>
      </c>
      <c r="S37" t="s">
        <v>1381</v>
      </c>
      <c r="T37" t="s">
        <v>1380</v>
      </c>
      <c r="U37">
        <v>391</v>
      </c>
      <c r="V37">
        <v>2563</v>
      </c>
    </row>
    <row r="38" spans="1:22" x14ac:dyDescent="0.2">
      <c r="A38" t="s">
        <v>7</v>
      </c>
      <c r="B38">
        <v>37</v>
      </c>
      <c r="C38" t="s">
        <v>57</v>
      </c>
      <c r="D38" t="s">
        <v>49</v>
      </c>
      <c r="E38" t="s">
        <v>18</v>
      </c>
      <c r="F38" t="s">
        <v>10</v>
      </c>
      <c r="G38" t="s">
        <v>2461</v>
      </c>
      <c r="H38" t="s">
        <v>2</v>
      </c>
      <c r="I38">
        <v>1</v>
      </c>
      <c r="J38" t="s">
        <v>195</v>
      </c>
      <c r="K38" t="s">
        <v>1906</v>
      </c>
      <c r="L38" t="s">
        <v>1416</v>
      </c>
      <c r="M38" t="s">
        <v>1417</v>
      </c>
      <c r="N38" t="s">
        <v>1417</v>
      </c>
      <c r="O38" t="s">
        <v>1416</v>
      </c>
      <c r="P38">
        <f t="shared" si="3"/>
        <v>2</v>
      </c>
      <c r="Q38" t="s">
        <v>1375</v>
      </c>
      <c r="R38" t="s">
        <v>1374</v>
      </c>
      <c r="S38" t="s">
        <v>1381</v>
      </c>
      <c r="T38" t="s">
        <v>1380</v>
      </c>
      <c r="U38">
        <v>556</v>
      </c>
      <c r="V38">
        <v>2516</v>
      </c>
    </row>
    <row r="39" spans="1:22" x14ac:dyDescent="0.2">
      <c r="A39" t="s">
        <v>7</v>
      </c>
      <c r="B39">
        <v>38</v>
      </c>
      <c r="C39" t="s">
        <v>666</v>
      </c>
      <c r="D39" t="s">
        <v>49</v>
      </c>
      <c r="E39" t="s">
        <v>21</v>
      </c>
      <c r="F39" t="s">
        <v>10</v>
      </c>
      <c r="G39" t="s">
        <v>2462</v>
      </c>
      <c r="H39" t="s">
        <v>2</v>
      </c>
      <c r="I39">
        <v>1</v>
      </c>
      <c r="J39" t="s">
        <v>195</v>
      </c>
      <c r="K39" t="s">
        <v>1907</v>
      </c>
      <c r="L39" t="s">
        <v>1418</v>
      </c>
      <c r="M39" t="s">
        <v>1419</v>
      </c>
      <c r="N39" t="s">
        <v>1418</v>
      </c>
      <c r="O39" t="s">
        <v>1419</v>
      </c>
      <c r="P39">
        <f t="shared" si="3"/>
        <v>1</v>
      </c>
      <c r="Q39" t="s">
        <v>1374</v>
      </c>
      <c r="R39" t="s">
        <v>1375</v>
      </c>
      <c r="S39" t="s">
        <v>1380</v>
      </c>
      <c r="T39" t="s">
        <v>1381</v>
      </c>
      <c r="U39">
        <v>329</v>
      </c>
      <c r="V39">
        <v>2292</v>
      </c>
    </row>
    <row r="40" spans="1:22" x14ac:dyDescent="0.2">
      <c r="A40" t="s">
        <v>7</v>
      </c>
      <c r="B40">
        <v>39</v>
      </c>
      <c r="C40" t="s">
        <v>58</v>
      </c>
      <c r="D40" t="s">
        <v>49</v>
      </c>
      <c r="E40" t="s">
        <v>22</v>
      </c>
      <c r="F40" t="s">
        <v>10</v>
      </c>
      <c r="G40" t="s">
        <v>2463</v>
      </c>
      <c r="H40" t="s">
        <v>2</v>
      </c>
      <c r="I40">
        <v>1</v>
      </c>
      <c r="J40" t="s">
        <v>195</v>
      </c>
      <c r="K40" t="s">
        <v>1908</v>
      </c>
      <c r="L40" t="s">
        <v>1420</v>
      </c>
      <c r="M40" t="s">
        <v>1421</v>
      </c>
      <c r="N40" t="s">
        <v>1421</v>
      </c>
      <c r="O40" t="s">
        <v>1420</v>
      </c>
      <c r="P40">
        <f t="shared" si="3"/>
        <v>2</v>
      </c>
      <c r="Q40" t="s">
        <v>1375</v>
      </c>
      <c r="R40" t="s">
        <v>1374</v>
      </c>
      <c r="S40" t="s">
        <v>1381</v>
      </c>
      <c r="T40" t="s">
        <v>1380</v>
      </c>
      <c r="U40">
        <v>469</v>
      </c>
      <c r="V40">
        <v>2132</v>
      </c>
    </row>
    <row r="41" spans="1:22" x14ac:dyDescent="0.2">
      <c r="A41" t="s">
        <v>7</v>
      </c>
      <c r="B41">
        <v>40</v>
      </c>
      <c r="C41" t="s">
        <v>667</v>
      </c>
      <c r="D41" t="s">
        <v>49</v>
      </c>
      <c r="E41" t="s">
        <v>23</v>
      </c>
      <c r="F41" t="s">
        <v>10</v>
      </c>
      <c r="G41" t="s">
        <v>2464</v>
      </c>
      <c r="H41" t="s">
        <v>2</v>
      </c>
      <c r="I41">
        <v>1</v>
      </c>
      <c r="J41" t="s">
        <v>195</v>
      </c>
      <c r="K41" t="s">
        <v>1909</v>
      </c>
      <c r="L41" t="s">
        <v>1422</v>
      </c>
      <c r="M41" t="s">
        <v>1423</v>
      </c>
      <c r="N41" t="s">
        <v>1422</v>
      </c>
      <c r="O41" t="s">
        <v>1423</v>
      </c>
      <c r="P41">
        <f t="shared" si="3"/>
        <v>1</v>
      </c>
      <c r="Q41" t="s">
        <v>1374</v>
      </c>
      <c r="R41" t="s">
        <v>1375</v>
      </c>
      <c r="S41" t="s">
        <v>1380</v>
      </c>
      <c r="T41" t="s">
        <v>1381</v>
      </c>
      <c r="U41">
        <v>376</v>
      </c>
      <c r="V41">
        <v>2137</v>
      </c>
    </row>
    <row r="42" spans="1:22" x14ac:dyDescent="0.2">
      <c r="A42" t="s">
        <v>7</v>
      </c>
      <c r="B42">
        <v>41</v>
      </c>
      <c r="C42" t="s">
        <v>59</v>
      </c>
      <c r="D42" t="s">
        <v>49</v>
      </c>
      <c r="E42" t="s">
        <v>24</v>
      </c>
      <c r="F42" t="s">
        <v>10</v>
      </c>
      <c r="G42" t="s">
        <v>2465</v>
      </c>
      <c r="H42" t="s">
        <v>2</v>
      </c>
      <c r="I42">
        <v>1</v>
      </c>
      <c r="J42" t="s">
        <v>195</v>
      </c>
      <c r="K42" t="s">
        <v>1910</v>
      </c>
      <c r="L42" t="s">
        <v>1424</v>
      </c>
      <c r="M42" t="s">
        <v>1425</v>
      </c>
      <c r="N42" t="s">
        <v>1425</v>
      </c>
      <c r="O42" t="s">
        <v>1424</v>
      </c>
      <c r="P42">
        <f t="shared" si="3"/>
        <v>2</v>
      </c>
      <c r="Q42" t="s">
        <v>1375</v>
      </c>
      <c r="R42" t="s">
        <v>1374</v>
      </c>
      <c r="S42" t="s">
        <v>1381</v>
      </c>
      <c r="T42" t="s">
        <v>1380</v>
      </c>
      <c r="U42">
        <v>531</v>
      </c>
      <c r="V42">
        <v>2325</v>
      </c>
    </row>
    <row r="43" spans="1:22" x14ac:dyDescent="0.2">
      <c r="A43" t="s">
        <v>7</v>
      </c>
      <c r="B43">
        <v>42</v>
      </c>
      <c r="C43" t="s">
        <v>668</v>
      </c>
      <c r="D43" t="s">
        <v>49</v>
      </c>
      <c r="E43" t="s">
        <v>25</v>
      </c>
      <c r="F43" t="s">
        <v>10</v>
      </c>
      <c r="G43" t="s">
        <v>2466</v>
      </c>
      <c r="H43" t="s">
        <v>2</v>
      </c>
      <c r="I43">
        <v>1</v>
      </c>
      <c r="J43" t="s">
        <v>195</v>
      </c>
      <c r="K43" t="s">
        <v>1911</v>
      </c>
      <c r="L43" t="s">
        <v>1426</v>
      </c>
      <c r="M43" t="s">
        <v>1427</v>
      </c>
      <c r="N43" t="s">
        <v>1426</v>
      </c>
      <c r="O43" t="s">
        <v>1427</v>
      </c>
      <c r="P43">
        <f t="shared" si="3"/>
        <v>1</v>
      </c>
      <c r="Q43" t="s">
        <v>1374</v>
      </c>
      <c r="R43" t="s">
        <v>1375</v>
      </c>
      <c r="S43" t="s">
        <v>1380</v>
      </c>
      <c r="T43" t="s">
        <v>1381</v>
      </c>
      <c r="U43">
        <v>345</v>
      </c>
      <c r="V43">
        <v>2285</v>
      </c>
    </row>
    <row r="44" spans="1:22" x14ac:dyDescent="0.2">
      <c r="A44" t="s">
        <v>7</v>
      </c>
      <c r="B44">
        <v>43</v>
      </c>
      <c r="C44" t="s">
        <v>470</v>
      </c>
      <c r="D44" t="s">
        <v>49</v>
      </c>
      <c r="E44" t="s">
        <v>26</v>
      </c>
      <c r="F44" t="s">
        <v>471</v>
      </c>
      <c r="G44" t="s">
        <v>2467</v>
      </c>
      <c r="H44" t="s">
        <v>2</v>
      </c>
      <c r="I44">
        <v>1</v>
      </c>
      <c r="J44" t="s">
        <v>195</v>
      </c>
      <c r="K44" t="s">
        <v>1912</v>
      </c>
      <c r="L44" t="s">
        <v>1428</v>
      </c>
      <c r="M44" t="s">
        <v>1429</v>
      </c>
      <c r="N44" t="s">
        <v>1429</v>
      </c>
      <c r="O44" t="s">
        <v>1428</v>
      </c>
      <c r="P44">
        <f t="shared" si="3"/>
        <v>2</v>
      </c>
      <c r="Q44" t="s">
        <v>1375</v>
      </c>
      <c r="R44" t="s">
        <v>1374</v>
      </c>
      <c r="S44" t="s">
        <v>1381</v>
      </c>
      <c r="T44" t="s">
        <v>1380</v>
      </c>
      <c r="U44">
        <v>460</v>
      </c>
      <c r="V44">
        <v>2592</v>
      </c>
    </row>
    <row r="45" spans="1:22" x14ac:dyDescent="0.2">
      <c r="A45" t="s">
        <v>7</v>
      </c>
      <c r="B45">
        <v>44</v>
      </c>
      <c r="C45" t="s">
        <v>669</v>
      </c>
      <c r="D45" t="s">
        <v>49</v>
      </c>
      <c r="E45" t="s">
        <v>27</v>
      </c>
      <c r="F45" t="s">
        <v>471</v>
      </c>
      <c r="G45" t="s">
        <v>2468</v>
      </c>
      <c r="H45" t="s">
        <v>2</v>
      </c>
      <c r="I45">
        <v>1</v>
      </c>
      <c r="J45" t="s">
        <v>195</v>
      </c>
      <c r="K45" t="s">
        <v>1913</v>
      </c>
      <c r="L45" t="s">
        <v>1430</v>
      </c>
      <c r="M45" t="s">
        <v>1431</v>
      </c>
      <c r="N45" t="s">
        <v>1430</v>
      </c>
      <c r="O45" t="s">
        <v>1431</v>
      </c>
      <c r="P45">
        <f t="shared" si="3"/>
        <v>1</v>
      </c>
      <c r="Q45" t="s">
        <v>1374</v>
      </c>
      <c r="R45" t="s">
        <v>1375</v>
      </c>
      <c r="S45" t="s">
        <v>1380</v>
      </c>
      <c r="T45" t="s">
        <v>1381</v>
      </c>
      <c r="U45">
        <v>364</v>
      </c>
      <c r="V45">
        <v>2599</v>
      </c>
    </row>
    <row r="46" spans="1:22" x14ac:dyDescent="0.2">
      <c r="A46" t="s">
        <v>7</v>
      </c>
      <c r="B46">
        <v>45</v>
      </c>
      <c r="C46" t="s">
        <v>472</v>
      </c>
      <c r="D46" t="s">
        <v>49</v>
      </c>
      <c r="E46" t="s">
        <v>28</v>
      </c>
      <c r="F46" t="s">
        <v>471</v>
      </c>
      <c r="G46" t="s">
        <v>2469</v>
      </c>
      <c r="H46" t="s">
        <v>2</v>
      </c>
      <c r="I46">
        <v>1</v>
      </c>
      <c r="J46" t="s">
        <v>195</v>
      </c>
      <c r="K46" t="s">
        <v>1914</v>
      </c>
      <c r="L46" t="s">
        <v>1432</v>
      </c>
      <c r="M46" t="s">
        <v>1433</v>
      </c>
      <c r="N46" t="s">
        <v>1433</v>
      </c>
      <c r="O46" t="s">
        <v>1432</v>
      </c>
      <c r="P46">
        <f t="shared" si="3"/>
        <v>2</v>
      </c>
      <c r="Q46" t="s">
        <v>1375</v>
      </c>
      <c r="R46" t="s">
        <v>1374</v>
      </c>
      <c r="S46" t="s">
        <v>1381</v>
      </c>
      <c r="T46" t="s">
        <v>1380</v>
      </c>
      <c r="U46">
        <v>510</v>
      </c>
      <c r="V46">
        <v>2778</v>
      </c>
    </row>
    <row r="47" spans="1:22" x14ac:dyDescent="0.2">
      <c r="A47" t="s">
        <v>7</v>
      </c>
      <c r="B47">
        <v>46</v>
      </c>
      <c r="C47" t="s">
        <v>670</v>
      </c>
      <c r="D47" t="s">
        <v>49</v>
      </c>
      <c r="E47" t="s">
        <v>29</v>
      </c>
      <c r="F47" t="s">
        <v>471</v>
      </c>
      <c r="G47" t="s">
        <v>2470</v>
      </c>
      <c r="H47" t="s">
        <v>2</v>
      </c>
      <c r="I47">
        <v>1</v>
      </c>
      <c r="J47" t="s">
        <v>195</v>
      </c>
      <c r="K47" t="s">
        <v>1915</v>
      </c>
      <c r="L47" t="s">
        <v>1434</v>
      </c>
      <c r="M47" t="s">
        <v>1435</v>
      </c>
      <c r="N47" t="s">
        <v>1434</v>
      </c>
      <c r="O47" t="s">
        <v>1435</v>
      </c>
      <c r="P47">
        <f t="shared" si="3"/>
        <v>1</v>
      </c>
      <c r="Q47" t="s">
        <v>1374</v>
      </c>
      <c r="R47" t="s">
        <v>1375</v>
      </c>
      <c r="S47" t="s">
        <v>1380</v>
      </c>
      <c r="T47" t="s">
        <v>1381</v>
      </c>
      <c r="U47">
        <v>378</v>
      </c>
      <c r="V47">
        <v>2672</v>
      </c>
    </row>
    <row r="48" spans="1:22" s="3" customFormat="1" x14ac:dyDescent="0.2">
      <c r="A48" s="3" t="s">
        <v>7</v>
      </c>
      <c r="B48" s="3">
        <v>47</v>
      </c>
      <c r="C48" s="3" t="s">
        <v>473</v>
      </c>
      <c r="D48" s="3" t="s">
        <v>49</v>
      </c>
      <c r="E48" s="3" t="s">
        <v>30</v>
      </c>
      <c r="F48" s="3" t="s">
        <v>471</v>
      </c>
      <c r="G48" t="s">
        <v>2471</v>
      </c>
      <c r="H48" s="3" t="s">
        <v>2</v>
      </c>
      <c r="I48" s="3">
        <v>1</v>
      </c>
      <c r="J48" s="3" t="s">
        <v>195</v>
      </c>
      <c r="K48" s="3" t="s">
        <v>1916</v>
      </c>
      <c r="L48" s="3" t="s">
        <v>1436</v>
      </c>
      <c r="M48" s="3" t="s">
        <v>1437</v>
      </c>
      <c r="N48" s="3" t="s">
        <v>1437</v>
      </c>
      <c r="O48" s="3" t="s">
        <v>1436</v>
      </c>
      <c r="P48" s="3">
        <f t="shared" si="3"/>
        <v>2</v>
      </c>
      <c r="Q48" s="3" t="s">
        <v>1375</v>
      </c>
      <c r="R48" s="3" t="s">
        <v>1374</v>
      </c>
      <c r="S48" s="3" t="s">
        <v>1381</v>
      </c>
      <c r="T48" s="3" t="s">
        <v>1380</v>
      </c>
      <c r="U48" s="3">
        <v>521</v>
      </c>
      <c r="V48" s="3">
        <v>2954</v>
      </c>
    </row>
    <row r="49" spans="1:22" x14ac:dyDescent="0.2">
      <c r="A49" t="s">
        <v>7</v>
      </c>
      <c r="B49">
        <v>48</v>
      </c>
      <c r="C49" t="s">
        <v>671</v>
      </c>
      <c r="D49" t="s">
        <v>49</v>
      </c>
      <c r="E49" t="s">
        <v>31</v>
      </c>
      <c r="F49" t="s">
        <v>471</v>
      </c>
      <c r="G49" t="s">
        <v>2472</v>
      </c>
      <c r="H49" t="s">
        <v>2</v>
      </c>
      <c r="I49">
        <v>1</v>
      </c>
      <c r="J49" t="s">
        <v>195</v>
      </c>
      <c r="K49" t="s">
        <v>1917</v>
      </c>
      <c r="L49" t="s">
        <v>1438</v>
      </c>
      <c r="M49" t="s">
        <v>1439</v>
      </c>
      <c r="N49" t="s">
        <v>1438</v>
      </c>
      <c r="O49" t="s">
        <v>1439</v>
      </c>
      <c r="P49">
        <f t="shared" si="3"/>
        <v>1</v>
      </c>
      <c r="Q49" t="s">
        <v>1374</v>
      </c>
      <c r="R49" t="s">
        <v>1375</v>
      </c>
      <c r="S49" t="s">
        <v>1380</v>
      </c>
      <c r="T49" t="s">
        <v>1381</v>
      </c>
      <c r="U49">
        <v>344</v>
      </c>
      <c r="V49">
        <v>2422</v>
      </c>
    </row>
    <row r="50" spans="1:22" x14ac:dyDescent="0.2">
      <c r="A50" t="s">
        <v>7</v>
      </c>
      <c r="B50">
        <v>49</v>
      </c>
      <c r="C50" t="s">
        <v>1291</v>
      </c>
      <c r="D50" t="s">
        <v>1292</v>
      </c>
      <c r="E50" t="s">
        <v>18</v>
      </c>
      <c r="F50" t="s">
        <v>11</v>
      </c>
      <c r="G50" t="s">
        <v>2449</v>
      </c>
      <c r="H50" t="s">
        <v>2</v>
      </c>
      <c r="I50">
        <v>1</v>
      </c>
      <c r="J50" t="s">
        <v>195</v>
      </c>
      <c r="K50" t="s">
        <v>1918</v>
      </c>
      <c r="L50" t="s">
        <v>1440</v>
      </c>
      <c r="M50" t="s">
        <v>1441</v>
      </c>
      <c r="N50" t="s">
        <v>1440</v>
      </c>
      <c r="O50" t="s">
        <v>1441</v>
      </c>
      <c r="P50">
        <f t="shared" si="3"/>
        <v>1</v>
      </c>
      <c r="Q50" t="s">
        <v>1374</v>
      </c>
      <c r="R50" t="s">
        <v>1375</v>
      </c>
      <c r="S50" t="s">
        <v>1380</v>
      </c>
      <c r="T50" t="s">
        <v>1381</v>
      </c>
      <c r="U50">
        <v>560</v>
      </c>
      <c r="V50">
        <v>3043</v>
      </c>
    </row>
    <row r="51" spans="1:22" x14ac:dyDescent="0.2">
      <c r="A51" t="s">
        <v>7</v>
      </c>
      <c r="B51">
        <v>50</v>
      </c>
      <c r="C51" t="s">
        <v>1293</v>
      </c>
      <c r="D51" t="s">
        <v>1292</v>
      </c>
      <c r="E51" t="s">
        <v>21</v>
      </c>
      <c r="F51" t="s">
        <v>11</v>
      </c>
      <c r="G51" t="s">
        <v>2450</v>
      </c>
      <c r="H51" t="s">
        <v>2</v>
      </c>
      <c r="I51">
        <v>1</v>
      </c>
      <c r="J51" t="s">
        <v>195</v>
      </c>
      <c r="K51" t="s">
        <v>1919</v>
      </c>
      <c r="L51" t="s">
        <v>1442</v>
      </c>
      <c r="M51" t="s">
        <v>1443</v>
      </c>
      <c r="N51" t="s">
        <v>1443</v>
      </c>
      <c r="O51" t="s">
        <v>1442</v>
      </c>
      <c r="P51">
        <f t="shared" si="3"/>
        <v>2</v>
      </c>
      <c r="Q51" t="s">
        <v>1375</v>
      </c>
      <c r="R51" t="s">
        <v>1374</v>
      </c>
      <c r="S51" t="s">
        <v>1381</v>
      </c>
      <c r="T51" t="s">
        <v>1380</v>
      </c>
      <c r="U51">
        <v>351</v>
      </c>
      <c r="V51">
        <v>2925</v>
      </c>
    </row>
    <row r="52" spans="1:22" x14ac:dyDescent="0.2">
      <c r="A52" t="s">
        <v>7</v>
      </c>
      <c r="B52">
        <v>51</v>
      </c>
      <c r="C52" t="s">
        <v>1294</v>
      </c>
      <c r="D52" t="s">
        <v>1292</v>
      </c>
      <c r="E52" t="s">
        <v>22</v>
      </c>
      <c r="F52" t="s">
        <v>11</v>
      </c>
      <c r="G52" t="s">
        <v>2451</v>
      </c>
      <c r="H52" t="s">
        <v>2</v>
      </c>
      <c r="I52">
        <v>1</v>
      </c>
      <c r="J52" t="s">
        <v>195</v>
      </c>
      <c r="K52" t="s">
        <v>1920</v>
      </c>
      <c r="L52" t="s">
        <v>1444</v>
      </c>
      <c r="M52" t="s">
        <v>1445</v>
      </c>
      <c r="N52" t="s">
        <v>1444</v>
      </c>
      <c r="O52" t="s">
        <v>1445</v>
      </c>
      <c r="P52">
        <f t="shared" si="3"/>
        <v>1</v>
      </c>
      <c r="Q52" t="s">
        <v>1374</v>
      </c>
      <c r="R52" t="s">
        <v>1375</v>
      </c>
      <c r="S52" t="s">
        <v>1380</v>
      </c>
      <c r="T52" t="s">
        <v>1381</v>
      </c>
      <c r="U52">
        <v>548</v>
      </c>
      <c r="V52">
        <v>2550</v>
      </c>
    </row>
    <row r="53" spans="1:22" x14ac:dyDescent="0.2">
      <c r="A53" t="s">
        <v>7</v>
      </c>
      <c r="B53">
        <v>52</v>
      </c>
      <c r="C53" t="s">
        <v>1295</v>
      </c>
      <c r="D53" t="s">
        <v>1292</v>
      </c>
      <c r="E53" t="s">
        <v>23</v>
      </c>
      <c r="F53" t="s">
        <v>11</v>
      </c>
      <c r="G53" t="s">
        <v>2452</v>
      </c>
      <c r="H53" t="s">
        <v>2</v>
      </c>
      <c r="I53">
        <v>1</v>
      </c>
      <c r="J53" t="s">
        <v>195</v>
      </c>
      <c r="K53" t="s">
        <v>1921</v>
      </c>
      <c r="L53" t="s">
        <v>1446</v>
      </c>
      <c r="M53" t="s">
        <v>1447</v>
      </c>
      <c r="N53" t="s">
        <v>1447</v>
      </c>
      <c r="O53" t="s">
        <v>1446</v>
      </c>
      <c r="P53">
        <f t="shared" si="3"/>
        <v>2</v>
      </c>
      <c r="Q53" t="s">
        <v>1375</v>
      </c>
      <c r="R53" t="s">
        <v>1374</v>
      </c>
      <c r="S53" t="s">
        <v>1381</v>
      </c>
      <c r="T53" t="s">
        <v>1380</v>
      </c>
      <c r="U53">
        <v>363</v>
      </c>
      <c r="V53">
        <v>2483</v>
      </c>
    </row>
    <row r="54" spans="1:22" x14ac:dyDescent="0.2">
      <c r="A54" t="s">
        <v>7</v>
      </c>
      <c r="B54">
        <v>53</v>
      </c>
      <c r="C54" t="s">
        <v>1296</v>
      </c>
      <c r="D54" t="s">
        <v>1292</v>
      </c>
      <c r="E54" t="s">
        <v>24</v>
      </c>
      <c r="F54" t="s">
        <v>11</v>
      </c>
      <c r="G54" t="s">
        <v>2453</v>
      </c>
      <c r="H54" t="s">
        <v>2</v>
      </c>
      <c r="I54">
        <v>1</v>
      </c>
      <c r="J54" t="s">
        <v>195</v>
      </c>
      <c r="K54" t="s">
        <v>1922</v>
      </c>
      <c r="L54" t="s">
        <v>1448</v>
      </c>
      <c r="M54" t="s">
        <v>1449</v>
      </c>
      <c r="N54" t="s">
        <v>1448</v>
      </c>
      <c r="O54" t="s">
        <v>1449</v>
      </c>
      <c r="P54">
        <f t="shared" si="3"/>
        <v>1</v>
      </c>
      <c r="Q54" t="s">
        <v>1374</v>
      </c>
      <c r="R54" t="s">
        <v>1375</v>
      </c>
      <c r="S54" t="s">
        <v>1380</v>
      </c>
      <c r="T54" t="s">
        <v>1381</v>
      </c>
      <c r="U54">
        <v>527</v>
      </c>
      <c r="V54">
        <v>2577</v>
      </c>
    </row>
    <row r="55" spans="1:22" x14ac:dyDescent="0.2">
      <c r="A55" t="s">
        <v>7</v>
      </c>
      <c r="B55">
        <v>54</v>
      </c>
      <c r="C55" t="s">
        <v>1297</v>
      </c>
      <c r="D55" t="s">
        <v>1292</v>
      </c>
      <c r="E55" t="s">
        <v>25</v>
      </c>
      <c r="F55" t="s">
        <v>11</v>
      </c>
      <c r="G55" t="s">
        <v>2454</v>
      </c>
      <c r="H55" t="s">
        <v>2</v>
      </c>
      <c r="I55">
        <v>1</v>
      </c>
      <c r="J55" t="s">
        <v>195</v>
      </c>
      <c r="K55" t="s">
        <v>1923</v>
      </c>
      <c r="L55" t="s">
        <v>1450</v>
      </c>
      <c r="M55" t="s">
        <v>1451</v>
      </c>
      <c r="N55" t="s">
        <v>1451</v>
      </c>
      <c r="O55" t="s">
        <v>1450</v>
      </c>
      <c r="P55">
        <f t="shared" si="3"/>
        <v>2</v>
      </c>
      <c r="Q55" t="s">
        <v>1375</v>
      </c>
      <c r="R55" t="s">
        <v>1374</v>
      </c>
      <c r="S55" t="s">
        <v>1381</v>
      </c>
      <c r="T55" t="s">
        <v>1380</v>
      </c>
      <c r="U55">
        <v>344</v>
      </c>
      <c r="V55">
        <v>2882</v>
      </c>
    </row>
    <row r="56" spans="1:22" x14ac:dyDescent="0.2">
      <c r="A56" t="s">
        <v>7</v>
      </c>
      <c r="B56">
        <v>55</v>
      </c>
      <c r="C56" t="s">
        <v>1298</v>
      </c>
      <c r="D56" t="s">
        <v>1292</v>
      </c>
      <c r="E56" t="s">
        <v>26</v>
      </c>
      <c r="F56" t="s">
        <v>474</v>
      </c>
      <c r="G56" t="s">
        <v>2455</v>
      </c>
      <c r="H56" t="s">
        <v>2</v>
      </c>
      <c r="I56">
        <v>1</v>
      </c>
      <c r="J56" t="s">
        <v>195</v>
      </c>
      <c r="K56" t="s">
        <v>1924</v>
      </c>
      <c r="L56" t="s">
        <v>1452</v>
      </c>
      <c r="M56" t="s">
        <v>1453</v>
      </c>
      <c r="N56" t="s">
        <v>1452</v>
      </c>
      <c r="O56" t="s">
        <v>1453</v>
      </c>
      <c r="P56">
        <f t="shared" si="3"/>
        <v>1</v>
      </c>
      <c r="Q56" t="s">
        <v>1374</v>
      </c>
      <c r="R56" t="s">
        <v>1375</v>
      </c>
      <c r="S56" t="s">
        <v>1380</v>
      </c>
      <c r="T56" t="s">
        <v>1381</v>
      </c>
      <c r="U56">
        <v>594</v>
      </c>
      <c r="V56">
        <v>2527</v>
      </c>
    </row>
    <row r="57" spans="1:22" x14ac:dyDescent="0.2">
      <c r="A57" t="s">
        <v>7</v>
      </c>
      <c r="B57">
        <v>56</v>
      </c>
      <c r="C57" t="s">
        <v>1299</v>
      </c>
      <c r="D57" t="s">
        <v>1292</v>
      </c>
      <c r="E57" t="s">
        <v>27</v>
      </c>
      <c r="F57" t="s">
        <v>474</v>
      </c>
      <c r="G57" t="s">
        <v>2456</v>
      </c>
      <c r="H57" t="s">
        <v>2</v>
      </c>
      <c r="I57">
        <v>1</v>
      </c>
      <c r="J57" t="s">
        <v>195</v>
      </c>
      <c r="K57" t="s">
        <v>1925</v>
      </c>
      <c r="L57" t="s">
        <v>1454</v>
      </c>
      <c r="M57" t="s">
        <v>1455</v>
      </c>
      <c r="N57" t="s">
        <v>1455</v>
      </c>
      <c r="O57" t="s">
        <v>1454</v>
      </c>
      <c r="P57">
        <f t="shared" si="3"/>
        <v>2</v>
      </c>
      <c r="Q57" t="s">
        <v>1375</v>
      </c>
      <c r="R57" t="s">
        <v>1374</v>
      </c>
      <c r="S57" t="s">
        <v>1381</v>
      </c>
      <c r="T57" t="s">
        <v>1380</v>
      </c>
      <c r="U57">
        <v>399</v>
      </c>
      <c r="V57">
        <v>2421</v>
      </c>
    </row>
    <row r="58" spans="1:22" x14ac:dyDescent="0.2">
      <c r="A58" t="s">
        <v>7</v>
      </c>
      <c r="B58">
        <v>57</v>
      </c>
      <c r="C58" t="s">
        <v>1300</v>
      </c>
      <c r="D58" t="s">
        <v>1292</v>
      </c>
      <c r="E58" t="s">
        <v>28</v>
      </c>
      <c r="F58" t="s">
        <v>474</v>
      </c>
      <c r="G58" t="s">
        <v>2457</v>
      </c>
      <c r="H58" t="s">
        <v>2</v>
      </c>
      <c r="I58">
        <v>1</v>
      </c>
      <c r="J58" t="s">
        <v>195</v>
      </c>
      <c r="K58" t="s">
        <v>1926</v>
      </c>
      <c r="L58" t="s">
        <v>1456</v>
      </c>
      <c r="M58" t="s">
        <v>1457</v>
      </c>
      <c r="N58" t="s">
        <v>1456</v>
      </c>
      <c r="O58" t="s">
        <v>1457</v>
      </c>
      <c r="P58">
        <f t="shared" si="3"/>
        <v>1</v>
      </c>
      <c r="Q58" t="s">
        <v>1374</v>
      </c>
      <c r="R58" t="s">
        <v>1375</v>
      </c>
      <c r="S58" t="s">
        <v>1380</v>
      </c>
      <c r="T58" t="s">
        <v>1381</v>
      </c>
      <c r="U58">
        <v>424</v>
      </c>
      <c r="V58">
        <v>2568</v>
      </c>
    </row>
    <row r="59" spans="1:22" x14ac:dyDescent="0.2">
      <c r="A59" t="s">
        <v>7</v>
      </c>
      <c r="B59">
        <v>58</v>
      </c>
      <c r="C59" t="s">
        <v>1301</v>
      </c>
      <c r="D59" t="s">
        <v>1292</v>
      </c>
      <c r="E59" t="s">
        <v>29</v>
      </c>
      <c r="F59" t="s">
        <v>474</v>
      </c>
      <c r="G59" t="s">
        <v>2458</v>
      </c>
      <c r="H59" t="s">
        <v>2</v>
      </c>
      <c r="I59">
        <v>1</v>
      </c>
      <c r="J59" t="s">
        <v>195</v>
      </c>
      <c r="K59" t="s">
        <v>1927</v>
      </c>
      <c r="L59" t="s">
        <v>1458</v>
      </c>
      <c r="M59" t="s">
        <v>1459</v>
      </c>
      <c r="N59" t="s">
        <v>1459</v>
      </c>
      <c r="O59" t="s">
        <v>1458</v>
      </c>
      <c r="P59">
        <f t="shared" si="3"/>
        <v>2</v>
      </c>
      <c r="Q59" t="s">
        <v>1375</v>
      </c>
      <c r="R59" t="s">
        <v>1374</v>
      </c>
      <c r="S59" t="s">
        <v>1381</v>
      </c>
      <c r="T59" t="s">
        <v>1380</v>
      </c>
      <c r="U59">
        <v>401</v>
      </c>
      <c r="V59">
        <v>2763</v>
      </c>
    </row>
    <row r="60" spans="1:22" x14ac:dyDescent="0.2">
      <c r="A60" t="s">
        <v>7</v>
      </c>
      <c r="B60">
        <v>59</v>
      </c>
      <c r="C60" t="s">
        <v>1302</v>
      </c>
      <c r="D60" t="s">
        <v>1292</v>
      </c>
      <c r="E60" t="s">
        <v>30</v>
      </c>
      <c r="F60" t="s">
        <v>474</v>
      </c>
      <c r="G60" t="s">
        <v>2459</v>
      </c>
      <c r="H60" t="s">
        <v>2</v>
      </c>
      <c r="I60">
        <v>1</v>
      </c>
      <c r="J60" t="s">
        <v>195</v>
      </c>
      <c r="K60" t="s">
        <v>1928</v>
      </c>
      <c r="L60" t="s">
        <v>1460</v>
      </c>
      <c r="M60" t="s">
        <v>1461</v>
      </c>
      <c r="N60" t="s">
        <v>1460</v>
      </c>
      <c r="O60" t="s">
        <v>1461</v>
      </c>
      <c r="P60">
        <f t="shared" si="3"/>
        <v>1</v>
      </c>
      <c r="Q60" t="s">
        <v>1374</v>
      </c>
      <c r="R60" t="s">
        <v>1375</v>
      </c>
      <c r="S60" t="s">
        <v>1380</v>
      </c>
      <c r="T60" t="s">
        <v>1381</v>
      </c>
      <c r="U60">
        <v>500</v>
      </c>
      <c r="V60">
        <v>2831</v>
      </c>
    </row>
    <row r="61" spans="1:22" x14ac:dyDescent="0.2">
      <c r="A61" t="s">
        <v>7</v>
      </c>
      <c r="B61">
        <v>60</v>
      </c>
      <c r="C61" t="s">
        <v>1303</v>
      </c>
      <c r="D61" t="s">
        <v>1292</v>
      </c>
      <c r="E61" t="s">
        <v>31</v>
      </c>
      <c r="F61" t="s">
        <v>474</v>
      </c>
      <c r="G61" t="s">
        <v>2460</v>
      </c>
      <c r="H61" t="s">
        <v>2</v>
      </c>
      <c r="I61">
        <v>1</v>
      </c>
      <c r="J61" t="s">
        <v>195</v>
      </c>
      <c r="K61" t="s">
        <v>1929</v>
      </c>
      <c r="L61" t="s">
        <v>1462</v>
      </c>
      <c r="M61" t="s">
        <v>1463</v>
      </c>
      <c r="N61" t="s">
        <v>1463</v>
      </c>
      <c r="O61" t="s">
        <v>1462</v>
      </c>
      <c r="P61">
        <f t="shared" si="3"/>
        <v>2</v>
      </c>
      <c r="Q61" t="s">
        <v>1375</v>
      </c>
      <c r="R61" t="s">
        <v>1374</v>
      </c>
      <c r="S61" t="s">
        <v>1381</v>
      </c>
      <c r="T61" t="s">
        <v>1380</v>
      </c>
      <c r="U61">
        <v>412</v>
      </c>
      <c r="V61">
        <v>2769</v>
      </c>
    </row>
    <row r="62" spans="1:22" x14ac:dyDescent="0.2">
      <c r="A62" t="s">
        <v>7</v>
      </c>
      <c r="B62">
        <v>61</v>
      </c>
      <c r="C62" t="s">
        <v>1241</v>
      </c>
      <c r="D62" t="s">
        <v>1242</v>
      </c>
      <c r="E62" t="s">
        <v>18</v>
      </c>
      <c r="F62" t="s">
        <v>12</v>
      </c>
      <c r="G62" t="s">
        <v>2461</v>
      </c>
      <c r="H62" t="s">
        <v>2</v>
      </c>
      <c r="I62">
        <v>1</v>
      </c>
      <c r="J62" t="s">
        <v>195</v>
      </c>
      <c r="K62" t="s">
        <v>1930</v>
      </c>
      <c r="L62" t="s">
        <v>1464</v>
      </c>
      <c r="M62" t="s">
        <v>1465</v>
      </c>
      <c r="N62" t="s">
        <v>1465</v>
      </c>
      <c r="O62" t="s">
        <v>1464</v>
      </c>
      <c r="P62">
        <f t="shared" si="3"/>
        <v>2</v>
      </c>
      <c r="Q62" t="s">
        <v>1375</v>
      </c>
      <c r="R62" t="s">
        <v>1374</v>
      </c>
      <c r="S62" t="s">
        <v>1381</v>
      </c>
      <c r="T62" t="s">
        <v>1380</v>
      </c>
      <c r="U62">
        <v>518</v>
      </c>
      <c r="V62">
        <v>3190</v>
      </c>
    </row>
    <row r="63" spans="1:22" x14ac:dyDescent="0.2">
      <c r="A63" t="s">
        <v>7</v>
      </c>
      <c r="B63">
        <v>62</v>
      </c>
      <c r="C63" t="s">
        <v>1243</v>
      </c>
      <c r="D63" t="s">
        <v>1242</v>
      </c>
      <c r="E63" t="s">
        <v>21</v>
      </c>
      <c r="F63" t="s">
        <v>12</v>
      </c>
      <c r="G63" t="s">
        <v>2462</v>
      </c>
      <c r="H63" t="s">
        <v>2</v>
      </c>
      <c r="I63">
        <v>1</v>
      </c>
      <c r="J63" t="s">
        <v>195</v>
      </c>
      <c r="K63" t="s">
        <v>1931</v>
      </c>
      <c r="L63" t="s">
        <v>1466</v>
      </c>
      <c r="M63" t="s">
        <v>1467</v>
      </c>
      <c r="N63" t="s">
        <v>1466</v>
      </c>
      <c r="O63" t="s">
        <v>1467</v>
      </c>
      <c r="P63">
        <f t="shared" si="3"/>
        <v>1</v>
      </c>
      <c r="Q63" t="s">
        <v>1374</v>
      </c>
      <c r="R63" t="s">
        <v>1375</v>
      </c>
      <c r="S63" t="s">
        <v>1380</v>
      </c>
      <c r="T63" t="s">
        <v>1381</v>
      </c>
      <c r="U63">
        <v>387</v>
      </c>
      <c r="V63">
        <v>2839</v>
      </c>
    </row>
    <row r="64" spans="1:22" x14ac:dyDescent="0.2">
      <c r="A64" t="s">
        <v>7</v>
      </c>
      <c r="B64">
        <v>63</v>
      </c>
      <c r="C64" t="s">
        <v>1244</v>
      </c>
      <c r="D64" t="s">
        <v>1242</v>
      </c>
      <c r="E64" t="s">
        <v>22</v>
      </c>
      <c r="F64" t="s">
        <v>12</v>
      </c>
      <c r="G64" t="s">
        <v>2463</v>
      </c>
      <c r="H64" t="s">
        <v>2</v>
      </c>
      <c r="I64">
        <v>1</v>
      </c>
      <c r="J64" t="s">
        <v>195</v>
      </c>
      <c r="K64" t="s">
        <v>1932</v>
      </c>
      <c r="L64" t="s">
        <v>1468</v>
      </c>
      <c r="M64" t="s">
        <v>1469</v>
      </c>
      <c r="N64" t="s">
        <v>1469</v>
      </c>
      <c r="O64" t="s">
        <v>1468</v>
      </c>
      <c r="P64">
        <f t="shared" si="3"/>
        <v>2</v>
      </c>
      <c r="Q64" t="s">
        <v>1375</v>
      </c>
      <c r="R64" t="s">
        <v>1374</v>
      </c>
      <c r="S64" t="s">
        <v>1381</v>
      </c>
      <c r="T64" t="s">
        <v>1380</v>
      </c>
      <c r="U64">
        <v>505</v>
      </c>
      <c r="V64">
        <v>2934</v>
      </c>
    </row>
    <row r="65" spans="1:22" x14ac:dyDescent="0.2">
      <c r="A65" t="s">
        <v>7</v>
      </c>
      <c r="B65">
        <v>64</v>
      </c>
      <c r="C65" t="s">
        <v>1245</v>
      </c>
      <c r="D65" t="s">
        <v>1242</v>
      </c>
      <c r="E65" t="s">
        <v>23</v>
      </c>
      <c r="F65" t="s">
        <v>12</v>
      </c>
      <c r="G65" t="s">
        <v>2464</v>
      </c>
      <c r="H65" t="s">
        <v>2</v>
      </c>
      <c r="I65">
        <v>1</v>
      </c>
      <c r="J65" t="s">
        <v>195</v>
      </c>
      <c r="K65" t="s">
        <v>1933</v>
      </c>
      <c r="L65" t="s">
        <v>1470</v>
      </c>
      <c r="M65" t="s">
        <v>1471</v>
      </c>
      <c r="N65" t="s">
        <v>1470</v>
      </c>
      <c r="O65" t="s">
        <v>1471</v>
      </c>
      <c r="P65">
        <f t="shared" si="3"/>
        <v>1</v>
      </c>
      <c r="Q65" t="s">
        <v>1374</v>
      </c>
      <c r="R65" t="s">
        <v>1375</v>
      </c>
      <c r="S65" t="s">
        <v>1380</v>
      </c>
      <c r="T65" t="s">
        <v>1381</v>
      </c>
      <c r="U65">
        <v>355</v>
      </c>
      <c r="V65">
        <v>2889</v>
      </c>
    </row>
    <row r="66" spans="1:22" x14ac:dyDescent="0.2">
      <c r="A66" t="s">
        <v>7</v>
      </c>
      <c r="B66">
        <v>65</v>
      </c>
      <c r="C66" t="s">
        <v>1246</v>
      </c>
      <c r="D66" t="s">
        <v>1242</v>
      </c>
      <c r="E66" t="s">
        <v>24</v>
      </c>
      <c r="F66" t="s">
        <v>12</v>
      </c>
      <c r="G66" t="s">
        <v>2465</v>
      </c>
      <c r="H66" t="s">
        <v>2</v>
      </c>
      <c r="I66">
        <v>1</v>
      </c>
      <c r="J66" t="s">
        <v>195</v>
      </c>
      <c r="K66" t="s">
        <v>1934</v>
      </c>
      <c r="L66" t="s">
        <v>1472</v>
      </c>
      <c r="M66" t="s">
        <v>1473</v>
      </c>
      <c r="N66" t="s">
        <v>1473</v>
      </c>
      <c r="O66" t="s">
        <v>1472</v>
      </c>
      <c r="P66">
        <f t="shared" si="3"/>
        <v>2</v>
      </c>
      <c r="Q66" t="s">
        <v>1375</v>
      </c>
      <c r="R66" t="s">
        <v>1374</v>
      </c>
      <c r="S66" t="s">
        <v>1381</v>
      </c>
      <c r="T66" t="s">
        <v>1380</v>
      </c>
      <c r="U66">
        <v>471</v>
      </c>
      <c r="V66">
        <v>2921</v>
      </c>
    </row>
    <row r="67" spans="1:22" x14ac:dyDescent="0.2">
      <c r="A67" t="s">
        <v>7</v>
      </c>
      <c r="B67">
        <v>66</v>
      </c>
      <c r="C67" t="s">
        <v>1247</v>
      </c>
      <c r="D67" t="s">
        <v>1242</v>
      </c>
      <c r="E67" t="s">
        <v>25</v>
      </c>
      <c r="F67" t="s">
        <v>12</v>
      </c>
      <c r="G67" t="s">
        <v>2466</v>
      </c>
      <c r="H67" t="s">
        <v>2</v>
      </c>
      <c r="I67">
        <v>1</v>
      </c>
      <c r="J67" t="s">
        <v>195</v>
      </c>
      <c r="K67" t="s">
        <v>1935</v>
      </c>
      <c r="L67" t="s">
        <v>1474</v>
      </c>
      <c r="M67" t="s">
        <v>1475</v>
      </c>
      <c r="N67" t="s">
        <v>1474</v>
      </c>
      <c r="O67" t="s">
        <v>1475</v>
      </c>
      <c r="P67">
        <f t="shared" si="3"/>
        <v>1</v>
      </c>
      <c r="Q67" t="s">
        <v>1374</v>
      </c>
      <c r="R67" t="s">
        <v>1375</v>
      </c>
      <c r="S67" t="s">
        <v>1380</v>
      </c>
      <c r="T67" t="s">
        <v>1381</v>
      </c>
      <c r="U67">
        <v>354</v>
      </c>
      <c r="V67">
        <v>2963</v>
      </c>
    </row>
    <row r="68" spans="1:22" x14ac:dyDescent="0.2">
      <c r="A68" t="s">
        <v>7</v>
      </c>
      <c r="B68">
        <v>67</v>
      </c>
      <c r="C68" t="s">
        <v>1248</v>
      </c>
      <c r="D68" t="s">
        <v>1242</v>
      </c>
      <c r="E68" t="s">
        <v>26</v>
      </c>
      <c r="F68" t="s">
        <v>475</v>
      </c>
      <c r="G68" t="s">
        <v>2467</v>
      </c>
      <c r="H68" t="s">
        <v>2</v>
      </c>
      <c r="I68">
        <v>1</v>
      </c>
      <c r="J68" t="s">
        <v>195</v>
      </c>
      <c r="K68" t="s">
        <v>1936</v>
      </c>
      <c r="L68" t="s">
        <v>1476</v>
      </c>
      <c r="M68" t="s">
        <v>1477</v>
      </c>
      <c r="N68" t="s">
        <v>1477</v>
      </c>
      <c r="O68" t="s">
        <v>1476</v>
      </c>
      <c r="P68">
        <f t="shared" si="3"/>
        <v>2</v>
      </c>
      <c r="Q68" t="s">
        <v>1375</v>
      </c>
      <c r="R68" t="s">
        <v>1374</v>
      </c>
      <c r="S68" t="s">
        <v>1381</v>
      </c>
      <c r="T68" t="s">
        <v>1380</v>
      </c>
      <c r="U68">
        <v>524</v>
      </c>
      <c r="V68">
        <v>3065</v>
      </c>
    </row>
    <row r="69" spans="1:22" x14ac:dyDescent="0.2">
      <c r="A69" t="s">
        <v>7</v>
      </c>
      <c r="B69">
        <v>68</v>
      </c>
      <c r="C69" t="s">
        <v>1249</v>
      </c>
      <c r="D69" t="s">
        <v>1242</v>
      </c>
      <c r="E69" t="s">
        <v>27</v>
      </c>
      <c r="F69" t="s">
        <v>475</v>
      </c>
      <c r="G69" t="s">
        <v>2468</v>
      </c>
      <c r="H69" t="s">
        <v>2</v>
      </c>
      <c r="I69">
        <v>1</v>
      </c>
      <c r="J69" t="s">
        <v>195</v>
      </c>
      <c r="K69" t="s">
        <v>1937</v>
      </c>
      <c r="L69" t="s">
        <v>1478</v>
      </c>
      <c r="M69" t="s">
        <v>1479</v>
      </c>
      <c r="N69" t="s">
        <v>1478</v>
      </c>
      <c r="O69" t="s">
        <v>1479</v>
      </c>
      <c r="P69">
        <f t="shared" ref="P69:P132" si="4">IF(Q69="mod",1,2)</f>
        <v>1</v>
      </c>
      <c r="Q69" t="s">
        <v>1374</v>
      </c>
      <c r="R69" t="s">
        <v>1375</v>
      </c>
      <c r="S69" t="s">
        <v>1380</v>
      </c>
      <c r="T69" t="s">
        <v>1381</v>
      </c>
      <c r="U69">
        <v>345</v>
      </c>
      <c r="V69">
        <v>2907</v>
      </c>
    </row>
    <row r="70" spans="1:22" x14ac:dyDescent="0.2">
      <c r="A70" t="s">
        <v>7</v>
      </c>
      <c r="B70">
        <v>69</v>
      </c>
      <c r="C70" t="s">
        <v>1250</v>
      </c>
      <c r="D70" t="s">
        <v>1242</v>
      </c>
      <c r="E70" t="s">
        <v>28</v>
      </c>
      <c r="F70" t="s">
        <v>475</v>
      </c>
      <c r="G70" t="s">
        <v>2469</v>
      </c>
      <c r="H70" t="s">
        <v>2</v>
      </c>
      <c r="I70">
        <v>1</v>
      </c>
      <c r="J70" t="s">
        <v>195</v>
      </c>
      <c r="K70" t="s">
        <v>1938</v>
      </c>
      <c r="L70" t="s">
        <v>1480</v>
      </c>
      <c r="M70" t="s">
        <v>1481</v>
      </c>
      <c r="N70" t="s">
        <v>1481</v>
      </c>
      <c r="O70" t="s">
        <v>1480</v>
      </c>
      <c r="P70">
        <f t="shared" si="4"/>
        <v>2</v>
      </c>
      <c r="Q70" t="s">
        <v>1375</v>
      </c>
      <c r="R70" t="s">
        <v>1374</v>
      </c>
      <c r="S70" t="s">
        <v>1381</v>
      </c>
      <c r="T70" t="s">
        <v>1380</v>
      </c>
      <c r="U70">
        <v>481</v>
      </c>
      <c r="V70">
        <v>3193</v>
      </c>
    </row>
    <row r="71" spans="1:22" x14ac:dyDescent="0.2">
      <c r="A71" t="s">
        <v>7</v>
      </c>
      <c r="B71">
        <v>70</v>
      </c>
      <c r="C71" t="s">
        <v>1251</v>
      </c>
      <c r="D71" t="s">
        <v>1242</v>
      </c>
      <c r="E71" t="s">
        <v>29</v>
      </c>
      <c r="F71" t="s">
        <v>475</v>
      </c>
      <c r="G71" t="s">
        <v>2470</v>
      </c>
      <c r="H71" t="s">
        <v>2</v>
      </c>
      <c r="I71">
        <v>1</v>
      </c>
      <c r="J71" t="s">
        <v>195</v>
      </c>
      <c r="K71" t="s">
        <v>1939</v>
      </c>
      <c r="L71" t="s">
        <v>1482</v>
      </c>
      <c r="M71" t="s">
        <v>1483</v>
      </c>
      <c r="N71" t="s">
        <v>1482</v>
      </c>
      <c r="O71" t="s">
        <v>1483</v>
      </c>
      <c r="P71">
        <f t="shared" si="4"/>
        <v>1</v>
      </c>
      <c r="Q71" t="s">
        <v>1374</v>
      </c>
      <c r="R71" t="s">
        <v>1375</v>
      </c>
      <c r="S71" t="s">
        <v>1380</v>
      </c>
      <c r="T71" t="s">
        <v>1381</v>
      </c>
      <c r="U71">
        <v>373</v>
      </c>
      <c r="V71">
        <v>3067</v>
      </c>
    </row>
    <row r="72" spans="1:22" x14ac:dyDescent="0.2">
      <c r="A72" t="s">
        <v>7</v>
      </c>
      <c r="B72">
        <v>71</v>
      </c>
      <c r="C72" t="s">
        <v>1252</v>
      </c>
      <c r="D72" t="s">
        <v>1242</v>
      </c>
      <c r="E72" t="s">
        <v>30</v>
      </c>
      <c r="F72" t="s">
        <v>475</v>
      </c>
      <c r="G72" t="s">
        <v>2471</v>
      </c>
      <c r="H72" t="s">
        <v>2</v>
      </c>
      <c r="I72">
        <v>1</v>
      </c>
      <c r="J72" t="s">
        <v>195</v>
      </c>
      <c r="K72" t="s">
        <v>1940</v>
      </c>
      <c r="L72" t="s">
        <v>1484</v>
      </c>
      <c r="M72" t="s">
        <v>1485</v>
      </c>
      <c r="N72" t="s">
        <v>1485</v>
      </c>
      <c r="O72" t="s">
        <v>1484</v>
      </c>
      <c r="P72">
        <f t="shared" si="4"/>
        <v>2</v>
      </c>
      <c r="Q72" t="s">
        <v>1375</v>
      </c>
      <c r="R72" t="s">
        <v>1374</v>
      </c>
      <c r="S72" t="s">
        <v>1381</v>
      </c>
      <c r="T72" t="s">
        <v>1380</v>
      </c>
      <c r="U72">
        <v>477</v>
      </c>
      <c r="V72">
        <v>3397</v>
      </c>
    </row>
    <row r="73" spans="1:22" x14ac:dyDescent="0.2">
      <c r="A73" t="s">
        <v>7</v>
      </c>
      <c r="B73">
        <v>72</v>
      </c>
      <c r="C73" t="s">
        <v>1253</v>
      </c>
      <c r="D73" t="s">
        <v>1242</v>
      </c>
      <c r="E73" t="s">
        <v>31</v>
      </c>
      <c r="F73" t="s">
        <v>475</v>
      </c>
      <c r="G73" t="s">
        <v>2472</v>
      </c>
      <c r="H73" t="s">
        <v>2</v>
      </c>
      <c r="I73">
        <v>1</v>
      </c>
      <c r="J73" t="s">
        <v>195</v>
      </c>
      <c r="K73" t="s">
        <v>1941</v>
      </c>
      <c r="L73" t="s">
        <v>1486</v>
      </c>
      <c r="M73" t="s">
        <v>1487</v>
      </c>
      <c r="N73" t="s">
        <v>1486</v>
      </c>
      <c r="O73" t="s">
        <v>1487</v>
      </c>
      <c r="P73">
        <f t="shared" si="4"/>
        <v>1</v>
      </c>
      <c r="Q73" t="s">
        <v>1374</v>
      </c>
      <c r="R73" t="s">
        <v>1375</v>
      </c>
      <c r="S73" t="s">
        <v>1380</v>
      </c>
      <c r="T73" t="s">
        <v>1381</v>
      </c>
      <c r="U73">
        <v>331</v>
      </c>
      <c r="V73">
        <v>2865</v>
      </c>
    </row>
    <row r="74" spans="1:22" x14ac:dyDescent="0.2">
      <c r="A74" t="s">
        <v>7</v>
      </c>
      <c r="B74">
        <v>73</v>
      </c>
      <c r="C74" t="s">
        <v>60</v>
      </c>
      <c r="D74" t="s">
        <v>50</v>
      </c>
      <c r="E74" t="s">
        <v>18</v>
      </c>
      <c r="F74" t="s">
        <v>13</v>
      </c>
      <c r="G74" t="s">
        <v>2449</v>
      </c>
      <c r="H74" t="s">
        <v>2</v>
      </c>
      <c r="I74">
        <v>1</v>
      </c>
      <c r="J74" t="s">
        <v>195</v>
      </c>
      <c r="L74" t="s">
        <v>2359</v>
      </c>
      <c r="M74" t="s">
        <v>2360</v>
      </c>
      <c r="N74" t="s">
        <v>2359</v>
      </c>
      <c r="O74" t="s">
        <v>2360</v>
      </c>
      <c r="P74">
        <f t="shared" si="4"/>
        <v>1</v>
      </c>
      <c r="Q74" t="s">
        <v>1374</v>
      </c>
      <c r="R74" t="s">
        <v>1375</v>
      </c>
      <c r="S74" t="s">
        <v>1380</v>
      </c>
      <c r="T74" t="s">
        <v>1381</v>
      </c>
    </row>
    <row r="75" spans="1:22" x14ac:dyDescent="0.2">
      <c r="A75" t="s">
        <v>7</v>
      </c>
      <c r="B75">
        <v>74</v>
      </c>
      <c r="C75" t="s">
        <v>672</v>
      </c>
      <c r="D75" t="s">
        <v>50</v>
      </c>
      <c r="E75" t="s">
        <v>21</v>
      </c>
      <c r="F75" t="s">
        <v>13</v>
      </c>
      <c r="G75" t="s">
        <v>2450</v>
      </c>
      <c r="H75" t="s">
        <v>2</v>
      </c>
      <c r="I75">
        <v>1</v>
      </c>
      <c r="J75" t="s">
        <v>195</v>
      </c>
      <c r="L75" t="s">
        <v>2362</v>
      </c>
      <c r="M75" t="s">
        <v>2361</v>
      </c>
      <c r="N75" t="s">
        <v>2361</v>
      </c>
      <c r="O75" t="s">
        <v>2362</v>
      </c>
      <c r="P75">
        <f t="shared" si="4"/>
        <v>2</v>
      </c>
      <c r="Q75" t="s">
        <v>1375</v>
      </c>
      <c r="R75" t="s">
        <v>1374</v>
      </c>
      <c r="S75" t="s">
        <v>1381</v>
      </c>
      <c r="T75" t="s">
        <v>1380</v>
      </c>
    </row>
    <row r="76" spans="1:22" x14ac:dyDescent="0.2">
      <c r="A76" t="s">
        <v>7</v>
      </c>
      <c r="B76">
        <v>75</v>
      </c>
      <c r="C76" t="s">
        <v>61</v>
      </c>
      <c r="D76" t="s">
        <v>50</v>
      </c>
      <c r="E76" t="s">
        <v>22</v>
      </c>
      <c r="F76" t="s">
        <v>13</v>
      </c>
      <c r="G76" t="s">
        <v>2451</v>
      </c>
      <c r="H76" t="s">
        <v>2</v>
      </c>
      <c r="I76">
        <v>1</v>
      </c>
      <c r="J76" t="s">
        <v>195</v>
      </c>
      <c r="L76" t="s">
        <v>2363</v>
      </c>
      <c r="M76" t="s">
        <v>2364</v>
      </c>
      <c r="N76" t="s">
        <v>2363</v>
      </c>
      <c r="O76" t="s">
        <v>2364</v>
      </c>
      <c r="P76">
        <f t="shared" si="4"/>
        <v>1</v>
      </c>
      <c r="Q76" t="s">
        <v>1374</v>
      </c>
      <c r="R76" t="s">
        <v>1375</v>
      </c>
      <c r="S76" t="s">
        <v>1380</v>
      </c>
      <c r="T76" t="s">
        <v>1381</v>
      </c>
    </row>
    <row r="77" spans="1:22" x14ac:dyDescent="0.2">
      <c r="A77" t="s">
        <v>7</v>
      </c>
      <c r="B77">
        <v>76</v>
      </c>
      <c r="C77" t="s">
        <v>673</v>
      </c>
      <c r="D77" t="s">
        <v>50</v>
      </c>
      <c r="E77" t="s">
        <v>23</v>
      </c>
      <c r="F77" t="s">
        <v>13</v>
      </c>
      <c r="G77" t="s">
        <v>2452</v>
      </c>
      <c r="H77" t="s">
        <v>2</v>
      </c>
      <c r="I77">
        <v>1</v>
      </c>
      <c r="J77" t="s">
        <v>195</v>
      </c>
      <c r="L77" t="s">
        <v>2365</v>
      </c>
      <c r="M77" t="s">
        <v>2368</v>
      </c>
      <c r="N77" t="s">
        <v>2368</v>
      </c>
      <c r="O77" t="s">
        <v>2365</v>
      </c>
      <c r="P77">
        <f t="shared" si="4"/>
        <v>2</v>
      </c>
      <c r="Q77" t="s">
        <v>1375</v>
      </c>
      <c r="R77" t="s">
        <v>1374</v>
      </c>
      <c r="S77" t="s">
        <v>1381</v>
      </c>
      <c r="T77" t="s">
        <v>1380</v>
      </c>
    </row>
    <row r="78" spans="1:22" x14ac:dyDescent="0.2">
      <c r="A78" t="s">
        <v>7</v>
      </c>
      <c r="B78">
        <v>77</v>
      </c>
      <c r="C78" t="s">
        <v>62</v>
      </c>
      <c r="D78" t="s">
        <v>50</v>
      </c>
      <c r="E78" t="s">
        <v>24</v>
      </c>
      <c r="F78" t="s">
        <v>13</v>
      </c>
      <c r="G78" t="s">
        <v>2453</v>
      </c>
      <c r="H78" t="s">
        <v>2</v>
      </c>
      <c r="I78">
        <v>1</v>
      </c>
      <c r="J78" t="s">
        <v>195</v>
      </c>
      <c r="L78" t="s">
        <v>2366</v>
      </c>
      <c r="M78" t="s">
        <v>2367</v>
      </c>
      <c r="N78" t="s">
        <v>2366</v>
      </c>
      <c r="O78" t="s">
        <v>2367</v>
      </c>
      <c r="P78">
        <f t="shared" si="4"/>
        <v>1</v>
      </c>
      <c r="Q78" t="s">
        <v>1374</v>
      </c>
      <c r="R78" t="s">
        <v>1375</v>
      </c>
      <c r="S78" t="s">
        <v>1380</v>
      </c>
      <c r="T78" t="s">
        <v>1381</v>
      </c>
    </row>
    <row r="79" spans="1:22" x14ac:dyDescent="0.2">
      <c r="A79" t="s">
        <v>7</v>
      </c>
      <c r="B79">
        <v>78</v>
      </c>
      <c r="C79" t="s">
        <v>674</v>
      </c>
      <c r="D79" t="s">
        <v>50</v>
      </c>
      <c r="E79" t="s">
        <v>25</v>
      </c>
      <c r="F79" t="s">
        <v>13</v>
      </c>
      <c r="G79" t="s">
        <v>2454</v>
      </c>
      <c r="H79" t="s">
        <v>2</v>
      </c>
      <c r="I79">
        <v>1</v>
      </c>
      <c r="J79" t="s">
        <v>195</v>
      </c>
      <c r="L79" t="s">
        <v>2369</v>
      </c>
      <c r="M79" t="s">
        <v>2370</v>
      </c>
      <c r="N79" t="s">
        <v>2370</v>
      </c>
      <c r="O79" t="s">
        <v>2369</v>
      </c>
      <c r="P79">
        <f t="shared" si="4"/>
        <v>2</v>
      </c>
      <c r="Q79" t="s">
        <v>1375</v>
      </c>
      <c r="R79" t="s">
        <v>1374</v>
      </c>
      <c r="S79" t="s">
        <v>1381</v>
      </c>
      <c r="T79" t="s">
        <v>1380</v>
      </c>
    </row>
    <row r="80" spans="1:22" x14ac:dyDescent="0.2">
      <c r="A80" t="s">
        <v>7</v>
      </c>
      <c r="B80">
        <v>79</v>
      </c>
      <c r="C80" t="s">
        <v>476</v>
      </c>
      <c r="D80" t="s">
        <v>50</v>
      </c>
      <c r="E80" t="s">
        <v>26</v>
      </c>
      <c r="F80" t="s">
        <v>477</v>
      </c>
      <c r="G80" t="s">
        <v>2455</v>
      </c>
      <c r="H80" t="s">
        <v>2</v>
      </c>
      <c r="I80">
        <v>1</v>
      </c>
      <c r="J80" t="s">
        <v>195</v>
      </c>
      <c r="L80" t="s">
        <v>2371</v>
      </c>
      <c r="M80" t="s">
        <v>2372</v>
      </c>
      <c r="N80" t="s">
        <v>2371</v>
      </c>
      <c r="O80" t="s">
        <v>2372</v>
      </c>
      <c r="P80">
        <f t="shared" si="4"/>
        <v>1</v>
      </c>
      <c r="Q80" t="s">
        <v>1374</v>
      </c>
      <c r="R80" t="s">
        <v>1375</v>
      </c>
      <c r="S80" t="s">
        <v>1380</v>
      </c>
      <c r="T80" t="s">
        <v>1381</v>
      </c>
    </row>
    <row r="81" spans="1:20" x14ac:dyDescent="0.2">
      <c r="A81" t="s">
        <v>7</v>
      </c>
      <c r="B81">
        <v>80</v>
      </c>
      <c r="C81" t="s">
        <v>675</v>
      </c>
      <c r="D81" t="s">
        <v>50</v>
      </c>
      <c r="E81" t="s">
        <v>27</v>
      </c>
      <c r="F81" t="s">
        <v>477</v>
      </c>
      <c r="G81" t="s">
        <v>2456</v>
      </c>
      <c r="H81" t="s">
        <v>2</v>
      </c>
      <c r="I81">
        <v>1</v>
      </c>
      <c r="J81" t="s">
        <v>195</v>
      </c>
      <c r="L81" t="s">
        <v>2374</v>
      </c>
      <c r="M81" t="s">
        <v>2373</v>
      </c>
      <c r="N81" t="s">
        <v>2373</v>
      </c>
      <c r="O81" t="s">
        <v>2374</v>
      </c>
      <c r="P81">
        <f t="shared" si="4"/>
        <v>2</v>
      </c>
      <c r="Q81" t="s">
        <v>1375</v>
      </c>
      <c r="R81" t="s">
        <v>1374</v>
      </c>
      <c r="S81" t="s">
        <v>1381</v>
      </c>
      <c r="T81" t="s">
        <v>1380</v>
      </c>
    </row>
    <row r="82" spans="1:20" x14ac:dyDescent="0.2">
      <c r="A82" t="s">
        <v>7</v>
      </c>
      <c r="B82">
        <v>81</v>
      </c>
      <c r="C82" t="s">
        <v>478</v>
      </c>
      <c r="D82" t="s">
        <v>50</v>
      </c>
      <c r="E82" t="s">
        <v>28</v>
      </c>
      <c r="F82" t="s">
        <v>477</v>
      </c>
      <c r="G82" t="s">
        <v>2457</v>
      </c>
      <c r="H82" t="s">
        <v>2</v>
      </c>
      <c r="I82">
        <v>1</v>
      </c>
      <c r="J82" t="s">
        <v>195</v>
      </c>
      <c r="L82" t="s">
        <v>2375</v>
      </c>
      <c r="M82" t="s">
        <v>2376</v>
      </c>
      <c r="N82" t="s">
        <v>2375</v>
      </c>
      <c r="O82" t="s">
        <v>2376</v>
      </c>
      <c r="P82">
        <f t="shared" si="4"/>
        <v>1</v>
      </c>
      <c r="Q82" t="s">
        <v>1374</v>
      </c>
      <c r="R82" t="s">
        <v>1375</v>
      </c>
      <c r="S82" t="s">
        <v>1380</v>
      </c>
      <c r="T82" t="s">
        <v>1381</v>
      </c>
    </row>
    <row r="83" spans="1:20" x14ac:dyDescent="0.2">
      <c r="A83" t="s">
        <v>7</v>
      </c>
      <c r="B83">
        <v>82</v>
      </c>
      <c r="C83" t="s">
        <v>676</v>
      </c>
      <c r="D83" t="s">
        <v>50</v>
      </c>
      <c r="E83" t="s">
        <v>29</v>
      </c>
      <c r="F83" t="s">
        <v>477</v>
      </c>
      <c r="G83" t="s">
        <v>2458</v>
      </c>
      <c r="H83" t="s">
        <v>2</v>
      </c>
      <c r="I83">
        <v>1</v>
      </c>
      <c r="J83" t="s">
        <v>195</v>
      </c>
      <c r="L83" t="s">
        <v>2377</v>
      </c>
      <c r="M83" t="s">
        <v>2378</v>
      </c>
      <c r="N83" t="s">
        <v>2378</v>
      </c>
      <c r="O83" t="s">
        <v>2377</v>
      </c>
      <c r="P83">
        <f t="shared" si="4"/>
        <v>2</v>
      </c>
      <c r="Q83" t="s">
        <v>1375</v>
      </c>
      <c r="R83" t="s">
        <v>1374</v>
      </c>
      <c r="S83" t="s">
        <v>1381</v>
      </c>
      <c r="T83" t="s">
        <v>1380</v>
      </c>
    </row>
    <row r="84" spans="1:20" x14ac:dyDescent="0.2">
      <c r="A84" t="s">
        <v>7</v>
      </c>
      <c r="B84">
        <v>83</v>
      </c>
      <c r="C84" t="s">
        <v>479</v>
      </c>
      <c r="D84" t="s">
        <v>50</v>
      </c>
      <c r="E84" t="s">
        <v>30</v>
      </c>
      <c r="F84" t="s">
        <v>477</v>
      </c>
      <c r="G84" t="s">
        <v>2459</v>
      </c>
      <c r="H84" t="s">
        <v>2</v>
      </c>
      <c r="I84">
        <v>1</v>
      </c>
      <c r="J84" t="s">
        <v>195</v>
      </c>
      <c r="L84" t="s">
        <v>2379</v>
      </c>
      <c r="M84" t="s">
        <v>2380</v>
      </c>
      <c r="N84" t="s">
        <v>2379</v>
      </c>
      <c r="O84" t="s">
        <v>2380</v>
      </c>
      <c r="P84">
        <f t="shared" si="4"/>
        <v>1</v>
      </c>
      <c r="Q84" t="s">
        <v>1374</v>
      </c>
      <c r="R84" t="s">
        <v>1375</v>
      </c>
      <c r="S84" t="s">
        <v>1380</v>
      </c>
      <c r="T84" t="s">
        <v>1381</v>
      </c>
    </row>
    <row r="85" spans="1:20" x14ac:dyDescent="0.2">
      <c r="A85" t="s">
        <v>7</v>
      </c>
      <c r="B85">
        <v>84</v>
      </c>
      <c r="C85" t="s">
        <v>677</v>
      </c>
      <c r="D85" t="s">
        <v>50</v>
      </c>
      <c r="E85" t="s">
        <v>31</v>
      </c>
      <c r="F85" t="s">
        <v>477</v>
      </c>
      <c r="G85" t="s">
        <v>2460</v>
      </c>
      <c r="H85" t="s">
        <v>2</v>
      </c>
      <c r="I85">
        <v>1</v>
      </c>
      <c r="J85" t="s">
        <v>195</v>
      </c>
      <c r="L85" t="s">
        <v>2381</v>
      </c>
      <c r="M85" t="s">
        <v>2382</v>
      </c>
      <c r="N85" t="s">
        <v>2382</v>
      </c>
      <c r="O85" t="s">
        <v>2381</v>
      </c>
      <c r="P85">
        <f t="shared" si="4"/>
        <v>2</v>
      </c>
      <c r="Q85" t="s">
        <v>1375</v>
      </c>
      <c r="R85" t="s">
        <v>1374</v>
      </c>
      <c r="S85" t="s">
        <v>1381</v>
      </c>
      <c r="T85" t="s">
        <v>1380</v>
      </c>
    </row>
    <row r="86" spans="1:20" x14ac:dyDescent="0.2">
      <c r="A86" t="s">
        <v>7</v>
      </c>
      <c r="B86">
        <v>85</v>
      </c>
      <c r="C86" t="s">
        <v>64</v>
      </c>
      <c r="D86" t="s">
        <v>51</v>
      </c>
      <c r="E86" t="s">
        <v>18</v>
      </c>
      <c r="F86" t="s">
        <v>14</v>
      </c>
      <c r="G86" t="s">
        <v>2461</v>
      </c>
      <c r="H86" t="s">
        <v>2</v>
      </c>
      <c r="I86">
        <v>1</v>
      </c>
      <c r="J86" t="s">
        <v>195</v>
      </c>
      <c r="L86" t="s">
        <v>2383</v>
      </c>
      <c r="M86" t="s">
        <v>2384</v>
      </c>
      <c r="N86" t="s">
        <v>2384</v>
      </c>
      <c r="O86" t="s">
        <v>2383</v>
      </c>
      <c r="P86">
        <f t="shared" si="4"/>
        <v>2</v>
      </c>
      <c r="Q86" t="s">
        <v>1375</v>
      </c>
      <c r="R86" t="s">
        <v>1374</v>
      </c>
      <c r="S86" t="s">
        <v>1381</v>
      </c>
      <c r="T86" t="s">
        <v>1380</v>
      </c>
    </row>
    <row r="87" spans="1:20" x14ac:dyDescent="0.2">
      <c r="A87" t="s">
        <v>7</v>
      </c>
      <c r="B87">
        <v>86</v>
      </c>
      <c r="C87" t="s">
        <v>678</v>
      </c>
      <c r="D87" t="s">
        <v>51</v>
      </c>
      <c r="E87" t="s">
        <v>21</v>
      </c>
      <c r="F87" t="s">
        <v>14</v>
      </c>
      <c r="G87" t="s">
        <v>2462</v>
      </c>
      <c r="H87" t="s">
        <v>2</v>
      </c>
      <c r="I87">
        <v>1</v>
      </c>
      <c r="J87" t="s">
        <v>195</v>
      </c>
      <c r="L87" t="s">
        <v>2385</v>
      </c>
      <c r="M87" t="s">
        <v>2386</v>
      </c>
      <c r="N87" t="s">
        <v>2385</v>
      </c>
      <c r="O87" t="s">
        <v>2386</v>
      </c>
      <c r="P87">
        <f t="shared" si="4"/>
        <v>1</v>
      </c>
      <c r="Q87" t="s">
        <v>1374</v>
      </c>
      <c r="R87" t="s">
        <v>1375</v>
      </c>
      <c r="S87" t="s">
        <v>1380</v>
      </c>
      <c r="T87" t="s">
        <v>1381</v>
      </c>
    </row>
    <row r="88" spans="1:20" x14ac:dyDescent="0.2">
      <c r="A88" t="s">
        <v>7</v>
      </c>
      <c r="B88">
        <v>87</v>
      </c>
      <c r="C88" t="s">
        <v>65</v>
      </c>
      <c r="D88" t="s">
        <v>51</v>
      </c>
      <c r="E88" t="s">
        <v>22</v>
      </c>
      <c r="F88" t="s">
        <v>14</v>
      </c>
      <c r="G88" t="s">
        <v>2463</v>
      </c>
      <c r="H88" t="s">
        <v>2</v>
      </c>
      <c r="I88">
        <v>1</v>
      </c>
      <c r="J88" t="s">
        <v>195</v>
      </c>
      <c r="L88" t="s">
        <v>2391</v>
      </c>
      <c r="M88" t="s">
        <v>2392</v>
      </c>
      <c r="N88" t="s">
        <v>2392</v>
      </c>
      <c r="O88" t="s">
        <v>2391</v>
      </c>
      <c r="P88">
        <f t="shared" si="4"/>
        <v>2</v>
      </c>
      <c r="Q88" t="s">
        <v>1375</v>
      </c>
      <c r="R88" t="s">
        <v>1374</v>
      </c>
      <c r="S88" t="s">
        <v>1381</v>
      </c>
      <c r="T88" t="s">
        <v>1380</v>
      </c>
    </row>
    <row r="89" spans="1:20" x14ac:dyDescent="0.2">
      <c r="A89" t="s">
        <v>7</v>
      </c>
      <c r="B89">
        <v>88</v>
      </c>
      <c r="C89" t="s">
        <v>679</v>
      </c>
      <c r="D89" t="s">
        <v>51</v>
      </c>
      <c r="E89" t="s">
        <v>23</v>
      </c>
      <c r="F89" t="s">
        <v>14</v>
      </c>
      <c r="G89" t="s">
        <v>2464</v>
      </c>
      <c r="H89" t="s">
        <v>2</v>
      </c>
      <c r="I89">
        <v>1</v>
      </c>
      <c r="J89" t="s">
        <v>195</v>
      </c>
      <c r="L89" t="s">
        <v>2389</v>
      </c>
      <c r="M89" t="s">
        <v>2390</v>
      </c>
      <c r="N89" t="s">
        <v>2389</v>
      </c>
      <c r="O89" t="s">
        <v>2390</v>
      </c>
      <c r="P89">
        <f t="shared" si="4"/>
        <v>1</v>
      </c>
      <c r="Q89" t="s">
        <v>1374</v>
      </c>
      <c r="R89" t="s">
        <v>1375</v>
      </c>
      <c r="S89" t="s">
        <v>1380</v>
      </c>
      <c r="T89" t="s">
        <v>1381</v>
      </c>
    </row>
    <row r="90" spans="1:20" x14ac:dyDescent="0.2">
      <c r="A90" t="s">
        <v>7</v>
      </c>
      <c r="B90">
        <v>89</v>
      </c>
      <c r="C90" t="s">
        <v>66</v>
      </c>
      <c r="D90" t="s">
        <v>51</v>
      </c>
      <c r="E90" t="s">
        <v>24</v>
      </c>
      <c r="F90" t="s">
        <v>14</v>
      </c>
      <c r="G90" t="s">
        <v>2465</v>
      </c>
      <c r="H90" t="s">
        <v>2</v>
      </c>
      <c r="I90">
        <v>1</v>
      </c>
      <c r="J90" t="s">
        <v>195</v>
      </c>
      <c r="L90" t="s">
        <v>2387</v>
      </c>
      <c r="M90" t="s">
        <v>2388</v>
      </c>
      <c r="N90" t="s">
        <v>2388</v>
      </c>
      <c r="O90" t="s">
        <v>2387</v>
      </c>
      <c r="P90">
        <f t="shared" si="4"/>
        <v>2</v>
      </c>
      <c r="Q90" t="s">
        <v>1375</v>
      </c>
      <c r="R90" t="s">
        <v>1374</v>
      </c>
      <c r="S90" t="s">
        <v>1381</v>
      </c>
      <c r="T90" t="s">
        <v>1380</v>
      </c>
    </row>
    <row r="91" spans="1:20" x14ac:dyDescent="0.2">
      <c r="A91" t="s">
        <v>7</v>
      </c>
      <c r="B91">
        <v>90</v>
      </c>
      <c r="C91" t="s">
        <v>680</v>
      </c>
      <c r="D91" t="s">
        <v>51</v>
      </c>
      <c r="E91" t="s">
        <v>25</v>
      </c>
      <c r="F91" t="s">
        <v>14</v>
      </c>
      <c r="G91" t="s">
        <v>2466</v>
      </c>
      <c r="H91" t="s">
        <v>2</v>
      </c>
      <c r="I91">
        <v>1</v>
      </c>
      <c r="J91" t="s">
        <v>195</v>
      </c>
      <c r="L91" t="s">
        <v>2393</v>
      </c>
      <c r="M91" t="s">
        <v>2394</v>
      </c>
      <c r="N91" t="s">
        <v>2393</v>
      </c>
      <c r="O91" t="s">
        <v>2394</v>
      </c>
      <c r="P91">
        <f t="shared" si="4"/>
        <v>1</v>
      </c>
      <c r="Q91" t="s">
        <v>1374</v>
      </c>
      <c r="R91" t="s">
        <v>1375</v>
      </c>
      <c r="S91" t="s">
        <v>1380</v>
      </c>
      <c r="T91" t="s">
        <v>1381</v>
      </c>
    </row>
    <row r="92" spans="1:20" x14ac:dyDescent="0.2">
      <c r="A92" t="s">
        <v>7</v>
      </c>
      <c r="B92">
        <v>91</v>
      </c>
      <c r="C92" t="s">
        <v>480</v>
      </c>
      <c r="D92" t="s">
        <v>51</v>
      </c>
      <c r="E92" t="s">
        <v>26</v>
      </c>
      <c r="F92" t="s">
        <v>481</v>
      </c>
      <c r="G92" t="s">
        <v>2467</v>
      </c>
      <c r="H92" t="s">
        <v>2</v>
      </c>
      <c r="I92">
        <v>1</v>
      </c>
      <c r="J92" t="s">
        <v>195</v>
      </c>
      <c r="L92" t="s">
        <v>2395</v>
      </c>
      <c r="M92" t="s">
        <v>2396</v>
      </c>
      <c r="N92" t="s">
        <v>2396</v>
      </c>
      <c r="O92" t="s">
        <v>2395</v>
      </c>
      <c r="P92">
        <f t="shared" si="4"/>
        <v>2</v>
      </c>
      <c r="Q92" t="s">
        <v>1375</v>
      </c>
      <c r="R92" t="s">
        <v>1374</v>
      </c>
      <c r="S92" t="s">
        <v>1381</v>
      </c>
      <c r="T92" t="s">
        <v>1380</v>
      </c>
    </row>
    <row r="93" spans="1:20" x14ac:dyDescent="0.2">
      <c r="A93" t="s">
        <v>7</v>
      </c>
      <c r="B93">
        <v>92</v>
      </c>
      <c r="C93" t="s">
        <v>681</v>
      </c>
      <c r="D93" t="s">
        <v>51</v>
      </c>
      <c r="E93" t="s">
        <v>27</v>
      </c>
      <c r="F93" t="s">
        <v>481</v>
      </c>
      <c r="G93" t="s">
        <v>2468</v>
      </c>
      <c r="H93" t="s">
        <v>2</v>
      </c>
      <c r="I93">
        <v>1</v>
      </c>
      <c r="J93" t="s">
        <v>195</v>
      </c>
      <c r="L93" t="s">
        <v>2397</v>
      </c>
      <c r="M93" t="s">
        <v>2398</v>
      </c>
      <c r="N93" t="s">
        <v>2397</v>
      </c>
      <c r="O93" t="s">
        <v>2398</v>
      </c>
      <c r="P93">
        <f t="shared" si="4"/>
        <v>1</v>
      </c>
      <c r="Q93" t="s">
        <v>1374</v>
      </c>
      <c r="R93" t="s">
        <v>1375</v>
      </c>
      <c r="S93" t="s">
        <v>1380</v>
      </c>
      <c r="T93" t="s">
        <v>1381</v>
      </c>
    </row>
    <row r="94" spans="1:20" x14ac:dyDescent="0.2">
      <c r="A94" t="s">
        <v>7</v>
      </c>
      <c r="B94">
        <v>93</v>
      </c>
      <c r="C94" t="s">
        <v>482</v>
      </c>
      <c r="D94" t="s">
        <v>51</v>
      </c>
      <c r="E94" t="s">
        <v>28</v>
      </c>
      <c r="F94" t="s">
        <v>481</v>
      </c>
      <c r="G94" t="s">
        <v>2469</v>
      </c>
      <c r="H94" t="s">
        <v>2</v>
      </c>
      <c r="I94">
        <v>1</v>
      </c>
      <c r="J94" t="s">
        <v>195</v>
      </c>
      <c r="L94" t="s">
        <v>2399</v>
      </c>
      <c r="M94" t="s">
        <v>2400</v>
      </c>
      <c r="N94" t="s">
        <v>2400</v>
      </c>
      <c r="O94" t="s">
        <v>2399</v>
      </c>
      <c r="P94">
        <f t="shared" si="4"/>
        <v>2</v>
      </c>
      <c r="Q94" t="s">
        <v>1375</v>
      </c>
      <c r="R94" t="s">
        <v>1374</v>
      </c>
      <c r="S94" t="s">
        <v>1381</v>
      </c>
      <c r="T94" t="s">
        <v>1380</v>
      </c>
    </row>
    <row r="95" spans="1:20" x14ac:dyDescent="0.2">
      <c r="A95" t="s">
        <v>7</v>
      </c>
      <c r="B95">
        <v>94</v>
      </c>
      <c r="C95" t="s">
        <v>682</v>
      </c>
      <c r="D95" t="s">
        <v>51</v>
      </c>
      <c r="E95" t="s">
        <v>29</v>
      </c>
      <c r="F95" t="s">
        <v>481</v>
      </c>
      <c r="G95" t="s">
        <v>2470</v>
      </c>
      <c r="H95" t="s">
        <v>2</v>
      </c>
      <c r="I95">
        <v>1</v>
      </c>
      <c r="J95" t="s">
        <v>195</v>
      </c>
      <c r="L95" t="s">
        <v>2401</v>
      </c>
      <c r="M95" t="s">
        <v>2402</v>
      </c>
      <c r="N95" t="s">
        <v>2401</v>
      </c>
      <c r="O95" t="s">
        <v>2402</v>
      </c>
      <c r="P95">
        <f t="shared" si="4"/>
        <v>1</v>
      </c>
      <c r="Q95" t="s">
        <v>1374</v>
      </c>
      <c r="R95" t="s">
        <v>1375</v>
      </c>
      <c r="S95" t="s">
        <v>1380</v>
      </c>
      <c r="T95" t="s">
        <v>1381</v>
      </c>
    </row>
    <row r="96" spans="1:20" x14ac:dyDescent="0.2">
      <c r="A96" t="s">
        <v>7</v>
      </c>
      <c r="B96">
        <v>95</v>
      </c>
      <c r="C96" t="s">
        <v>483</v>
      </c>
      <c r="D96" t="s">
        <v>51</v>
      </c>
      <c r="E96" t="s">
        <v>30</v>
      </c>
      <c r="F96" t="s">
        <v>481</v>
      </c>
      <c r="G96" t="s">
        <v>2471</v>
      </c>
      <c r="H96" t="s">
        <v>2</v>
      </c>
      <c r="I96">
        <v>1</v>
      </c>
      <c r="J96" t="s">
        <v>195</v>
      </c>
      <c r="L96" t="s">
        <v>2403</v>
      </c>
      <c r="M96" t="s">
        <v>2404</v>
      </c>
      <c r="N96" t="s">
        <v>2404</v>
      </c>
      <c r="O96" t="s">
        <v>2403</v>
      </c>
      <c r="P96">
        <f t="shared" si="4"/>
        <v>2</v>
      </c>
      <c r="Q96" t="s">
        <v>1375</v>
      </c>
      <c r="R96" t="s">
        <v>1374</v>
      </c>
      <c r="S96" t="s">
        <v>1381</v>
      </c>
      <c r="T96" t="s">
        <v>1380</v>
      </c>
    </row>
    <row r="97" spans="1:20" x14ac:dyDescent="0.2">
      <c r="A97" t="s">
        <v>7</v>
      </c>
      <c r="B97">
        <v>96</v>
      </c>
      <c r="C97" t="s">
        <v>683</v>
      </c>
      <c r="D97" t="s">
        <v>51</v>
      </c>
      <c r="E97" t="s">
        <v>31</v>
      </c>
      <c r="F97" t="s">
        <v>481</v>
      </c>
      <c r="G97" t="s">
        <v>2472</v>
      </c>
      <c r="H97" t="s">
        <v>2</v>
      </c>
      <c r="I97">
        <v>1</v>
      </c>
      <c r="J97" t="s">
        <v>195</v>
      </c>
      <c r="L97" t="s">
        <v>2405</v>
      </c>
      <c r="M97" t="s">
        <v>2406</v>
      </c>
      <c r="N97" t="s">
        <v>2405</v>
      </c>
      <c r="O97" t="s">
        <v>2406</v>
      </c>
      <c r="P97">
        <f t="shared" si="4"/>
        <v>1</v>
      </c>
      <c r="Q97" t="s">
        <v>1374</v>
      </c>
      <c r="R97" t="s">
        <v>1375</v>
      </c>
      <c r="S97" t="s">
        <v>1380</v>
      </c>
      <c r="T97" t="s">
        <v>1381</v>
      </c>
    </row>
    <row r="98" spans="1:20" x14ac:dyDescent="0.2">
      <c r="A98" t="s">
        <v>7</v>
      </c>
      <c r="B98">
        <v>97</v>
      </c>
      <c r="C98" t="s">
        <v>71</v>
      </c>
      <c r="D98" t="s">
        <v>52</v>
      </c>
      <c r="E98" t="s">
        <v>18</v>
      </c>
      <c r="F98" t="s">
        <v>15</v>
      </c>
      <c r="G98" t="s">
        <v>2449</v>
      </c>
      <c r="H98" t="s">
        <v>2</v>
      </c>
      <c r="I98">
        <v>1</v>
      </c>
      <c r="J98" t="s">
        <v>195</v>
      </c>
      <c r="L98" t="s">
        <v>2407</v>
      </c>
      <c r="M98" t="s">
        <v>2408</v>
      </c>
      <c r="N98" t="s">
        <v>2407</v>
      </c>
      <c r="O98" t="s">
        <v>2408</v>
      </c>
      <c r="P98">
        <f t="shared" si="4"/>
        <v>1</v>
      </c>
      <c r="Q98" t="s">
        <v>1374</v>
      </c>
      <c r="R98" t="s">
        <v>1375</v>
      </c>
      <c r="S98" t="s">
        <v>1380</v>
      </c>
      <c r="T98" t="s">
        <v>1381</v>
      </c>
    </row>
    <row r="99" spans="1:20" x14ac:dyDescent="0.2">
      <c r="A99" t="s">
        <v>7</v>
      </c>
      <c r="B99">
        <v>98</v>
      </c>
      <c r="C99" t="s">
        <v>684</v>
      </c>
      <c r="D99" t="s">
        <v>52</v>
      </c>
      <c r="E99" t="s">
        <v>21</v>
      </c>
      <c r="F99" t="s">
        <v>15</v>
      </c>
      <c r="G99" t="s">
        <v>2450</v>
      </c>
      <c r="H99" t="s">
        <v>2</v>
      </c>
      <c r="I99">
        <v>1</v>
      </c>
      <c r="J99" t="s">
        <v>195</v>
      </c>
      <c r="L99" t="s">
        <v>2409</v>
      </c>
      <c r="M99" t="s">
        <v>2410</v>
      </c>
      <c r="N99" t="s">
        <v>2410</v>
      </c>
      <c r="O99" t="s">
        <v>2409</v>
      </c>
      <c r="P99">
        <f t="shared" si="4"/>
        <v>2</v>
      </c>
      <c r="Q99" t="s">
        <v>1375</v>
      </c>
      <c r="R99" t="s">
        <v>1374</v>
      </c>
      <c r="S99" t="s">
        <v>1381</v>
      </c>
      <c r="T99" t="s">
        <v>1380</v>
      </c>
    </row>
    <row r="100" spans="1:20" x14ac:dyDescent="0.2">
      <c r="A100" t="s">
        <v>7</v>
      </c>
      <c r="B100">
        <v>99</v>
      </c>
      <c r="C100" t="s">
        <v>72</v>
      </c>
      <c r="D100" t="s">
        <v>52</v>
      </c>
      <c r="E100" t="s">
        <v>22</v>
      </c>
      <c r="F100" t="s">
        <v>15</v>
      </c>
      <c r="G100" t="s">
        <v>2451</v>
      </c>
      <c r="H100" t="s">
        <v>2</v>
      </c>
      <c r="I100">
        <v>1</v>
      </c>
      <c r="J100" t="s">
        <v>195</v>
      </c>
      <c r="L100" t="s">
        <v>2411</v>
      </c>
      <c r="M100" t="s">
        <v>2412</v>
      </c>
      <c r="N100" t="s">
        <v>2411</v>
      </c>
      <c r="O100" t="s">
        <v>2412</v>
      </c>
      <c r="P100">
        <f t="shared" si="4"/>
        <v>1</v>
      </c>
      <c r="Q100" t="s">
        <v>1374</v>
      </c>
      <c r="R100" t="s">
        <v>1375</v>
      </c>
      <c r="S100" t="s">
        <v>1380</v>
      </c>
      <c r="T100" t="s">
        <v>1381</v>
      </c>
    </row>
    <row r="101" spans="1:20" x14ac:dyDescent="0.2">
      <c r="A101" t="s">
        <v>7</v>
      </c>
      <c r="B101">
        <v>100</v>
      </c>
      <c r="C101" t="s">
        <v>685</v>
      </c>
      <c r="D101" t="s">
        <v>52</v>
      </c>
      <c r="E101" t="s">
        <v>23</v>
      </c>
      <c r="F101" t="s">
        <v>15</v>
      </c>
      <c r="G101" t="s">
        <v>2452</v>
      </c>
      <c r="H101" t="s">
        <v>2</v>
      </c>
      <c r="I101">
        <v>1</v>
      </c>
      <c r="J101" t="s">
        <v>195</v>
      </c>
      <c r="L101" t="s">
        <v>2413</v>
      </c>
      <c r="M101" t="s">
        <v>2414</v>
      </c>
      <c r="N101" t="s">
        <v>2414</v>
      </c>
      <c r="O101" t="s">
        <v>2413</v>
      </c>
      <c r="P101">
        <f t="shared" si="4"/>
        <v>2</v>
      </c>
      <c r="Q101" t="s">
        <v>1375</v>
      </c>
      <c r="R101" t="s">
        <v>1374</v>
      </c>
      <c r="S101" t="s">
        <v>1381</v>
      </c>
      <c r="T101" t="s">
        <v>1380</v>
      </c>
    </row>
    <row r="102" spans="1:20" x14ac:dyDescent="0.2">
      <c r="A102" t="s">
        <v>7</v>
      </c>
      <c r="B102">
        <v>101</v>
      </c>
      <c r="C102" t="s">
        <v>73</v>
      </c>
      <c r="D102" t="s">
        <v>52</v>
      </c>
      <c r="E102" t="s">
        <v>24</v>
      </c>
      <c r="F102" t="s">
        <v>15</v>
      </c>
      <c r="G102" t="s">
        <v>2453</v>
      </c>
      <c r="H102" t="s">
        <v>2</v>
      </c>
      <c r="I102">
        <v>1</v>
      </c>
      <c r="J102" t="s">
        <v>195</v>
      </c>
      <c r="L102" t="s">
        <v>2415</v>
      </c>
      <c r="M102" t="s">
        <v>2416</v>
      </c>
      <c r="N102" t="s">
        <v>2415</v>
      </c>
      <c r="O102" t="s">
        <v>2416</v>
      </c>
      <c r="P102">
        <f t="shared" si="4"/>
        <v>1</v>
      </c>
      <c r="Q102" t="s">
        <v>1374</v>
      </c>
      <c r="R102" t="s">
        <v>1375</v>
      </c>
      <c r="S102" t="s">
        <v>1380</v>
      </c>
      <c r="T102" t="s">
        <v>1381</v>
      </c>
    </row>
    <row r="103" spans="1:20" x14ac:dyDescent="0.2">
      <c r="A103" t="s">
        <v>7</v>
      </c>
      <c r="B103">
        <v>102</v>
      </c>
      <c r="C103" t="s">
        <v>686</v>
      </c>
      <c r="D103" t="s">
        <v>52</v>
      </c>
      <c r="E103" t="s">
        <v>25</v>
      </c>
      <c r="F103" t="s">
        <v>15</v>
      </c>
      <c r="G103" t="s">
        <v>2454</v>
      </c>
      <c r="H103" t="s">
        <v>2</v>
      </c>
      <c r="I103">
        <v>1</v>
      </c>
      <c r="J103" t="s">
        <v>195</v>
      </c>
      <c r="L103" t="s">
        <v>2417</v>
      </c>
      <c r="M103" t="s">
        <v>2418</v>
      </c>
      <c r="N103" t="s">
        <v>2418</v>
      </c>
      <c r="O103" t="s">
        <v>2417</v>
      </c>
      <c r="P103">
        <f t="shared" si="4"/>
        <v>2</v>
      </c>
      <c r="Q103" t="s">
        <v>1375</v>
      </c>
      <c r="R103" t="s">
        <v>1374</v>
      </c>
      <c r="S103" t="s">
        <v>1381</v>
      </c>
      <c r="T103" t="s">
        <v>1380</v>
      </c>
    </row>
    <row r="104" spans="1:20" x14ac:dyDescent="0.2">
      <c r="A104" t="s">
        <v>7</v>
      </c>
      <c r="B104">
        <v>103</v>
      </c>
      <c r="C104" t="s">
        <v>484</v>
      </c>
      <c r="D104" t="s">
        <v>52</v>
      </c>
      <c r="E104" t="s">
        <v>26</v>
      </c>
      <c r="F104" t="s">
        <v>485</v>
      </c>
      <c r="G104" t="s">
        <v>2455</v>
      </c>
      <c r="H104" t="s">
        <v>2</v>
      </c>
      <c r="I104">
        <v>1</v>
      </c>
      <c r="J104" t="s">
        <v>195</v>
      </c>
      <c r="L104" t="s">
        <v>2419</v>
      </c>
      <c r="M104" t="s">
        <v>2420</v>
      </c>
      <c r="N104" t="s">
        <v>2419</v>
      </c>
      <c r="O104" t="s">
        <v>2420</v>
      </c>
      <c r="P104">
        <f t="shared" si="4"/>
        <v>1</v>
      </c>
      <c r="Q104" t="s">
        <v>1374</v>
      </c>
      <c r="R104" t="s">
        <v>1375</v>
      </c>
      <c r="S104" t="s">
        <v>1380</v>
      </c>
      <c r="T104" t="s">
        <v>1381</v>
      </c>
    </row>
    <row r="105" spans="1:20" x14ac:dyDescent="0.2">
      <c r="A105" t="s">
        <v>7</v>
      </c>
      <c r="B105">
        <v>104</v>
      </c>
      <c r="C105" t="s">
        <v>687</v>
      </c>
      <c r="D105" t="s">
        <v>52</v>
      </c>
      <c r="E105" t="s">
        <v>27</v>
      </c>
      <c r="F105" t="s">
        <v>485</v>
      </c>
      <c r="G105" t="s">
        <v>2456</v>
      </c>
      <c r="H105" t="s">
        <v>2</v>
      </c>
      <c r="I105">
        <v>1</v>
      </c>
      <c r="J105" t="s">
        <v>195</v>
      </c>
      <c r="L105" t="s">
        <v>2421</v>
      </c>
      <c r="M105" t="s">
        <v>2422</v>
      </c>
      <c r="N105" t="s">
        <v>2422</v>
      </c>
      <c r="O105" t="s">
        <v>2421</v>
      </c>
      <c r="P105">
        <f t="shared" si="4"/>
        <v>2</v>
      </c>
      <c r="Q105" t="s">
        <v>1375</v>
      </c>
      <c r="R105" t="s">
        <v>1374</v>
      </c>
      <c r="S105" t="s">
        <v>1381</v>
      </c>
      <c r="T105" t="s">
        <v>1380</v>
      </c>
    </row>
    <row r="106" spans="1:20" x14ac:dyDescent="0.2">
      <c r="A106" t="s">
        <v>7</v>
      </c>
      <c r="B106">
        <v>105</v>
      </c>
      <c r="C106" t="s">
        <v>486</v>
      </c>
      <c r="D106" t="s">
        <v>52</v>
      </c>
      <c r="E106" t="s">
        <v>28</v>
      </c>
      <c r="F106" t="s">
        <v>485</v>
      </c>
      <c r="G106" t="s">
        <v>2457</v>
      </c>
      <c r="H106" t="s">
        <v>2</v>
      </c>
      <c r="I106">
        <v>1</v>
      </c>
      <c r="J106" t="s">
        <v>195</v>
      </c>
      <c r="L106" t="s">
        <v>2423</v>
      </c>
      <c r="M106" t="s">
        <v>2424</v>
      </c>
      <c r="N106" t="s">
        <v>2423</v>
      </c>
      <c r="O106" t="s">
        <v>2424</v>
      </c>
      <c r="P106">
        <f t="shared" si="4"/>
        <v>1</v>
      </c>
      <c r="Q106" t="s">
        <v>1374</v>
      </c>
      <c r="R106" t="s">
        <v>1375</v>
      </c>
      <c r="S106" t="s">
        <v>1380</v>
      </c>
      <c r="T106" t="s">
        <v>1381</v>
      </c>
    </row>
    <row r="107" spans="1:20" x14ac:dyDescent="0.2">
      <c r="A107" t="s">
        <v>7</v>
      </c>
      <c r="B107">
        <v>106</v>
      </c>
      <c r="C107" t="s">
        <v>688</v>
      </c>
      <c r="D107" t="s">
        <v>52</v>
      </c>
      <c r="E107" t="s">
        <v>29</v>
      </c>
      <c r="F107" t="s">
        <v>485</v>
      </c>
      <c r="G107" t="s">
        <v>2458</v>
      </c>
      <c r="H107" t="s">
        <v>2</v>
      </c>
      <c r="I107">
        <v>1</v>
      </c>
      <c r="J107" t="s">
        <v>195</v>
      </c>
      <c r="L107" t="s">
        <v>2425</v>
      </c>
      <c r="M107" t="s">
        <v>2426</v>
      </c>
      <c r="N107" t="s">
        <v>2426</v>
      </c>
      <c r="O107" t="s">
        <v>2425</v>
      </c>
      <c r="P107">
        <f t="shared" si="4"/>
        <v>2</v>
      </c>
      <c r="Q107" t="s">
        <v>1375</v>
      </c>
      <c r="R107" t="s">
        <v>1374</v>
      </c>
      <c r="S107" t="s">
        <v>1381</v>
      </c>
      <c r="T107" t="s">
        <v>1380</v>
      </c>
    </row>
    <row r="108" spans="1:20" x14ac:dyDescent="0.2">
      <c r="A108" t="s">
        <v>7</v>
      </c>
      <c r="B108">
        <v>107</v>
      </c>
      <c r="C108" t="s">
        <v>487</v>
      </c>
      <c r="D108" t="s">
        <v>52</v>
      </c>
      <c r="E108" t="s">
        <v>30</v>
      </c>
      <c r="F108" t="s">
        <v>485</v>
      </c>
      <c r="G108" t="s">
        <v>2459</v>
      </c>
      <c r="H108" t="s">
        <v>2</v>
      </c>
      <c r="I108">
        <v>1</v>
      </c>
      <c r="J108" t="s">
        <v>195</v>
      </c>
      <c r="L108" t="s">
        <v>2427</v>
      </c>
      <c r="M108" t="s">
        <v>2428</v>
      </c>
      <c r="N108" t="s">
        <v>2427</v>
      </c>
      <c r="O108" t="s">
        <v>2428</v>
      </c>
      <c r="P108">
        <f t="shared" si="4"/>
        <v>1</v>
      </c>
      <c r="Q108" t="s">
        <v>1374</v>
      </c>
      <c r="R108" t="s">
        <v>1375</v>
      </c>
      <c r="S108" t="s">
        <v>1380</v>
      </c>
      <c r="T108" t="s">
        <v>1381</v>
      </c>
    </row>
    <row r="109" spans="1:20" x14ac:dyDescent="0.2">
      <c r="A109" t="s">
        <v>7</v>
      </c>
      <c r="B109">
        <v>108</v>
      </c>
      <c r="C109" t="s">
        <v>689</v>
      </c>
      <c r="D109" t="s">
        <v>52</v>
      </c>
      <c r="E109" t="s">
        <v>31</v>
      </c>
      <c r="F109" t="s">
        <v>485</v>
      </c>
      <c r="G109" t="s">
        <v>2460</v>
      </c>
      <c r="H109" t="s">
        <v>2</v>
      </c>
      <c r="I109">
        <v>1</v>
      </c>
      <c r="J109" t="s">
        <v>195</v>
      </c>
      <c r="L109" t="s">
        <v>2429</v>
      </c>
      <c r="M109" t="s">
        <v>2430</v>
      </c>
      <c r="N109" t="s">
        <v>2430</v>
      </c>
      <c r="O109" t="s">
        <v>2429</v>
      </c>
      <c r="P109">
        <f t="shared" si="4"/>
        <v>2</v>
      </c>
      <c r="Q109" t="s">
        <v>1375</v>
      </c>
      <c r="R109" t="s">
        <v>1374</v>
      </c>
      <c r="S109" t="s">
        <v>1381</v>
      </c>
      <c r="T109" t="s">
        <v>1380</v>
      </c>
    </row>
    <row r="110" spans="1:20" x14ac:dyDescent="0.2">
      <c r="A110" t="s">
        <v>7</v>
      </c>
      <c r="B110">
        <v>109</v>
      </c>
      <c r="C110" t="s">
        <v>74</v>
      </c>
      <c r="D110" t="s">
        <v>53</v>
      </c>
      <c r="E110" t="s">
        <v>18</v>
      </c>
      <c r="F110" t="s">
        <v>16</v>
      </c>
      <c r="G110" t="s">
        <v>2461</v>
      </c>
      <c r="H110" t="s">
        <v>2</v>
      </c>
      <c r="I110">
        <v>1</v>
      </c>
      <c r="J110" t="s">
        <v>195</v>
      </c>
      <c r="L110" t="s">
        <v>2431</v>
      </c>
      <c r="M110" t="s">
        <v>2432</v>
      </c>
      <c r="N110" t="s">
        <v>2432</v>
      </c>
      <c r="O110" t="s">
        <v>2431</v>
      </c>
      <c r="P110">
        <f t="shared" si="4"/>
        <v>2</v>
      </c>
      <c r="Q110" t="s">
        <v>1375</v>
      </c>
      <c r="R110" t="s">
        <v>1374</v>
      </c>
      <c r="S110" t="s">
        <v>1381</v>
      </c>
      <c r="T110" t="s">
        <v>1380</v>
      </c>
    </row>
    <row r="111" spans="1:20" x14ac:dyDescent="0.2">
      <c r="A111" t="s">
        <v>7</v>
      </c>
      <c r="B111">
        <v>110</v>
      </c>
      <c r="C111" t="s">
        <v>690</v>
      </c>
      <c r="D111" t="s">
        <v>53</v>
      </c>
      <c r="E111" t="s">
        <v>21</v>
      </c>
      <c r="F111" t="s">
        <v>16</v>
      </c>
      <c r="G111" t="s">
        <v>2462</v>
      </c>
      <c r="H111" t="s">
        <v>2</v>
      </c>
      <c r="I111">
        <v>1</v>
      </c>
      <c r="J111" t="s">
        <v>195</v>
      </c>
      <c r="L111" t="s">
        <v>2433</v>
      </c>
      <c r="M111" t="s">
        <v>2434</v>
      </c>
      <c r="N111" t="s">
        <v>2433</v>
      </c>
      <c r="O111" t="s">
        <v>2434</v>
      </c>
      <c r="P111">
        <f t="shared" si="4"/>
        <v>1</v>
      </c>
      <c r="Q111" t="s">
        <v>1374</v>
      </c>
      <c r="R111" t="s">
        <v>1375</v>
      </c>
      <c r="S111" t="s">
        <v>1380</v>
      </c>
      <c r="T111" t="s">
        <v>1381</v>
      </c>
    </row>
    <row r="112" spans="1:20" x14ac:dyDescent="0.2">
      <c r="A112" t="s">
        <v>7</v>
      </c>
      <c r="B112">
        <v>111</v>
      </c>
      <c r="C112" t="s">
        <v>75</v>
      </c>
      <c r="D112" t="s">
        <v>53</v>
      </c>
      <c r="E112" t="s">
        <v>22</v>
      </c>
      <c r="F112" t="s">
        <v>16</v>
      </c>
      <c r="G112" t="s">
        <v>2463</v>
      </c>
      <c r="H112" t="s">
        <v>2</v>
      </c>
      <c r="I112">
        <v>1</v>
      </c>
      <c r="J112" t="s">
        <v>195</v>
      </c>
      <c r="L112" t="s">
        <v>2435</v>
      </c>
      <c r="M112" t="s">
        <v>2438</v>
      </c>
      <c r="N112" t="s">
        <v>2438</v>
      </c>
      <c r="O112" t="s">
        <v>2435</v>
      </c>
      <c r="P112">
        <f t="shared" si="4"/>
        <v>2</v>
      </c>
      <c r="Q112" t="s">
        <v>1375</v>
      </c>
      <c r="R112" t="s">
        <v>1374</v>
      </c>
      <c r="S112" t="s">
        <v>1381</v>
      </c>
      <c r="T112" t="s">
        <v>1380</v>
      </c>
    </row>
    <row r="113" spans="1:20" x14ac:dyDescent="0.2">
      <c r="A113" t="s">
        <v>7</v>
      </c>
      <c r="B113">
        <v>112</v>
      </c>
      <c r="C113" t="s">
        <v>691</v>
      </c>
      <c r="D113" t="s">
        <v>53</v>
      </c>
      <c r="E113" t="s">
        <v>23</v>
      </c>
      <c r="F113" t="s">
        <v>16</v>
      </c>
      <c r="G113" t="s">
        <v>2464</v>
      </c>
      <c r="H113" t="s">
        <v>2</v>
      </c>
      <c r="I113">
        <v>1</v>
      </c>
      <c r="J113" t="s">
        <v>195</v>
      </c>
      <c r="L113" t="s">
        <v>2436</v>
      </c>
      <c r="M113" t="s">
        <v>2437</v>
      </c>
      <c r="N113" t="s">
        <v>2436</v>
      </c>
      <c r="O113" t="s">
        <v>2437</v>
      </c>
      <c r="P113">
        <f t="shared" si="4"/>
        <v>1</v>
      </c>
      <c r="Q113" t="s">
        <v>1374</v>
      </c>
      <c r="R113" t="s">
        <v>1375</v>
      </c>
      <c r="S113" t="s">
        <v>1380</v>
      </c>
      <c r="T113" t="s">
        <v>1381</v>
      </c>
    </row>
    <row r="114" spans="1:20" x14ac:dyDescent="0.2">
      <c r="A114" t="s">
        <v>7</v>
      </c>
      <c r="B114">
        <v>113</v>
      </c>
      <c r="C114" t="s">
        <v>76</v>
      </c>
      <c r="D114" t="s">
        <v>53</v>
      </c>
      <c r="E114" t="s">
        <v>24</v>
      </c>
      <c r="F114" t="s">
        <v>16</v>
      </c>
      <c r="G114" t="s">
        <v>2465</v>
      </c>
      <c r="H114" t="s">
        <v>2</v>
      </c>
      <c r="I114">
        <v>1</v>
      </c>
      <c r="J114" t="s">
        <v>195</v>
      </c>
      <c r="L114" t="s">
        <v>2439</v>
      </c>
      <c r="M114" t="s">
        <v>2440</v>
      </c>
      <c r="N114" t="s">
        <v>2440</v>
      </c>
      <c r="O114" t="s">
        <v>2439</v>
      </c>
      <c r="P114">
        <f t="shared" si="4"/>
        <v>2</v>
      </c>
      <c r="Q114" t="s">
        <v>1375</v>
      </c>
      <c r="R114" t="s">
        <v>1374</v>
      </c>
      <c r="S114" t="s">
        <v>1381</v>
      </c>
      <c r="T114" t="s">
        <v>1380</v>
      </c>
    </row>
    <row r="115" spans="1:20" x14ac:dyDescent="0.2">
      <c r="A115" t="s">
        <v>7</v>
      </c>
      <c r="B115">
        <v>114</v>
      </c>
      <c r="C115" t="s">
        <v>692</v>
      </c>
      <c r="D115" t="s">
        <v>53</v>
      </c>
      <c r="E115" t="s">
        <v>25</v>
      </c>
      <c r="F115" t="s">
        <v>16</v>
      </c>
      <c r="G115" t="s">
        <v>2466</v>
      </c>
      <c r="H115" t="s">
        <v>2</v>
      </c>
      <c r="I115">
        <v>1</v>
      </c>
      <c r="J115" t="s">
        <v>195</v>
      </c>
      <c r="L115" t="s">
        <v>2441</v>
      </c>
      <c r="M115" t="s">
        <v>2442</v>
      </c>
      <c r="N115" t="s">
        <v>2441</v>
      </c>
      <c r="O115" t="s">
        <v>2442</v>
      </c>
      <c r="P115">
        <f t="shared" si="4"/>
        <v>1</v>
      </c>
      <c r="Q115" t="s">
        <v>1374</v>
      </c>
      <c r="R115" t="s">
        <v>1375</v>
      </c>
      <c r="S115" t="s">
        <v>1380</v>
      </c>
      <c r="T115" t="s">
        <v>1381</v>
      </c>
    </row>
    <row r="116" spans="1:20" x14ac:dyDescent="0.2">
      <c r="A116" t="s">
        <v>7</v>
      </c>
      <c r="B116">
        <v>115</v>
      </c>
      <c r="C116" t="s">
        <v>77</v>
      </c>
      <c r="D116" t="s">
        <v>53</v>
      </c>
      <c r="E116" t="s">
        <v>26</v>
      </c>
      <c r="F116" t="s">
        <v>78</v>
      </c>
      <c r="G116" t="s">
        <v>2467</v>
      </c>
      <c r="H116" t="s">
        <v>2</v>
      </c>
      <c r="I116">
        <v>1</v>
      </c>
      <c r="J116" t="s">
        <v>195</v>
      </c>
      <c r="P116">
        <f t="shared" si="4"/>
        <v>2</v>
      </c>
      <c r="Q116" t="s">
        <v>1375</v>
      </c>
      <c r="R116" t="s">
        <v>1374</v>
      </c>
      <c r="S116" t="s">
        <v>1381</v>
      </c>
      <c r="T116" t="s">
        <v>1380</v>
      </c>
    </row>
    <row r="117" spans="1:20" x14ac:dyDescent="0.2">
      <c r="A117" t="s">
        <v>7</v>
      </c>
      <c r="B117">
        <v>116</v>
      </c>
      <c r="C117" t="s">
        <v>693</v>
      </c>
      <c r="D117" t="s">
        <v>53</v>
      </c>
      <c r="E117" t="s">
        <v>27</v>
      </c>
      <c r="F117" t="s">
        <v>78</v>
      </c>
      <c r="G117" t="s">
        <v>2468</v>
      </c>
      <c r="H117" t="s">
        <v>2</v>
      </c>
      <c r="I117">
        <v>1</v>
      </c>
      <c r="J117" t="s">
        <v>195</v>
      </c>
      <c r="P117">
        <f t="shared" si="4"/>
        <v>1</v>
      </c>
      <c r="Q117" t="s">
        <v>1374</v>
      </c>
      <c r="R117" t="s">
        <v>1375</v>
      </c>
      <c r="S117" t="s">
        <v>1380</v>
      </c>
      <c r="T117" t="s">
        <v>1381</v>
      </c>
    </row>
    <row r="118" spans="1:20" x14ac:dyDescent="0.2">
      <c r="A118" t="s">
        <v>7</v>
      </c>
      <c r="B118">
        <v>117</v>
      </c>
      <c r="C118" t="s">
        <v>79</v>
      </c>
      <c r="D118" t="s">
        <v>53</v>
      </c>
      <c r="E118" t="s">
        <v>28</v>
      </c>
      <c r="F118" t="s">
        <v>78</v>
      </c>
      <c r="G118" t="s">
        <v>2469</v>
      </c>
      <c r="H118" t="s">
        <v>2</v>
      </c>
      <c r="I118">
        <v>1</v>
      </c>
      <c r="J118" t="s">
        <v>195</v>
      </c>
      <c r="P118">
        <f t="shared" si="4"/>
        <v>2</v>
      </c>
      <c r="Q118" t="s">
        <v>1375</v>
      </c>
      <c r="R118" t="s">
        <v>1374</v>
      </c>
      <c r="S118" t="s">
        <v>1381</v>
      </c>
      <c r="T118" t="s">
        <v>1380</v>
      </c>
    </row>
    <row r="119" spans="1:20" x14ac:dyDescent="0.2">
      <c r="A119" t="s">
        <v>7</v>
      </c>
      <c r="B119">
        <v>118</v>
      </c>
      <c r="C119" t="s">
        <v>694</v>
      </c>
      <c r="D119" t="s">
        <v>53</v>
      </c>
      <c r="E119" t="s">
        <v>29</v>
      </c>
      <c r="F119" t="s">
        <v>78</v>
      </c>
      <c r="G119" t="s">
        <v>2470</v>
      </c>
      <c r="H119" t="s">
        <v>2</v>
      </c>
      <c r="I119">
        <v>1</v>
      </c>
      <c r="J119" t="s">
        <v>195</v>
      </c>
      <c r="P119">
        <f t="shared" si="4"/>
        <v>1</v>
      </c>
      <c r="Q119" t="s">
        <v>1374</v>
      </c>
      <c r="R119" t="s">
        <v>1375</v>
      </c>
      <c r="S119" t="s">
        <v>1380</v>
      </c>
      <c r="T119" t="s">
        <v>1381</v>
      </c>
    </row>
    <row r="120" spans="1:20" x14ac:dyDescent="0.2">
      <c r="A120" t="s">
        <v>7</v>
      </c>
      <c r="B120">
        <v>119</v>
      </c>
      <c r="C120" t="s">
        <v>80</v>
      </c>
      <c r="D120" t="s">
        <v>53</v>
      </c>
      <c r="E120" t="s">
        <v>30</v>
      </c>
      <c r="F120" t="s">
        <v>78</v>
      </c>
      <c r="G120" t="s">
        <v>2471</v>
      </c>
      <c r="H120" t="s">
        <v>2</v>
      </c>
      <c r="I120">
        <v>1</v>
      </c>
      <c r="J120" t="s">
        <v>195</v>
      </c>
      <c r="P120">
        <f t="shared" si="4"/>
        <v>2</v>
      </c>
      <c r="Q120" t="s">
        <v>1375</v>
      </c>
      <c r="R120" t="s">
        <v>1374</v>
      </c>
      <c r="S120" t="s">
        <v>1381</v>
      </c>
      <c r="T120" t="s">
        <v>1380</v>
      </c>
    </row>
    <row r="121" spans="1:20" x14ac:dyDescent="0.2">
      <c r="A121" t="s">
        <v>7</v>
      </c>
      <c r="B121">
        <v>120</v>
      </c>
      <c r="C121" t="s">
        <v>695</v>
      </c>
      <c r="D121" t="s">
        <v>53</v>
      </c>
      <c r="E121" t="s">
        <v>31</v>
      </c>
      <c r="F121" t="s">
        <v>78</v>
      </c>
      <c r="G121" t="s">
        <v>2472</v>
      </c>
      <c r="H121" t="s">
        <v>2</v>
      </c>
      <c r="I121">
        <v>1</v>
      </c>
      <c r="J121" t="s">
        <v>195</v>
      </c>
      <c r="P121">
        <f t="shared" si="4"/>
        <v>1</v>
      </c>
      <c r="Q121" t="s">
        <v>1374</v>
      </c>
      <c r="R121" t="s">
        <v>1375</v>
      </c>
      <c r="S121" t="s">
        <v>1380</v>
      </c>
      <c r="T121" t="s">
        <v>1381</v>
      </c>
    </row>
    <row r="122" spans="1:20" x14ac:dyDescent="0.2">
      <c r="A122" t="s">
        <v>7</v>
      </c>
      <c r="B122">
        <v>121</v>
      </c>
      <c r="C122" t="s">
        <v>81</v>
      </c>
      <c r="D122" t="s">
        <v>54</v>
      </c>
      <c r="E122" t="s">
        <v>18</v>
      </c>
      <c r="F122" t="s">
        <v>17</v>
      </c>
      <c r="G122" t="s">
        <v>2449</v>
      </c>
      <c r="H122" t="s">
        <v>2</v>
      </c>
      <c r="I122">
        <v>1</v>
      </c>
      <c r="J122" t="s">
        <v>195</v>
      </c>
      <c r="P122">
        <f t="shared" si="4"/>
        <v>1</v>
      </c>
      <c r="Q122" t="s">
        <v>1374</v>
      </c>
      <c r="R122" t="s">
        <v>1375</v>
      </c>
      <c r="S122" t="s">
        <v>1380</v>
      </c>
      <c r="T122" t="s">
        <v>1381</v>
      </c>
    </row>
    <row r="123" spans="1:20" x14ac:dyDescent="0.2">
      <c r="A123" t="s">
        <v>7</v>
      </c>
      <c r="B123">
        <v>122</v>
      </c>
      <c r="C123" t="s">
        <v>696</v>
      </c>
      <c r="D123" t="s">
        <v>54</v>
      </c>
      <c r="E123" t="s">
        <v>21</v>
      </c>
      <c r="F123" t="s">
        <v>17</v>
      </c>
      <c r="G123" t="s">
        <v>2450</v>
      </c>
      <c r="H123" t="s">
        <v>2</v>
      </c>
      <c r="I123">
        <v>1</v>
      </c>
      <c r="J123" t="s">
        <v>195</v>
      </c>
      <c r="P123">
        <f t="shared" si="4"/>
        <v>2</v>
      </c>
      <c r="Q123" t="s">
        <v>1375</v>
      </c>
      <c r="R123" t="s">
        <v>1374</v>
      </c>
      <c r="S123" t="s">
        <v>1381</v>
      </c>
      <c r="T123" t="s">
        <v>1380</v>
      </c>
    </row>
    <row r="124" spans="1:20" x14ac:dyDescent="0.2">
      <c r="A124" t="s">
        <v>7</v>
      </c>
      <c r="B124">
        <v>123</v>
      </c>
      <c r="C124" t="s">
        <v>82</v>
      </c>
      <c r="D124" t="s">
        <v>54</v>
      </c>
      <c r="E124" t="s">
        <v>22</v>
      </c>
      <c r="F124" t="s">
        <v>17</v>
      </c>
      <c r="G124" t="s">
        <v>2451</v>
      </c>
      <c r="H124" t="s">
        <v>2</v>
      </c>
      <c r="I124">
        <v>1</v>
      </c>
      <c r="J124" t="s">
        <v>195</v>
      </c>
      <c r="P124">
        <f t="shared" si="4"/>
        <v>1</v>
      </c>
      <c r="Q124" t="s">
        <v>1374</v>
      </c>
      <c r="R124" t="s">
        <v>1375</v>
      </c>
      <c r="S124" t="s">
        <v>1380</v>
      </c>
      <c r="T124" t="s">
        <v>1381</v>
      </c>
    </row>
    <row r="125" spans="1:20" x14ac:dyDescent="0.2">
      <c r="A125" t="s">
        <v>7</v>
      </c>
      <c r="B125">
        <v>124</v>
      </c>
      <c r="C125" t="s">
        <v>697</v>
      </c>
      <c r="D125" t="s">
        <v>54</v>
      </c>
      <c r="E125" t="s">
        <v>23</v>
      </c>
      <c r="F125" t="s">
        <v>17</v>
      </c>
      <c r="G125" t="s">
        <v>2452</v>
      </c>
      <c r="H125" t="s">
        <v>2</v>
      </c>
      <c r="I125">
        <v>1</v>
      </c>
      <c r="J125" t="s">
        <v>195</v>
      </c>
      <c r="P125">
        <f t="shared" si="4"/>
        <v>2</v>
      </c>
      <c r="Q125" t="s">
        <v>1375</v>
      </c>
      <c r="R125" t="s">
        <v>1374</v>
      </c>
      <c r="S125" t="s">
        <v>1381</v>
      </c>
      <c r="T125" t="s">
        <v>1380</v>
      </c>
    </row>
    <row r="126" spans="1:20" x14ac:dyDescent="0.2">
      <c r="A126" t="s">
        <v>7</v>
      </c>
      <c r="B126">
        <v>125</v>
      </c>
      <c r="C126" t="s">
        <v>83</v>
      </c>
      <c r="D126" t="s">
        <v>54</v>
      </c>
      <c r="E126" t="s">
        <v>24</v>
      </c>
      <c r="F126" t="s">
        <v>17</v>
      </c>
      <c r="G126" t="s">
        <v>2453</v>
      </c>
      <c r="H126" t="s">
        <v>2</v>
      </c>
      <c r="I126">
        <v>1</v>
      </c>
      <c r="J126" t="s">
        <v>195</v>
      </c>
      <c r="P126">
        <f t="shared" si="4"/>
        <v>1</v>
      </c>
      <c r="Q126" t="s">
        <v>1374</v>
      </c>
      <c r="R126" t="s">
        <v>1375</v>
      </c>
      <c r="S126" t="s">
        <v>1380</v>
      </c>
      <c r="T126" t="s">
        <v>1381</v>
      </c>
    </row>
    <row r="127" spans="1:20" x14ac:dyDescent="0.2">
      <c r="A127" t="s">
        <v>7</v>
      </c>
      <c r="B127">
        <v>126</v>
      </c>
      <c r="C127" t="s">
        <v>698</v>
      </c>
      <c r="D127" t="s">
        <v>54</v>
      </c>
      <c r="E127" t="s">
        <v>25</v>
      </c>
      <c r="F127" t="s">
        <v>17</v>
      </c>
      <c r="G127" t="s">
        <v>2454</v>
      </c>
      <c r="H127" t="s">
        <v>2</v>
      </c>
      <c r="I127">
        <v>1</v>
      </c>
      <c r="J127" t="s">
        <v>195</v>
      </c>
      <c r="P127">
        <f t="shared" si="4"/>
        <v>2</v>
      </c>
      <c r="Q127" t="s">
        <v>1375</v>
      </c>
      <c r="R127" t="s">
        <v>1374</v>
      </c>
      <c r="S127" t="s">
        <v>1381</v>
      </c>
      <c r="T127" t="s">
        <v>1380</v>
      </c>
    </row>
    <row r="128" spans="1:20" x14ac:dyDescent="0.2">
      <c r="A128" t="s">
        <v>7</v>
      </c>
      <c r="B128">
        <v>127</v>
      </c>
      <c r="C128" t="s">
        <v>84</v>
      </c>
      <c r="D128" t="s">
        <v>54</v>
      </c>
      <c r="E128" t="s">
        <v>26</v>
      </c>
      <c r="F128" t="s">
        <v>85</v>
      </c>
      <c r="G128" t="s">
        <v>2455</v>
      </c>
      <c r="H128" t="s">
        <v>2</v>
      </c>
      <c r="I128">
        <v>1</v>
      </c>
      <c r="J128" t="s">
        <v>195</v>
      </c>
      <c r="P128">
        <f t="shared" si="4"/>
        <v>1</v>
      </c>
      <c r="Q128" t="s">
        <v>1374</v>
      </c>
      <c r="R128" t="s">
        <v>1375</v>
      </c>
      <c r="S128" t="s">
        <v>1380</v>
      </c>
      <c r="T128" t="s">
        <v>1381</v>
      </c>
    </row>
    <row r="129" spans="1:20" x14ac:dyDescent="0.2">
      <c r="A129" t="s">
        <v>7</v>
      </c>
      <c r="B129">
        <v>128</v>
      </c>
      <c r="C129" t="s">
        <v>699</v>
      </c>
      <c r="D129" t="s">
        <v>54</v>
      </c>
      <c r="E129" t="s">
        <v>27</v>
      </c>
      <c r="F129" t="s">
        <v>85</v>
      </c>
      <c r="G129" t="s">
        <v>2456</v>
      </c>
      <c r="H129" t="s">
        <v>2</v>
      </c>
      <c r="I129">
        <v>1</v>
      </c>
      <c r="J129" t="s">
        <v>195</v>
      </c>
      <c r="P129">
        <f t="shared" si="4"/>
        <v>2</v>
      </c>
      <c r="Q129" t="s">
        <v>1375</v>
      </c>
      <c r="R129" t="s">
        <v>1374</v>
      </c>
      <c r="S129" t="s">
        <v>1381</v>
      </c>
      <c r="T129" t="s">
        <v>1380</v>
      </c>
    </row>
    <row r="130" spans="1:20" x14ac:dyDescent="0.2">
      <c r="A130" t="s">
        <v>7</v>
      </c>
      <c r="B130">
        <v>129</v>
      </c>
      <c r="C130" t="s">
        <v>86</v>
      </c>
      <c r="D130" t="s">
        <v>54</v>
      </c>
      <c r="E130" t="s">
        <v>28</v>
      </c>
      <c r="F130" t="s">
        <v>85</v>
      </c>
      <c r="G130" t="s">
        <v>2457</v>
      </c>
      <c r="H130" t="s">
        <v>2</v>
      </c>
      <c r="I130">
        <v>1</v>
      </c>
      <c r="J130" t="s">
        <v>195</v>
      </c>
      <c r="P130">
        <f t="shared" si="4"/>
        <v>1</v>
      </c>
      <c r="Q130" t="s">
        <v>1374</v>
      </c>
      <c r="R130" t="s">
        <v>1375</v>
      </c>
      <c r="S130" t="s">
        <v>1380</v>
      </c>
      <c r="T130" t="s">
        <v>1381</v>
      </c>
    </row>
    <row r="131" spans="1:20" x14ac:dyDescent="0.2">
      <c r="A131" t="s">
        <v>7</v>
      </c>
      <c r="B131">
        <v>130</v>
      </c>
      <c r="C131" t="s">
        <v>700</v>
      </c>
      <c r="D131" t="s">
        <v>54</v>
      </c>
      <c r="E131" t="s">
        <v>29</v>
      </c>
      <c r="F131" t="s">
        <v>85</v>
      </c>
      <c r="G131" t="s">
        <v>2458</v>
      </c>
      <c r="H131" t="s">
        <v>2</v>
      </c>
      <c r="I131">
        <v>1</v>
      </c>
      <c r="J131" t="s">
        <v>195</v>
      </c>
      <c r="P131">
        <f t="shared" si="4"/>
        <v>2</v>
      </c>
      <c r="Q131" t="s">
        <v>1375</v>
      </c>
      <c r="R131" t="s">
        <v>1374</v>
      </c>
      <c r="S131" t="s">
        <v>1381</v>
      </c>
      <c r="T131" t="s">
        <v>1380</v>
      </c>
    </row>
    <row r="132" spans="1:20" x14ac:dyDescent="0.2">
      <c r="A132" t="s">
        <v>7</v>
      </c>
      <c r="B132">
        <v>131</v>
      </c>
      <c r="C132" t="s">
        <v>87</v>
      </c>
      <c r="D132" t="s">
        <v>54</v>
      </c>
      <c r="E132" t="s">
        <v>30</v>
      </c>
      <c r="F132" t="s">
        <v>85</v>
      </c>
      <c r="G132" t="s">
        <v>2459</v>
      </c>
      <c r="H132" t="s">
        <v>2</v>
      </c>
      <c r="I132">
        <v>1</v>
      </c>
      <c r="J132" t="s">
        <v>195</v>
      </c>
      <c r="P132">
        <f t="shared" si="4"/>
        <v>1</v>
      </c>
      <c r="Q132" t="s">
        <v>1374</v>
      </c>
      <c r="R132" t="s">
        <v>1375</v>
      </c>
      <c r="S132" t="s">
        <v>1380</v>
      </c>
      <c r="T132" t="s">
        <v>1381</v>
      </c>
    </row>
    <row r="133" spans="1:20" x14ac:dyDescent="0.2">
      <c r="A133" t="s">
        <v>7</v>
      </c>
      <c r="B133">
        <v>132</v>
      </c>
      <c r="C133" t="s">
        <v>701</v>
      </c>
      <c r="D133" t="s">
        <v>54</v>
      </c>
      <c r="E133" t="s">
        <v>31</v>
      </c>
      <c r="F133" t="s">
        <v>85</v>
      </c>
      <c r="G133" t="s">
        <v>2460</v>
      </c>
      <c r="H133" t="s">
        <v>2</v>
      </c>
      <c r="I133">
        <v>1</v>
      </c>
      <c r="J133" t="s">
        <v>195</v>
      </c>
      <c r="P133">
        <f t="shared" ref="P133:P145" si="5">IF(Q133="mod",1,2)</f>
        <v>2</v>
      </c>
      <c r="Q133" t="s">
        <v>1375</v>
      </c>
      <c r="R133" t="s">
        <v>1374</v>
      </c>
      <c r="S133" t="s">
        <v>1381</v>
      </c>
      <c r="T133" t="s">
        <v>1380</v>
      </c>
    </row>
    <row r="134" spans="1:20" x14ac:dyDescent="0.2">
      <c r="A134" t="s">
        <v>7</v>
      </c>
      <c r="B134">
        <v>133</v>
      </c>
      <c r="C134" t="s">
        <v>88</v>
      </c>
      <c r="D134" t="s">
        <v>55</v>
      </c>
      <c r="E134" t="s">
        <v>18</v>
      </c>
      <c r="F134" t="s">
        <v>20</v>
      </c>
      <c r="G134" t="s">
        <v>2461</v>
      </c>
      <c r="H134" t="s">
        <v>2</v>
      </c>
      <c r="I134">
        <v>1</v>
      </c>
      <c r="J134" t="s">
        <v>195</v>
      </c>
      <c r="P134">
        <f t="shared" si="5"/>
        <v>2</v>
      </c>
      <c r="Q134" t="s">
        <v>1375</v>
      </c>
      <c r="R134" t="s">
        <v>1374</v>
      </c>
      <c r="S134" t="s">
        <v>1381</v>
      </c>
      <c r="T134" t="s">
        <v>1380</v>
      </c>
    </row>
    <row r="135" spans="1:20" x14ac:dyDescent="0.2">
      <c r="A135" t="s">
        <v>7</v>
      </c>
      <c r="B135">
        <v>134</v>
      </c>
      <c r="C135" t="s">
        <v>702</v>
      </c>
      <c r="D135" t="s">
        <v>55</v>
      </c>
      <c r="E135" t="s">
        <v>21</v>
      </c>
      <c r="F135" t="s">
        <v>20</v>
      </c>
      <c r="G135" t="s">
        <v>2462</v>
      </c>
      <c r="H135" t="s">
        <v>2</v>
      </c>
      <c r="I135">
        <v>1</v>
      </c>
      <c r="J135" t="s">
        <v>195</v>
      </c>
      <c r="P135">
        <f t="shared" si="5"/>
        <v>1</v>
      </c>
      <c r="Q135" t="s">
        <v>1374</v>
      </c>
      <c r="R135" t="s">
        <v>1375</v>
      </c>
      <c r="S135" t="s">
        <v>1380</v>
      </c>
      <c r="T135" t="s">
        <v>1381</v>
      </c>
    </row>
    <row r="136" spans="1:20" x14ac:dyDescent="0.2">
      <c r="A136" t="s">
        <v>7</v>
      </c>
      <c r="B136">
        <v>135</v>
      </c>
      <c r="C136" t="s">
        <v>89</v>
      </c>
      <c r="D136" t="s">
        <v>55</v>
      </c>
      <c r="E136" t="s">
        <v>22</v>
      </c>
      <c r="F136" t="s">
        <v>20</v>
      </c>
      <c r="G136" t="s">
        <v>2463</v>
      </c>
      <c r="H136" t="s">
        <v>2</v>
      </c>
      <c r="I136">
        <v>1</v>
      </c>
      <c r="J136" t="s">
        <v>195</v>
      </c>
      <c r="P136">
        <f t="shared" si="5"/>
        <v>2</v>
      </c>
      <c r="Q136" t="s">
        <v>1375</v>
      </c>
      <c r="R136" t="s">
        <v>1374</v>
      </c>
      <c r="S136" t="s">
        <v>1381</v>
      </c>
      <c r="T136" t="s">
        <v>1380</v>
      </c>
    </row>
    <row r="137" spans="1:20" x14ac:dyDescent="0.2">
      <c r="A137" t="s">
        <v>7</v>
      </c>
      <c r="B137">
        <v>136</v>
      </c>
      <c r="C137" t="s">
        <v>703</v>
      </c>
      <c r="D137" t="s">
        <v>55</v>
      </c>
      <c r="E137" t="s">
        <v>23</v>
      </c>
      <c r="F137" t="s">
        <v>20</v>
      </c>
      <c r="G137" t="s">
        <v>2464</v>
      </c>
      <c r="H137" t="s">
        <v>2</v>
      </c>
      <c r="I137">
        <v>1</v>
      </c>
      <c r="J137" t="s">
        <v>195</v>
      </c>
      <c r="P137">
        <f t="shared" si="5"/>
        <v>1</v>
      </c>
      <c r="Q137" t="s">
        <v>1374</v>
      </c>
      <c r="R137" t="s">
        <v>1375</v>
      </c>
      <c r="S137" t="s">
        <v>1380</v>
      </c>
      <c r="T137" t="s">
        <v>1381</v>
      </c>
    </row>
    <row r="138" spans="1:20" x14ac:dyDescent="0.2">
      <c r="A138" t="s">
        <v>7</v>
      </c>
      <c r="B138">
        <v>137</v>
      </c>
      <c r="C138" t="s">
        <v>90</v>
      </c>
      <c r="D138" t="s">
        <v>55</v>
      </c>
      <c r="E138" t="s">
        <v>24</v>
      </c>
      <c r="F138" t="s">
        <v>20</v>
      </c>
      <c r="G138" t="s">
        <v>2465</v>
      </c>
      <c r="H138" t="s">
        <v>2</v>
      </c>
      <c r="I138">
        <v>1</v>
      </c>
      <c r="J138" t="s">
        <v>195</v>
      </c>
      <c r="P138">
        <f t="shared" si="5"/>
        <v>2</v>
      </c>
      <c r="Q138" t="s">
        <v>1375</v>
      </c>
      <c r="R138" t="s">
        <v>1374</v>
      </c>
      <c r="S138" t="s">
        <v>1381</v>
      </c>
      <c r="T138" t="s">
        <v>1380</v>
      </c>
    </row>
    <row r="139" spans="1:20" x14ac:dyDescent="0.2">
      <c r="A139" t="s">
        <v>7</v>
      </c>
      <c r="B139">
        <v>138</v>
      </c>
      <c r="C139" t="s">
        <v>704</v>
      </c>
      <c r="D139" t="s">
        <v>55</v>
      </c>
      <c r="E139" t="s">
        <v>25</v>
      </c>
      <c r="F139" t="s">
        <v>20</v>
      </c>
      <c r="G139" t="s">
        <v>2466</v>
      </c>
      <c r="H139" t="s">
        <v>2</v>
      </c>
      <c r="I139">
        <v>1</v>
      </c>
      <c r="J139" t="s">
        <v>195</v>
      </c>
      <c r="P139">
        <f t="shared" si="5"/>
        <v>1</v>
      </c>
      <c r="Q139" t="s">
        <v>1374</v>
      </c>
      <c r="R139" t="s">
        <v>1375</v>
      </c>
      <c r="S139" t="s">
        <v>1380</v>
      </c>
      <c r="T139" t="s">
        <v>1381</v>
      </c>
    </row>
    <row r="140" spans="1:20" x14ac:dyDescent="0.2">
      <c r="A140" t="s">
        <v>7</v>
      </c>
      <c r="B140">
        <v>139</v>
      </c>
      <c r="C140" t="s">
        <v>91</v>
      </c>
      <c r="D140" t="s">
        <v>55</v>
      </c>
      <c r="E140" t="s">
        <v>26</v>
      </c>
      <c r="F140" t="s">
        <v>92</v>
      </c>
      <c r="G140" t="s">
        <v>2467</v>
      </c>
      <c r="H140" t="s">
        <v>2</v>
      </c>
      <c r="I140">
        <v>1</v>
      </c>
      <c r="J140" t="s">
        <v>195</v>
      </c>
      <c r="P140">
        <f t="shared" si="5"/>
        <v>2</v>
      </c>
      <c r="Q140" t="s">
        <v>1375</v>
      </c>
      <c r="R140" t="s">
        <v>1374</v>
      </c>
      <c r="S140" t="s">
        <v>1381</v>
      </c>
      <c r="T140" t="s">
        <v>1380</v>
      </c>
    </row>
    <row r="141" spans="1:20" x14ac:dyDescent="0.2">
      <c r="A141" t="s">
        <v>7</v>
      </c>
      <c r="B141">
        <v>140</v>
      </c>
      <c r="C141" t="s">
        <v>705</v>
      </c>
      <c r="D141" t="s">
        <v>55</v>
      </c>
      <c r="E141" t="s">
        <v>27</v>
      </c>
      <c r="F141" t="s">
        <v>92</v>
      </c>
      <c r="G141" t="s">
        <v>2468</v>
      </c>
      <c r="H141" t="s">
        <v>2</v>
      </c>
      <c r="I141">
        <v>1</v>
      </c>
      <c r="J141" t="s">
        <v>195</v>
      </c>
      <c r="P141">
        <f t="shared" si="5"/>
        <v>1</v>
      </c>
      <c r="Q141" t="s">
        <v>1374</v>
      </c>
      <c r="R141" t="s">
        <v>1375</v>
      </c>
      <c r="S141" t="s">
        <v>1380</v>
      </c>
      <c r="T141" t="s">
        <v>1381</v>
      </c>
    </row>
    <row r="142" spans="1:20" x14ac:dyDescent="0.2">
      <c r="A142" t="s">
        <v>7</v>
      </c>
      <c r="B142">
        <v>141</v>
      </c>
      <c r="C142" t="s">
        <v>93</v>
      </c>
      <c r="D142" t="s">
        <v>55</v>
      </c>
      <c r="E142" t="s">
        <v>28</v>
      </c>
      <c r="F142" t="s">
        <v>92</v>
      </c>
      <c r="G142" t="s">
        <v>2469</v>
      </c>
      <c r="H142" t="s">
        <v>2</v>
      </c>
      <c r="I142">
        <v>1</v>
      </c>
      <c r="J142" t="s">
        <v>195</v>
      </c>
      <c r="P142">
        <f t="shared" si="5"/>
        <v>2</v>
      </c>
      <c r="Q142" t="s">
        <v>1375</v>
      </c>
      <c r="R142" t="s">
        <v>1374</v>
      </c>
      <c r="S142" t="s">
        <v>1381</v>
      </c>
      <c r="T142" t="s">
        <v>1380</v>
      </c>
    </row>
    <row r="143" spans="1:20" x14ac:dyDescent="0.2">
      <c r="A143" t="s">
        <v>7</v>
      </c>
      <c r="B143">
        <v>142</v>
      </c>
      <c r="C143" t="s">
        <v>706</v>
      </c>
      <c r="D143" t="s">
        <v>55</v>
      </c>
      <c r="E143" t="s">
        <v>29</v>
      </c>
      <c r="F143" t="s">
        <v>92</v>
      </c>
      <c r="G143" t="s">
        <v>2470</v>
      </c>
      <c r="H143" t="s">
        <v>2</v>
      </c>
      <c r="I143">
        <v>1</v>
      </c>
      <c r="J143" t="s">
        <v>195</v>
      </c>
      <c r="P143">
        <f t="shared" si="5"/>
        <v>1</v>
      </c>
      <c r="Q143" t="s">
        <v>1374</v>
      </c>
      <c r="R143" t="s">
        <v>1375</v>
      </c>
      <c r="S143" t="s">
        <v>1380</v>
      </c>
      <c r="T143" t="s">
        <v>1381</v>
      </c>
    </row>
    <row r="144" spans="1:20" x14ac:dyDescent="0.2">
      <c r="A144" t="s">
        <v>7</v>
      </c>
      <c r="B144">
        <v>143</v>
      </c>
      <c r="C144" t="s">
        <v>94</v>
      </c>
      <c r="D144" t="s">
        <v>55</v>
      </c>
      <c r="E144" t="s">
        <v>30</v>
      </c>
      <c r="F144" t="s">
        <v>92</v>
      </c>
      <c r="G144" t="s">
        <v>2471</v>
      </c>
      <c r="H144" t="s">
        <v>2</v>
      </c>
      <c r="I144">
        <v>1</v>
      </c>
      <c r="J144" t="s">
        <v>195</v>
      </c>
      <c r="P144">
        <f t="shared" si="5"/>
        <v>2</v>
      </c>
      <c r="Q144" t="s">
        <v>1375</v>
      </c>
      <c r="R144" t="s">
        <v>1374</v>
      </c>
      <c r="S144" t="s">
        <v>1381</v>
      </c>
      <c r="T144" t="s">
        <v>1380</v>
      </c>
    </row>
    <row r="145" spans="1:20" x14ac:dyDescent="0.2">
      <c r="A145" t="s">
        <v>7</v>
      </c>
      <c r="B145">
        <v>144</v>
      </c>
      <c r="C145" t="s">
        <v>707</v>
      </c>
      <c r="D145" t="s">
        <v>55</v>
      </c>
      <c r="E145" t="s">
        <v>31</v>
      </c>
      <c r="F145" t="s">
        <v>92</v>
      </c>
      <c r="G145" t="s">
        <v>2472</v>
      </c>
      <c r="H145" t="s">
        <v>2</v>
      </c>
      <c r="I145">
        <v>1</v>
      </c>
      <c r="J145" t="s">
        <v>195</v>
      </c>
      <c r="P145">
        <f t="shared" si="5"/>
        <v>1</v>
      </c>
      <c r="Q145" t="s">
        <v>1374</v>
      </c>
      <c r="R145" t="s">
        <v>1375</v>
      </c>
      <c r="S145" t="s">
        <v>1380</v>
      </c>
      <c r="T145" t="s">
        <v>1381</v>
      </c>
    </row>
  </sheetData>
  <hyperlinks>
    <hyperlink ref="W2" r:id="rId1" display="https://github.com/kelly-marshall/DriftDiffusionAdaptation/blob/main/Pictures/Practice/tomsheepmalletinstright.png?raw=true" xr:uid="{7AFA7CA0-D0AF-EF4C-9DE6-F34D05A89861}"/>
    <hyperlink ref="W3:W25" r:id="rId2" display="https://github.com/kelly-marshall/DriftDiffusionAdaptation/blob/main/Pictures/Practice/tomsheepmalletinstright.png?raw=true" xr:uid="{CCC0BD90-21EB-4A4F-B1C2-CC8184DEA679}"/>
    <hyperlink ref="X2" r:id="rId3" display="https://github.com/kelly-marshall/DriftDiffusionAdaptation/blob/main/Pictures/Practice/tomsheepmalletinstright.png?raw=true" xr:uid="{ECBD7181-2A60-D549-95D8-98E06602B51A}"/>
    <hyperlink ref="X3:X25" r:id="rId4" display="https://github.com/kelly-marshall/DriftDiffusionAdaptation/blob/main/Pictures/Practice/tomsheepmalletinstright.png?raw=true" xr:uid="{DC4DEF25-168F-9A42-9663-20219BB53A85}"/>
    <hyperlink ref="Y2" r:id="rId5" display="https://github.com/kelly-marshall/DriftDiffusionAdaptation/blob/main/Pictures/Practice/tomsheepmalletinstright.png?raw=true" xr:uid="{C0461B2C-EFEB-BF40-9EB5-776BA23D27ED}"/>
    <hyperlink ref="Y3:Y25" r:id="rId6" display="https://github.com/kelly-marshall/DriftDiffusionAdaptation/blob/main/Pictures/Practice/tomsheepmalletinstright.png?raw=true" xr:uid="{ADBA1366-B235-DB47-86CC-8A1D661D4E2E}"/>
  </hyperlinks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0872-5E44-004D-A4B7-486A2BEFA238}">
  <dimension ref="A1:Y145"/>
  <sheetViews>
    <sheetView topLeftCell="G9" workbookViewId="0">
      <selection activeCell="N25" sqref="N25"/>
    </sheetView>
  </sheetViews>
  <sheetFormatPr baseColWidth="10" defaultRowHeight="16" x14ac:dyDescent="0.2"/>
  <cols>
    <col min="3" max="3" width="45" customWidth="1"/>
    <col min="7" max="7" width="19" customWidth="1"/>
    <col min="11" max="11" width="31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7</v>
      </c>
      <c r="B2">
        <v>1</v>
      </c>
      <c r="C2" t="s">
        <v>246</v>
      </c>
      <c r="D2" t="s">
        <v>234</v>
      </c>
      <c r="E2" t="s">
        <v>18</v>
      </c>
      <c r="F2" t="s">
        <v>249</v>
      </c>
      <c r="G2" s="46" t="s">
        <v>2449</v>
      </c>
      <c r="H2" t="s">
        <v>2</v>
      </c>
      <c r="I2">
        <v>1</v>
      </c>
      <c r="J2" t="s">
        <v>1181</v>
      </c>
      <c r="K2" t="s">
        <v>2202</v>
      </c>
      <c r="L2" t="s">
        <v>2664</v>
      </c>
      <c r="M2" t="s">
        <v>2665</v>
      </c>
      <c r="N2" t="s">
        <v>2665</v>
      </c>
      <c r="O2" t="s">
        <v>2664</v>
      </c>
      <c r="P2">
        <f>IF(Q2="inst",1,2)</f>
        <v>2</v>
      </c>
      <c r="Q2" t="s">
        <v>1374</v>
      </c>
      <c r="R2" t="s">
        <v>1375</v>
      </c>
      <c r="S2" t="s">
        <v>1380</v>
      </c>
      <c r="T2" t="s">
        <v>1381</v>
      </c>
      <c r="U2">
        <v>609</v>
      </c>
      <c r="V2">
        <v>2904</v>
      </c>
      <c r="W2" s="47" t="str">
        <f>_xlfn.CONCAT("https://github.com/kelly-marshall/DriftDiffusionAdaptation/blob/main/Pictures/instbias_list1_pre/",N2,"?raw=true")</f>
        <v>https://github.com/kelly-marshall/DriftDiffusionAdaptation/blob/main/Pictures/instbias_list1_pre/tomdolphinwatermodright_context.png?raw=true</v>
      </c>
      <c r="X2" s="47" t="str">
        <f>_xlfn.CONCAT("https://github.com/kelly-marshall/DriftDiffusionAdaptation/blob/main/Pictures/instbias_list1_pre/",O2,"?raw=true")</f>
        <v>https://github.com/kelly-marshall/DriftDiffusionAdaptation/blob/main/Pictures/instbias_list1_pre/tomdolphinwaterinstleft_context.png?raw=true</v>
      </c>
      <c r="Y2" s="47" t="str">
        <f>_xlfn.CONCAT("https://github.com/kelly-marshall/DriftDiffusionAdaptation/blob/main/AudioFiles/instbias_list1_pre/",K2,"?raw=true")</f>
        <v>https://github.com/kelly-marshall/DriftDiffusionAdaptation/blob/main/AudioFiles/instbias_list1_pre/tomdolphinwater_nopauses.mp3?raw=true</v>
      </c>
    </row>
    <row r="3" spans="1:25" x14ac:dyDescent="0.2">
      <c r="A3" t="s">
        <v>7</v>
      </c>
      <c r="B3">
        <v>2</v>
      </c>
      <c r="C3" t="s">
        <v>880</v>
      </c>
      <c r="D3" t="s">
        <v>234</v>
      </c>
      <c r="E3" t="s">
        <v>21</v>
      </c>
      <c r="F3" t="s">
        <v>249</v>
      </c>
      <c r="G3" s="46" t="s">
        <v>2450</v>
      </c>
      <c r="H3" t="s">
        <v>2</v>
      </c>
      <c r="I3">
        <v>1</v>
      </c>
      <c r="J3" t="s">
        <v>1181</v>
      </c>
      <c r="K3" t="s">
        <v>2203</v>
      </c>
      <c r="L3" t="s">
        <v>2666</v>
      </c>
      <c r="M3" t="s">
        <v>2667</v>
      </c>
      <c r="N3" t="s">
        <v>2666</v>
      </c>
      <c r="O3" t="s">
        <v>2667</v>
      </c>
      <c r="P3">
        <f t="shared" ref="P3:P66" si="0">IF(Q3="inst",1,2)</f>
        <v>1</v>
      </c>
      <c r="Q3" t="s">
        <v>1375</v>
      </c>
      <c r="R3" t="s">
        <v>1374</v>
      </c>
      <c r="S3" t="s">
        <v>1381</v>
      </c>
      <c r="T3" t="s">
        <v>1380</v>
      </c>
      <c r="U3">
        <v>453</v>
      </c>
      <c r="V3">
        <v>2461</v>
      </c>
      <c r="W3" s="47" t="str">
        <f t="shared" ref="W3:X26" si="1">_xlfn.CONCAT("https://github.com/kelly-marshall/DriftDiffusionAdaptation/blob/main/Pictures/instbias_list1_pre/",N3,"?raw=true")</f>
        <v>https://github.com/kelly-marshall/DriftDiffusionAdaptation/blob/main/Pictures/instbias_list1_pre/katecowwaterinstright_context.png?raw=true</v>
      </c>
      <c r="X3" s="47" t="str">
        <f t="shared" si="1"/>
        <v>https://github.com/kelly-marshall/DriftDiffusionAdaptation/blob/main/Pictures/instbias_list1_pre/katecowwatermodleft_context.png?raw=true</v>
      </c>
      <c r="Y3" s="47" t="str">
        <f t="shared" ref="Y3:Y66" si="2">_xlfn.CONCAT("https://github.com/kelly-marshall/DriftDiffusionAdaptation/blob/main/AudioFiles/instbias_list1_pre/",K3,"?raw=true")</f>
        <v>https://github.com/kelly-marshall/DriftDiffusionAdaptation/blob/main/AudioFiles/instbias_list1_pre/katecowwater_nopauses.mp3?raw=true</v>
      </c>
    </row>
    <row r="4" spans="1:25" x14ac:dyDescent="0.2">
      <c r="A4" t="s">
        <v>7</v>
      </c>
      <c r="B4">
        <v>3</v>
      </c>
      <c r="C4" t="s">
        <v>247</v>
      </c>
      <c r="D4" t="s">
        <v>234</v>
      </c>
      <c r="E4" t="s">
        <v>22</v>
      </c>
      <c r="F4" t="s">
        <v>249</v>
      </c>
      <c r="G4" s="46" t="s">
        <v>2451</v>
      </c>
      <c r="H4" t="s">
        <v>2</v>
      </c>
      <c r="I4">
        <v>1</v>
      </c>
      <c r="J4" t="s">
        <v>1181</v>
      </c>
      <c r="K4" t="s">
        <v>2204</v>
      </c>
      <c r="L4" t="s">
        <v>2668</v>
      </c>
      <c r="M4" t="s">
        <v>2669</v>
      </c>
      <c r="N4" t="s">
        <v>2669</v>
      </c>
      <c r="O4" t="s">
        <v>2668</v>
      </c>
      <c r="P4">
        <f t="shared" si="0"/>
        <v>2</v>
      </c>
      <c r="Q4" t="s">
        <v>1374</v>
      </c>
      <c r="R4" t="s">
        <v>1375</v>
      </c>
      <c r="S4" t="s">
        <v>1380</v>
      </c>
      <c r="T4" t="s">
        <v>1381</v>
      </c>
      <c r="U4">
        <v>589</v>
      </c>
      <c r="V4">
        <v>2751</v>
      </c>
      <c r="W4" s="47" t="str">
        <f t="shared" si="1"/>
        <v>https://github.com/kelly-marshall/DriftDiffusionAdaptation/blob/main/Pictures/instbias_list1_pre/tomfoxwatermodright_context.png?raw=true</v>
      </c>
      <c r="X4" s="47" t="str">
        <f t="shared" si="1"/>
        <v>https://github.com/kelly-marshall/DriftDiffusionAdaptation/blob/main/Pictures/instbias_list1_pre/tomfoxwaterinstleft_context.png?raw=true</v>
      </c>
      <c r="Y4" s="47" t="str">
        <f t="shared" si="2"/>
        <v>https://github.com/kelly-marshall/DriftDiffusionAdaptation/blob/main/AudioFiles/instbias_list1_pre/tomfoxwater_nopauses.mp3?raw=true</v>
      </c>
    </row>
    <row r="5" spans="1:25" x14ac:dyDescent="0.2">
      <c r="A5" t="s">
        <v>7</v>
      </c>
      <c r="B5">
        <v>4</v>
      </c>
      <c r="C5" t="s">
        <v>881</v>
      </c>
      <c r="D5" t="s">
        <v>234</v>
      </c>
      <c r="E5" t="s">
        <v>23</v>
      </c>
      <c r="F5" t="s">
        <v>249</v>
      </c>
      <c r="G5" s="46" t="s">
        <v>2452</v>
      </c>
      <c r="H5" t="s">
        <v>2</v>
      </c>
      <c r="I5">
        <v>1</v>
      </c>
      <c r="J5" t="s">
        <v>1181</v>
      </c>
      <c r="K5" t="s">
        <v>2205</v>
      </c>
      <c r="L5" t="s">
        <v>2670</v>
      </c>
      <c r="M5" t="s">
        <v>2671</v>
      </c>
      <c r="N5" t="s">
        <v>2670</v>
      </c>
      <c r="O5" t="s">
        <v>2671</v>
      </c>
      <c r="P5">
        <f t="shared" si="0"/>
        <v>1</v>
      </c>
      <c r="Q5" t="s">
        <v>1375</v>
      </c>
      <c r="R5" t="s">
        <v>1374</v>
      </c>
      <c r="S5" t="s">
        <v>1381</v>
      </c>
      <c r="T5" t="s">
        <v>1380</v>
      </c>
      <c r="U5">
        <v>430</v>
      </c>
      <c r="V5">
        <v>2637</v>
      </c>
      <c r="W5" s="47" t="str">
        <f t="shared" si="1"/>
        <v>https://github.com/kelly-marshall/DriftDiffusionAdaptation/blob/main/Pictures/instbias_list1_pre/katelionwaterinstright_context.png?raw=true</v>
      </c>
      <c r="X5" s="47" t="str">
        <f t="shared" si="1"/>
        <v>https://github.com/kelly-marshall/DriftDiffusionAdaptation/blob/main/Pictures/instbias_list1_pre/katelionwatermodleft_context.png?raw=true</v>
      </c>
      <c r="Y5" s="47" t="str">
        <f t="shared" si="2"/>
        <v>https://github.com/kelly-marshall/DriftDiffusionAdaptation/blob/main/AudioFiles/instbias_list1_pre/katelionwater_nopauses.mp3?raw=true</v>
      </c>
    </row>
    <row r="6" spans="1:25" x14ac:dyDescent="0.2">
      <c r="A6" t="s">
        <v>7</v>
      </c>
      <c r="B6">
        <v>5</v>
      </c>
      <c r="C6" t="s">
        <v>248</v>
      </c>
      <c r="D6" t="s">
        <v>234</v>
      </c>
      <c r="E6" t="s">
        <v>24</v>
      </c>
      <c r="F6" t="s">
        <v>249</v>
      </c>
      <c r="G6" s="46" t="s">
        <v>2453</v>
      </c>
      <c r="H6" t="s">
        <v>2</v>
      </c>
      <c r="I6">
        <v>1</v>
      </c>
      <c r="J6" t="s">
        <v>1181</v>
      </c>
      <c r="K6" t="s">
        <v>2206</v>
      </c>
      <c r="L6" t="s">
        <v>2672</v>
      </c>
      <c r="M6" t="s">
        <v>2673</v>
      </c>
      <c r="N6" t="s">
        <v>2673</v>
      </c>
      <c r="O6" t="s">
        <v>2672</v>
      </c>
      <c r="P6">
        <f t="shared" si="0"/>
        <v>2</v>
      </c>
      <c r="Q6" t="s">
        <v>1374</v>
      </c>
      <c r="R6" t="s">
        <v>1375</v>
      </c>
      <c r="S6" t="s">
        <v>1380</v>
      </c>
      <c r="T6" t="s">
        <v>1381</v>
      </c>
      <c r="U6">
        <v>597</v>
      </c>
      <c r="V6">
        <v>2889</v>
      </c>
      <c r="W6" s="47" t="str">
        <f t="shared" si="1"/>
        <v>https://github.com/kelly-marshall/DriftDiffusionAdaptation/blob/main/Pictures/instbias_list1_pre/tomfrogwatermodright_context.png?raw=true</v>
      </c>
      <c r="X6" s="47" t="str">
        <f t="shared" si="1"/>
        <v>https://github.com/kelly-marshall/DriftDiffusionAdaptation/blob/main/Pictures/instbias_list1_pre/tomfrogwaterinstleft_context.png?raw=true</v>
      </c>
      <c r="Y6" s="47" t="str">
        <f t="shared" si="2"/>
        <v>https://github.com/kelly-marshall/DriftDiffusionAdaptation/blob/main/AudioFiles/instbias_list1_pre/tomfrogwater_nopauses.mp3?raw=true</v>
      </c>
    </row>
    <row r="7" spans="1:25" x14ac:dyDescent="0.2">
      <c r="A7" t="s">
        <v>7</v>
      </c>
      <c r="B7">
        <v>6</v>
      </c>
      <c r="C7" t="s">
        <v>882</v>
      </c>
      <c r="D7" t="s">
        <v>234</v>
      </c>
      <c r="E7" t="s">
        <v>25</v>
      </c>
      <c r="F7" t="s">
        <v>249</v>
      </c>
      <c r="G7" s="46" t="s">
        <v>2454</v>
      </c>
      <c r="H7" t="s">
        <v>2</v>
      </c>
      <c r="I7">
        <v>1</v>
      </c>
      <c r="J7" t="s">
        <v>1181</v>
      </c>
      <c r="K7" t="s">
        <v>2207</v>
      </c>
      <c r="L7" t="s">
        <v>2674</v>
      </c>
      <c r="M7" t="s">
        <v>2675</v>
      </c>
      <c r="N7" t="s">
        <v>2674</v>
      </c>
      <c r="O7" t="s">
        <v>2675</v>
      </c>
      <c r="P7">
        <f t="shared" si="0"/>
        <v>1</v>
      </c>
      <c r="Q7" t="s">
        <v>1375</v>
      </c>
      <c r="R7" t="s">
        <v>1374</v>
      </c>
      <c r="S7" t="s">
        <v>1381</v>
      </c>
      <c r="T7" t="s">
        <v>1380</v>
      </c>
      <c r="U7">
        <v>461</v>
      </c>
      <c r="V7">
        <v>2842</v>
      </c>
      <c r="W7" s="47" t="str">
        <f t="shared" si="1"/>
        <v>https://github.com/kelly-marshall/DriftDiffusionAdaptation/blob/main/Pictures/instbias_list1_pre/kateturtlewaterinstright_context.png?raw=true</v>
      </c>
      <c r="X7" s="47" t="str">
        <f t="shared" si="1"/>
        <v>https://github.com/kelly-marshall/DriftDiffusionAdaptation/blob/main/Pictures/instbias_list1_pre/kateturtlewatermodleft_context.png?raw=true</v>
      </c>
      <c r="Y7" s="47" t="str">
        <f t="shared" si="2"/>
        <v>https://github.com/kelly-marshall/DriftDiffusionAdaptation/blob/main/AudioFiles/instbias_list1_pre/kateturtlewater_nopauses.mp3?raw=true</v>
      </c>
    </row>
    <row r="8" spans="1:25" x14ac:dyDescent="0.2">
      <c r="A8" t="s">
        <v>7</v>
      </c>
      <c r="B8">
        <v>7</v>
      </c>
      <c r="C8" t="s">
        <v>591</v>
      </c>
      <c r="D8" t="s">
        <v>234</v>
      </c>
      <c r="E8" t="s">
        <v>26</v>
      </c>
      <c r="F8" t="s">
        <v>592</v>
      </c>
      <c r="G8" s="46" t="s">
        <v>2455</v>
      </c>
      <c r="H8" t="s">
        <v>2</v>
      </c>
      <c r="I8">
        <v>1</v>
      </c>
      <c r="J8" t="s">
        <v>1181</v>
      </c>
      <c r="K8" t="s">
        <v>2208</v>
      </c>
      <c r="L8" t="s">
        <v>2676</v>
      </c>
      <c r="M8" t="s">
        <v>2677</v>
      </c>
      <c r="N8" t="s">
        <v>2677</v>
      </c>
      <c r="O8" t="s">
        <v>2676</v>
      </c>
      <c r="P8">
        <f t="shared" si="0"/>
        <v>2</v>
      </c>
      <c r="Q8" t="s">
        <v>1374</v>
      </c>
      <c r="R8" t="s">
        <v>1375</v>
      </c>
      <c r="S8" t="s">
        <v>1380</v>
      </c>
      <c r="T8" t="s">
        <v>1381</v>
      </c>
      <c r="U8">
        <v>568</v>
      </c>
      <c r="V8">
        <v>2711</v>
      </c>
      <c r="W8" s="47" t="str">
        <f t="shared" si="1"/>
        <v>https://github.com/kelly-marshall/DriftDiffusionAdaptation/blob/main/Pictures/instbias_list1_pre/tompigfernmodright_context.png?raw=true</v>
      </c>
      <c r="X8" s="47" t="str">
        <f t="shared" si="1"/>
        <v>https://github.com/kelly-marshall/DriftDiffusionAdaptation/blob/main/Pictures/instbias_list1_pre/tompigferninstleft_context.png?raw=true</v>
      </c>
      <c r="Y8" s="47" t="str">
        <f t="shared" si="2"/>
        <v>https://github.com/kelly-marshall/DriftDiffusionAdaptation/blob/main/AudioFiles/instbias_list1_pre/tompigfern_nopauses.mp3?raw=true</v>
      </c>
    </row>
    <row r="9" spans="1:25" x14ac:dyDescent="0.2">
      <c r="A9" t="s">
        <v>7</v>
      </c>
      <c r="B9">
        <v>8</v>
      </c>
      <c r="C9" t="s">
        <v>883</v>
      </c>
      <c r="D9" t="s">
        <v>234</v>
      </c>
      <c r="E9" t="s">
        <v>27</v>
      </c>
      <c r="F9" t="s">
        <v>592</v>
      </c>
      <c r="G9" s="46" t="s">
        <v>2456</v>
      </c>
      <c r="H9" t="s">
        <v>2</v>
      </c>
      <c r="I9">
        <v>1</v>
      </c>
      <c r="J9" t="s">
        <v>1181</v>
      </c>
      <c r="K9" t="s">
        <v>2209</v>
      </c>
      <c r="L9" t="s">
        <v>2678</v>
      </c>
      <c r="M9" t="s">
        <v>2679</v>
      </c>
      <c r="N9" t="s">
        <v>2678</v>
      </c>
      <c r="O9" t="s">
        <v>2679</v>
      </c>
      <c r="P9">
        <f t="shared" si="0"/>
        <v>1</v>
      </c>
      <c r="Q9" t="s">
        <v>1375</v>
      </c>
      <c r="R9" t="s">
        <v>1374</v>
      </c>
      <c r="S9" t="s">
        <v>1381</v>
      </c>
      <c r="T9" t="s">
        <v>1380</v>
      </c>
      <c r="U9">
        <v>482</v>
      </c>
      <c r="V9">
        <v>2607</v>
      </c>
      <c r="W9" s="47" t="str">
        <f t="shared" si="1"/>
        <v>https://github.com/kelly-marshall/DriftDiffusionAdaptation/blob/main/Pictures/instbias_list1_pre/kategirlferninstright_context.png?raw=true</v>
      </c>
      <c r="X9" s="47" t="str">
        <f t="shared" si="1"/>
        <v>https://github.com/kelly-marshall/DriftDiffusionAdaptation/blob/main/Pictures/instbias_list1_pre/kategirlfernmodleft_context.png?raw=true</v>
      </c>
      <c r="Y9" s="47" t="str">
        <f t="shared" si="2"/>
        <v>https://github.com/kelly-marshall/DriftDiffusionAdaptation/blob/main/AudioFiles/instbias_list1_pre/kategirlfern_nopauses.mp3?raw=true</v>
      </c>
    </row>
    <row r="10" spans="1:25" x14ac:dyDescent="0.2">
      <c r="A10" t="s">
        <v>7</v>
      </c>
      <c r="B10">
        <v>9</v>
      </c>
      <c r="C10" t="s">
        <v>593</v>
      </c>
      <c r="D10" t="s">
        <v>234</v>
      </c>
      <c r="E10" t="s">
        <v>28</v>
      </c>
      <c r="F10" t="s">
        <v>592</v>
      </c>
      <c r="G10" s="46" t="s">
        <v>2457</v>
      </c>
      <c r="H10" t="s">
        <v>2</v>
      </c>
      <c r="I10">
        <v>1</v>
      </c>
      <c r="J10" t="s">
        <v>1181</v>
      </c>
      <c r="K10" t="s">
        <v>2210</v>
      </c>
      <c r="L10" t="s">
        <v>2680</v>
      </c>
      <c r="M10" t="s">
        <v>2681</v>
      </c>
      <c r="N10" t="s">
        <v>2681</v>
      </c>
      <c r="O10" t="s">
        <v>2680</v>
      </c>
      <c r="P10">
        <f t="shared" si="0"/>
        <v>2</v>
      </c>
      <c r="Q10" t="s">
        <v>1374</v>
      </c>
      <c r="R10" t="s">
        <v>1375</v>
      </c>
      <c r="S10" t="s">
        <v>1380</v>
      </c>
      <c r="T10" t="s">
        <v>1381</v>
      </c>
      <c r="U10">
        <v>583</v>
      </c>
      <c r="V10">
        <v>2655</v>
      </c>
      <c r="W10" s="47" t="str">
        <f t="shared" si="1"/>
        <v>https://github.com/kelly-marshall/DriftDiffusionAdaptation/blob/main/Pictures/instbias_list1_pre/tomwhalefernmodright_context.png?raw=true</v>
      </c>
      <c r="X10" s="47" t="str">
        <f t="shared" si="1"/>
        <v>https://github.com/kelly-marshall/DriftDiffusionAdaptation/blob/main/Pictures/instbias_list1_pre/tomwhaleferninstleft_context.png?raw=true</v>
      </c>
      <c r="Y10" s="47" t="str">
        <f t="shared" si="2"/>
        <v>https://github.com/kelly-marshall/DriftDiffusionAdaptation/blob/main/AudioFiles/instbias_list1_pre/tomwhalefern_nopauses.mp3?raw=true</v>
      </c>
    </row>
    <row r="11" spans="1:25" x14ac:dyDescent="0.2">
      <c r="A11" t="s">
        <v>7</v>
      </c>
      <c r="B11">
        <v>10</v>
      </c>
      <c r="C11" t="s">
        <v>884</v>
      </c>
      <c r="D11" t="s">
        <v>234</v>
      </c>
      <c r="E11" t="s">
        <v>29</v>
      </c>
      <c r="F11" t="s">
        <v>592</v>
      </c>
      <c r="G11" s="46" t="s">
        <v>2458</v>
      </c>
      <c r="H11" t="s">
        <v>2</v>
      </c>
      <c r="I11">
        <v>1</v>
      </c>
      <c r="J11" t="s">
        <v>1181</v>
      </c>
      <c r="K11" t="s">
        <v>2211</v>
      </c>
      <c r="L11" t="s">
        <v>2682</v>
      </c>
      <c r="M11" t="s">
        <v>2683</v>
      </c>
      <c r="N11" t="s">
        <v>2682</v>
      </c>
      <c r="O11" t="s">
        <v>2683</v>
      </c>
      <c r="P11">
        <f t="shared" si="0"/>
        <v>1</v>
      </c>
      <c r="Q11" t="s">
        <v>1375</v>
      </c>
      <c r="R11" t="s">
        <v>1374</v>
      </c>
      <c r="S11" t="s">
        <v>1381</v>
      </c>
      <c r="T11" t="s">
        <v>1380</v>
      </c>
      <c r="U11">
        <v>473</v>
      </c>
      <c r="V11">
        <v>2736</v>
      </c>
      <c r="W11" s="47" t="str">
        <f t="shared" si="1"/>
        <v>https://github.com/kelly-marshall/DriftDiffusionAdaptation/blob/main/Pictures/instbias_list1_pre/kategorillaferninstright_context.png?raw=true</v>
      </c>
      <c r="X11" s="47" t="str">
        <f t="shared" si="1"/>
        <v>https://github.com/kelly-marshall/DriftDiffusionAdaptation/blob/main/Pictures/instbias_list1_pre/kategorillafernmodleft_context.png?raw=true</v>
      </c>
      <c r="Y11" s="47" t="str">
        <f t="shared" si="2"/>
        <v>https://github.com/kelly-marshall/DriftDiffusionAdaptation/blob/main/AudioFiles/instbias_list1_pre/kategorillafern_nopauses.mp3?raw=true</v>
      </c>
    </row>
    <row r="12" spans="1:25" x14ac:dyDescent="0.2">
      <c r="A12" t="s">
        <v>7</v>
      </c>
      <c r="B12">
        <v>11</v>
      </c>
      <c r="C12" t="s">
        <v>594</v>
      </c>
      <c r="D12" t="s">
        <v>234</v>
      </c>
      <c r="E12" t="s">
        <v>30</v>
      </c>
      <c r="F12" t="s">
        <v>592</v>
      </c>
      <c r="G12" s="46" t="s">
        <v>2459</v>
      </c>
      <c r="H12" t="s">
        <v>2</v>
      </c>
      <c r="I12">
        <v>1</v>
      </c>
      <c r="J12" t="s">
        <v>1181</v>
      </c>
      <c r="K12" t="s">
        <v>2212</v>
      </c>
      <c r="L12" t="s">
        <v>2684</v>
      </c>
      <c r="M12" t="s">
        <v>2685</v>
      </c>
      <c r="N12" t="s">
        <v>2685</v>
      </c>
      <c r="O12" t="s">
        <v>2684</v>
      </c>
      <c r="P12">
        <f t="shared" si="0"/>
        <v>2</v>
      </c>
      <c r="Q12" t="s">
        <v>1374</v>
      </c>
      <c r="R12" t="s">
        <v>1375</v>
      </c>
      <c r="S12" t="s">
        <v>1380</v>
      </c>
      <c r="T12" t="s">
        <v>1381</v>
      </c>
      <c r="U12">
        <v>546</v>
      </c>
      <c r="V12">
        <v>2924</v>
      </c>
      <c r="W12" s="47" t="str">
        <f t="shared" si="1"/>
        <v>https://github.com/kelly-marshall/DriftDiffusionAdaptation/blob/main/Pictures/instbias_list1_pre/tombuffalofernmodright_context.png?raw=true</v>
      </c>
      <c r="X12" s="47" t="str">
        <f t="shared" si="1"/>
        <v>https://github.com/kelly-marshall/DriftDiffusionAdaptation/blob/main/Pictures/instbias_list1_pre/tombuffaloferninstleft_context.png?raw=true</v>
      </c>
      <c r="Y12" s="47" t="str">
        <f t="shared" si="2"/>
        <v>https://github.com/kelly-marshall/DriftDiffusionAdaptation/blob/main/AudioFiles/instbias_list1_pre/tombuffalofern_nopauses.mp3?raw=true</v>
      </c>
    </row>
    <row r="13" spans="1:25" x14ac:dyDescent="0.2">
      <c r="A13" t="s">
        <v>7</v>
      </c>
      <c r="B13">
        <v>12</v>
      </c>
      <c r="C13" t="s">
        <v>885</v>
      </c>
      <c r="D13" t="s">
        <v>234</v>
      </c>
      <c r="E13" t="s">
        <v>31</v>
      </c>
      <c r="F13" t="s">
        <v>592</v>
      </c>
      <c r="G13" s="46" t="s">
        <v>2460</v>
      </c>
      <c r="H13" t="s">
        <v>2</v>
      </c>
      <c r="I13">
        <v>1</v>
      </c>
      <c r="J13" t="s">
        <v>1181</v>
      </c>
      <c r="K13" t="s">
        <v>2213</v>
      </c>
      <c r="L13" t="s">
        <v>2686</v>
      </c>
      <c r="M13" t="s">
        <v>2687</v>
      </c>
      <c r="N13" t="s">
        <v>2686</v>
      </c>
      <c r="O13" t="s">
        <v>2687</v>
      </c>
      <c r="P13">
        <f t="shared" si="0"/>
        <v>1</v>
      </c>
      <c r="Q13" t="s">
        <v>1375</v>
      </c>
      <c r="R13" t="s">
        <v>1374</v>
      </c>
      <c r="S13" t="s">
        <v>1381</v>
      </c>
      <c r="T13" t="s">
        <v>1380</v>
      </c>
      <c r="U13">
        <v>427</v>
      </c>
      <c r="V13">
        <v>2691</v>
      </c>
      <c r="W13" s="47" t="str">
        <f t="shared" si="1"/>
        <v>https://github.com/kelly-marshall/DriftDiffusionAdaptation/blob/main/Pictures/instbias_list1_pre/katehawkferninstright_context.png?raw=true</v>
      </c>
      <c r="X13" s="47" t="str">
        <f t="shared" si="1"/>
        <v>https://github.com/kelly-marshall/DriftDiffusionAdaptation/blob/main/Pictures/instbias_list1_pre/katehawkfernmodleft_context.png?raw=true</v>
      </c>
      <c r="Y13" s="47" t="str">
        <f t="shared" si="2"/>
        <v>https://github.com/kelly-marshall/DriftDiffusionAdaptation/blob/main/AudioFiles/instbias_list1_pre/katehawkfern_nopauses.mp3?raw=true</v>
      </c>
    </row>
    <row r="14" spans="1:25" x14ac:dyDescent="0.2">
      <c r="A14" t="s">
        <v>7</v>
      </c>
      <c r="B14">
        <v>13</v>
      </c>
      <c r="C14" t="s">
        <v>250</v>
      </c>
      <c r="D14" t="s">
        <v>235</v>
      </c>
      <c r="E14" t="s">
        <v>18</v>
      </c>
      <c r="F14" t="s">
        <v>251</v>
      </c>
      <c r="G14" s="46" t="s">
        <v>2461</v>
      </c>
      <c r="H14" t="s">
        <v>2</v>
      </c>
      <c r="I14">
        <v>1</v>
      </c>
      <c r="J14" t="s">
        <v>1181</v>
      </c>
      <c r="K14" t="s">
        <v>2214</v>
      </c>
      <c r="L14" t="s">
        <v>2688</v>
      </c>
      <c r="M14" t="s">
        <v>2689</v>
      </c>
      <c r="N14" t="s">
        <v>2688</v>
      </c>
      <c r="O14" t="s">
        <v>2689</v>
      </c>
      <c r="P14">
        <f t="shared" si="0"/>
        <v>1</v>
      </c>
      <c r="Q14" t="s">
        <v>1375</v>
      </c>
      <c r="R14" t="s">
        <v>1374</v>
      </c>
      <c r="S14" t="s">
        <v>1381</v>
      </c>
      <c r="T14" t="s">
        <v>1380</v>
      </c>
      <c r="U14">
        <v>572</v>
      </c>
      <c r="V14">
        <v>2655</v>
      </c>
      <c r="W14" s="47" t="str">
        <f t="shared" si="1"/>
        <v>https://github.com/kelly-marshall/DriftDiffusionAdaptation/blob/main/Pictures/instbias_list1_pre/tomdolphinballinstright_context.png?raw=true</v>
      </c>
      <c r="X14" s="47" t="str">
        <f t="shared" si="1"/>
        <v>https://github.com/kelly-marshall/DriftDiffusionAdaptation/blob/main/Pictures/instbias_list1_pre/tomdolphinballmodleft_context.png?raw=true</v>
      </c>
      <c r="Y14" s="47" t="str">
        <f t="shared" si="2"/>
        <v>https://github.com/kelly-marshall/DriftDiffusionAdaptation/blob/main/AudioFiles/instbias_list1_pre/tomdolphinball_nopauses.mp3?raw=true</v>
      </c>
    </row>
    <row r="15" spans="1:25" x14ac:dyDescent="0.2">
      <c r="A15" t="s">
        <v>7</v>
      </c>
      <c r="B15">
        <v>14</v>
      </c>
      <c r="C15" t="s">
        <v>886</v>
      </c>
      <c r="D15" t="s">
        <v>235</v>
      </c>
      <c r="E15" t="s">
        <v>21</v>
      </c>
      <c r="F15" t="s">
        <v>251</v>
      </c>
      <c r="G15" s="46" t="s">
        <v>2462</v>
      </c>
      <c r="H15" t="s">
        <v>2</v>
      </c>
      <c r="I15">
        <v>1</v>
      </c>
      <c r="J15" t="s">
        <v>1181</v>
      </c>
      <c r="K15" t="s">
        <v>2215</v>
      </c>
      <c r="L15" t="s">
        <v>2690</v>
      </c>
      <c r="M15" t="s">
        <v>2693</v>
      </c>
      <c r="N15" t="s">
        <v>2693</v>
      </c>
      <c r="O15" t="s">
        <v>2690</v>
      </c>
      <c r="P15">
        <f t="shared" si="0"/>
        <v>2</v>
      </c>
      <c r="Q15" t="s">
        <v>1374</v>
      </c>
      <c r="R15" t="s">
        <v>1375</v>
      </c>
      <c r="S15" t="s">
        <v>1380</v>
      </c>
      <c r="T15" t="s">
        <v>1381</v>
      </c>
      <c r="U15">
        <v>392</v>
      </c>
      <c r="V15">
        <v>2325</v>
      </c>
      <c r="W15" s="47" t="str">
        <f t="shared" si="1"/>
        <v>https://github.com/kelly-marshall/DriftDiffusionAdaptation/blob/main/Pictures/instbias_list1_pre/katecowballmodright_context.png?raw=true</v>
      </c>
      <c r="X15" s="47" t="str">
        <f t="shared" si="1"/>
        <v>https://github.com/kelly-marshall/DriftDiffusionAdaptation/blob/main/Pictures/instbias_list1_pre/katecowballinstleft_context.png?raw=true</v>
      </c>
      <c r="Y15" s="47" t="str">
        <f t="shared" si="2"/>
        <v>https://github.com/kelly-marshall/DriftDiffusionAdaptation/blob/main/AudioFiles/instbias_list1_pre/katecowball_nopauses.mp3?raw=true</v>
      </c>
    </row>
    <row r="16" spans="1:25" x14ac:dyDescent="0.2">
      <c r="A16" t="s">
        <v>7</v>
      </c>
      <c r="B16">
        <v>15</v>
      </c>
      <c r="C16" t="s">
        <v>252</v>
      </c>
      <c r="D16" t="s">
        <v>235</v>
      </c>
      <c r="E16" t="s">
        <v>22</v>
      </c>
      <c r="F16" t="s">
        <v>251</v>
      </c>
      <c r="G16" s="46" t="s">
        <v>2463</v>
      </c>
      <c r="H16" t="s">
        <v>2</v>
      </c>
      <c r="I16">
        <v>1</v>
      </c>
      <c r="J16" t="s">
        <v>1181</v>
      </c>
      <c r="K16" t="s">
        <v>2216</v>
      </c>
      <c r="L16" t="s">
        <v>2692</v>
      </c>
      <c r="M16" t="s">
        <v>2691</v>
      </c>
      <c r="N16" t="s">
        <v>2692</v>
      </c>
      <c r="O16" t="s">
        <v>2691</v>
      </c>
      <c r="P16">
        <f t="shared" si="0"/>
        <v>1</v>
      </c>
      <c r="Q16" t="s">
        <v>1375</v>
      </c>
      <c r="R16" t="s">
        <v>1374</v>
      </c>
      <c r="S16" t="s">
        <v>1381</v>
      </c>
      <c r="T16" t="s">
        <v>1380</v>
      </c>
      <c r="U16">
        <v>505</v>
      </c>
      <c r="V16">
        <v>2370</v>
      </c>
      <c r="W16" s="47" t="str">
        <f t="shared" si="1"/>
        <v>https://github.com/kelly-marshall/DriftDiffusionAdaptation/blob/main/Pictures/instbias_list1_pre/tomfoxballinstright_context.png?raw=true</v>
      </c>
      <c r="X16" s="47" t="str">
        <f t="shared" si="1"/>
        <v>https://github.com/kelly-marshall/DriftDiffusionAdaptation/blob/main/Pictures/instbias_list1_pre/tomfoxballmodleft_context.png?raw=true</v>
      </c>
      <c r="Y16" s="47" t="str">
        <f t="shared" si="2"/>
        <v>https://github.com/kelly-marshall/DriftDiffusionAdaptation/blob/main/AudioFiles/instbias_list1_pre/tomfoxball_nopauses.mp3?raw=true</v>
      </c>
    </row>
    <row r="17" spans="1:25" x14ac:dyDescent="0.2">
      <c r="A17" t="s">
        <v>7</v>
      </c>
      <c r="B17">
        <v>16</v>
      </c>
      <c r="C17" t="s">
        <v>887</v>
      </c>
      <c r="D17" t="s">
        <v>235</v>
      </c>
      <c r="E17" t="s">
        <v>23</v>
      </c>
      <c r="F17" t="s">
        <v>251</v>
      </c>
      <c r="G17" s="46" t="s">
        <v>2464</v>
      </c>
      <c r="H17" t="s">
        <v>2</v>
      </c>
      <c r="I17">
        <v>1</v>
      </c>
      <c r="J17" t="s">
        <v>1181</v>
      </c>
      <c r="K17" t="s">
        <v>2217</v>
      </c>
      <c r="L17" t="s">
        <v>2694</v>
      </c>
      <c r="M17" t="s">
        <v>2695</v>
      </c>
      <c r="N17" t="s">
        <v>2695</v>
      </c>
      <c r="O17" t="s">
        <v>2694</v>
      </c>
      <c r="P17">
        <f t="shared" si="0"/>
        <v>2</v>
      </c>
      <c r="Q17" t="s">
        <v>1374</v>
      </c>
      <c r="R17" t="s">
        <v>1375</v>
      </c>
      <c r="S17" t="s">
        <v>1380</v>
      </c>
      <c r="T17" t="s">
        <v>1381</v>
      </c>
      <c r="U17">
        <v>392</v>
      </c>
      <c r="V17">
        <v>2265</v>
      </c>
      <c r="W17" s="47" t="str">
        <f t="shared" si="1"/>
        <v>https://github.com/kelly-marshall/DriftDiffusionAdaptation/blob/main/Pictures/instbias_list1_pre/katelionballmodright_context.png?raw=true</v>
      </c>
      <c r="X17" s="47" t="str">
        <f t="shared" si="1"/>
        <v>https://github.com/kelly-marshall/DriftDiffusionAdaptation/blob/main/Pictures/instbias_list1_pre/katelionballinstleft_context.png?raw=true</v>
      </c>
      <c r="Y17" s="47" t="str">
        <f t="shared" si="2"/>
        <v>https://github.com/kelly-marshall/DriftDiffusionAdaptation/blob/main/AudioFiles/instbias_list1_pre/katelionball_nopauses.mp3?raw=true</v>
      </c>
    </row>
    <row r="18" spans="1:25" x14ac:dyDescent="0.2">
      <c r="A18" t="s">
        <v>7</v>
      </c>
      <c r="B18">
        <v>17</v>
      </c>
      <c r="C18" t="s">
        <v>253</v>
      </c>
      <c r="D18" t="s">
        <v>235</v>
      </c>
      <c r="E18" t="s">
        <v>24</v>
      </c>
      <c r="F18" t="s">
        <v>251</v>
      </c>
      <c r="G18" s="46" t="s">
        <v>2465</v>
      </c>
      <c r="H18" t="s">
        <v>2</v>
      </c>
      <c r="I18">
        <v>1</v>
      </c>
      <c r="J18" t="s">
        <v>1181</v>
      </c>
      <c r="K18" t="s">
        <v>2218</v>
      </c>
      <c r="L18" t="s">
        <v>2696</v>
      </c>
      <c r="M18" t="s">
        <v>2697</v>
      </c>
      <c r="N18" t="s">
        <v>2696</v>
      </c>
      <c r="O18" t="s">
        <v>2697</v>
      </c>
      <c r="P18">
        <f t="shared" si="0"/>
        <v>1</v>
      </c>
      <c r="Q18" t="s">
        <v>1375</v>
      </c>
      <c r="R18" t="s">
        <v>1374</v>
      </c>
      <c r="S18" t="s">
        <v>1381</v>
      </c>
      <c r="T18" t="s">
        <v>1380</v>
      </c>
      <c r="U18">
        <v>466</v>
      </c>
      <c r="V18">
        <v>2307</v>
      </c>
      <c r="W18" s="47" t="str">
        <f t="shared" si="1"/>
        <v>https://github.com/kelly-marshall/DriftDiffusionAdaptation/blob/main/Pictures/instbias_list1_pre/tomfrogballinstright_context.png?raw=true</v>
      </c>
      <c r="X18" s="47" t="str">
        <f t="shared" si="1"/>
        <v>https://github.com/kelly-marshall/DriftDiffusionAdaptation/blob/main/Pictures/instbias_list1_pre/tomfrogballmodleft_context.png?raw=true</v>
      </c>
      <c r="Y18" s="47" t="str">
        <f t="shared" si="2"/>
        <v>https://github.com/kelly-marshall/DriftDiffusionAdaptation/blob/main/AudioFiles/instbias_list1_pre/tomfrogball_nopauses.mp3?raw=true</v>
      </c>
    </row>
    <row r="19" spans="1:25" x14ac:dyDescent="0.2">
      <c r="A19" t="s">
        <v>7</v>
      </c>
      <c r="B19">
        <v>18</v>
      </c>
      <c r="C19" t="s">
        <v>888</v>
      </c>
      <c r="D19" t="s">
        <v>235</v>
      </c>
      <c r="E19" t="s">
        <v>25</v>
      </c>
      <c r="F19" t="s">
        <v>251</v>
      </c>
      <c r="G19" s="46" t="s">
        <v>2466</v>
      </c>
      <c r="H19" t="s">
        <v>2</v>
      </c>
      <c r="I19">
        <v>1</v>
      </c>
      <c r="J19" t="s">
        <v>1181</v>
      </c>
      <c r="K19" t="s">
        <v>2219</v>
      </c>
      <c r="L19" t="s">
        <v>2698</v>
      </c>
      <c r="M19" t="s">
        <v>2699</v>
      </c>
      <c r="N19" t="s">
        <v>2699</v>
      </c>
      <c r="O19" t="s">
        <v>2698</v>
      </c>
      <c r="P19">
        <f t="shared" si="0"/>
        <v>2</v>
      </c>
      <c r="Q19" t="s">
        <v>1374</v>
      </c>
      <c r="R19" t="s">
        <v>1375</v>
      </c>
      <c r="S19" t="s">
        <v>1380</v>
      </c>
      <c r="T19" t="s">
        <v>1381</v>
      </c>
      <c r="U19">
        <v>387</v>
      </c>
      <c r="V19">
        <v>2238</v>
      </c>
      <c r="W19" s="47" t="str">
        <f t="shared" si="1"/>
        <v>https://github.com/kelly-marshall/DriftDiffusionAdaptation/blob/main/Pictures/instbias_list1_pre/kateturtleballmodright_context.png?raw=true</v>
      </c>
      <c r="X19" s="47" t="str">
        <f t="shared" si="1"/>
        <v>https://github.com/kelly-marshall/DriftDiffusionAdaptation/blob/main/Pictures/instbias_list1_pre/kateturtleballinstleft_context.png?raw=true</v>
      </c>
      <c r="Y19" s="47" t="str">
        <f t="shared" si="2"/>
        <v>https://github.com/kelly-marshall/DriftDiffusionAdaptation/blob/main/AudioFiles/instbias_list1_pre/kateturtleball_nopauses.mp3?raw=true</v>
      </c>
    </row>
    <row r="20" spans="1:25" x14ac:dyDescent="0.2">
      <c r="A20" t="s">
        <v>7</v>
      </c>
      <c r="B20">
        <v>19</v>
      </c>
      <c r="C20" t="s">
        <v>595</v>
      </c>
      <c r="D20" t="s">
        <v>235</v>
      </c>
      <c r="E20" t="s">
        <v>26</v>
      </c>
      <c r="F20" t="s">
        <v>596</v>
      </c>
      <c r="G20" s="46" t="s">
        <v>2467</v>
      </c>
      <c r="H20" t="s">
        <v>2</v>
      </c>
      <c r="I20">
        <v>1</v>
      </c>
      <c r="J20" t="s">
        <v>1181</v>
      </c>
      <c r="K20" t="s">
        <v>2220</v>
      </c>
      <c r="L20" t="s">
        <v>2700</v>
      </c>
      <c r="M20" t="s">
        <v>2701</v>
      </c>
      <c r="N20" t="s">
        <v>2700</v>
      </c>
      <c r="O20" t="s">
        <v>2701</v>
      </c>
      <c r="P20">
        <f t="shared" si="0"/>
        <v>1</v>
      </c>
      <c r="Q20" t="s">
        <v>1375</v>
      </c>
      <c r="R20" t="s">
        <v>1374</v>
      </c>
      <c r="S20" t="s">
        <v>1381</v>
      </c>
      <c r="T20" t="s">
        <v>1380</v>
      </c>
      <c r="U20">
        <v>547</v>
      </c>
      <c r="V20">
        <v>2388</v>
      </c>
      <c r="W20" s="47" t="str">
        <f t="shared" si="1"/>
        <v>https://github.com/kelly-marshall/DriftDiffusionAdaptation/blob/main/Pictures/instbias_list1_pre/tompigovenmittinstright_context.png?raw=true</v>
      </c>
      <c r="X20" s="47" t="str">
        <f t="shared" si="1"/>
        <v>https://github.com/kelly-marshall/DriftDiffusionAdaptation/blob/main/Pictures/instbias_list1_pre/tompigovenmittmodleft_context.png?raw=true</v>
      </c>
      <c r="Y20" s="47" t="str">
        <f t="shared" si="2"/>
        <v>https://github.com/kelly-marshall/DriftDiffusionAdaptation/blob/main/AudioFiles/instbias_list1_pre/tompigovenmitt_nopauses.mp3?raw=true</v>
      </c>
    </row>
    <row r="21" spans="1:25" x14ac:dyDescent="0.2">
      <c r="A21" t="s">
        <v>7</v>
      </c>
      <c r="B21">
        <v>20</v>
      </c>
      <c r="C21" t="s">
        <v>889</v>
      </c>
      <c r="D21" t="s">
        <v>235</v>
      </c>
      <c r="E21" t="s">
        <v>27</v>
      </c>
      <c r="F21" t="s">
        <v>596</v>
      </c>
      <c r="G21" s="46" t="s">
        <v>2468</v>
      </c>
      <c r="H21" t="s">
        <v>2</v>
      </c>
      <c r="I21">
        <v>1</v>
      </c>
      <c r="J21" t="s">
        <v>1181</v>
      </c>
      <c r="K21" t="s">
        <v>2221</v>
      </c>
      <c r="L21" t="s">
        <v>2702</v>
      </c>
      <c r="M21" t="s">
        <v>2703</v>
      </c>
      <c r="N21" t="s">
        <v>2703</v>
      </c>
      <c r="O21" t="s">
        <v>2702</v>
      </c>
      <c r="P21">
        <f t="shared" si="0"/>
        <v>2</v>
      </c>
      <c r="Q21" t="s">
        <v>1374</v>
      </c>
      <c r="R21" t="s">
        <v>1375</v>
      </c>
      <c r="S21" t="s">
        <v>1380</v>
      </c>
      <c r="T21" t="s">
        <v>1381</v>
      </c>
      <c r="U21">
        <v>365</v>
      </c>
      <c r="V21">
        <v>2409</v>
      </c>
      <c r="W21" s="47" t="str">
        <f t="shared" si="1"/>
        <v>https://github.com/kelly-marshall/DriftDiffusionAdaptation/blob/main/Pictures/instbias_list1_pre/kategirlovenmittmodright_context.png?raw=true</v>
      </c>
      <c r="X21" s="47" t="str">
        <f t="shared" si="1"/>
        <v>https://github.com/kelly-marshall/DriftDiffusionAdaptation/blob/main/Pictures/instbias_list1_pre/kategirlovenmittinstleft_context.png?raw=true</v>
      </c>
      <c r="Y21" s="47" t="str">
        <f t="shared" si="2"/>
        <v>https://github.com/kelly-marshall/DriftDiffusionAdaptation/blob/main/AudioFiles/instbias_list1_pre/kategirlovenmitt_nopauses.mp3?raw=true</v>
      </c>
    </row>
    <row r="22" spans="1:25" x14ac:dyDescent="0.2">
      <c r="A22" t="s">
        <v>7</v>
      </c>
      <c r="B22">
        <v>21</v>
      </c>
      <c r="C22" t="s">
        <v>597</v>
      </c>
      <c r="D22" t="s">
        <v>235</v>
      </c>
      <c r="E22" t="s">
        <v>28</v>
      </c>
      <c r="F22" t="s">
        <v>596</v>
      </c>
      <c r="G22" s="46" t="s">
        <v>2469</v>
      </c>
      <c r="H22" t="s">
        <v>2</v>
      </c>
      <c r="I22">
        <v>1</v>
      </c>
      <c r="J22" t="s">
        <v>1181</v>
      </c>
      <c r="K22" t="s">
        <v>2222</v>
      </c>
      <c r="L22" t="s">
        <v>2758</v>
      </c>
      <c r="M22" t="s">
        <v>2704</v>
      </c>
      <c r="N22" t="s">
        <v>2758</v>
      </c>
      <c r="O22" t="s">
        <v>2704</v>
      </c>
      <c r="P22">
        <f t="shared" si="0"/>
        <v>1</v>
      </c>
      <c r="Q22" t="s">
        <v>1375</v>
      </c>
      <c r="R22" t="s">
        <v>1374</v>
      </c>
      <c r="S22" t="s">
        <v>1381</v>
      </c>
      <c r="T22" t="s">
        <v>1380</v>
      </c>
      <c r="U22">
        <v>568</v>
      </c>
      <c r="V22">
        <v>2458</v>
      </c>
      <c r="W22" s="47" t="str">
        <f t="shared" si="1"/>
        <v>https://github.com/kelly-marshall/DriftDiffusionAdaptation/blob/main/Pictures/instbias_list1_pre/tomwhaleovenmittinstright_context.png?raw=true</v>
      </c>
      <c r="X22" s="47" t="str">
        <f t="shared" si="1"/>
        <v>https://github.com/kelly-marshall/DriftDiffusionAdaptation/blob/main/Pictures/instbias_list1_pre/tomwhaleovenmittmodleft_context.png?raw=true</v>
      </c>
      <c r="Y22" s="47" t="str">
        <f t="shared" si="2"/>
        <v>https://github.com/kelly-marshall/DriftDiffusionAdaptation/blob/main/AudioFiles/instbias_list1_pre/tomwhaleovenmitt_nopauses.mp3?raw=true</v>
      </c>
    </row>
    <row r="23" spans="1:25" x14ac:dyDescent="0.2">
      <c r="A23" t="s">
        <v>7</v>
      </c>
      <c r="B23">
        <v>22</v>
      </c>
      <c r="C23" t="s">
        <v>890</v>
      </c>
      <c r="D23" t="s">
        <v>235</v>
      </c>
      <c r="E23" t="s">
        <v>29</v>
      </c>
      <c r="F23" t="s">
        <v>596</v>
      </c>
      <c r="G23" s="46" t="s">
        <v>2470</v>
      </c>
      <c r="H23" t="s">
        <v>2</v>
      </c>
      <c r="I23">
        <v>1</v>
      </c>
      <c r="J23" t="s">
        <v>1181</v>
      </c>
      <c r="K23" t="s">
        <v>2223</v>
      </c>
      <c r="L23" t="s">
        <v>2705</v>
      </c>
      <c r="M23" t="s">
        <v>2706</v>
      </c>
      <c r="N23" t="s">
        <v>2706</v>
      </c>
      <c r="O23" t="s">
        <v>2705</v>
      </c>
      <c r="P23">
        <f t="shared" si="0"/>
        <v>2</v>
      </c>
      <c r="Q23" t="s">
        <v>1374</v>
      </c>
      <c r="R23" t="s">
        <v>1375</v>
      </c>
      <c r="S23" t="s">
        <v>1380</v>
      </c>
      <c r="T23" t="s">
        <v>1381</v>
      </c>
      <c r="U23">
        <v>378</v>
      </c>
      <c r="V23">
        <v>2339</v>
      </c>
      <c r="W23" s="47" t="str">
        <f t="shared" si="1"/>
        <v>https://github.com/kelly-marshall/DriftDiffusionAdaptation/blob/main/Pictures/instbias_list1_pre/kategorillaovenmittmodright_context.png?raw=true</v>
      </c>
      <c r="X23" s="47" t="str">
        <f t="shared" si="1"/>
        <v>https://github.com/kelly-marshall/DriftDiffusionAdaptation/blob/main/Pictures/instbias_list1_pre/kategorillaovenmittinstleft_context.png?raw=true</v>
      </c>
      <c r="Y23" s="47" t="str">
        <f t="shared" si="2"/>
        <v>https://github.com/kelly-marshall/DriftDiffusionAdaptation/blob/main/AudioFiles/instbias_list1_pre/kategorillaovenmitt_nopauses.mp3?raw=true</v>
      </c>
    </row>
    <row r="24" spans="1:25" x14ac:dyDescent="0.2">
      <c r="A24" t="s">
        <v>7</v>
      </c>
      <c r="B24">
        <v>23</v>
      </c>
      <c r="C24" t="s">
        <v>598</v>
      </c>
      <c r="D24" t="s">
        <v>235</v>
      </c>
      <c r="E24" t="s">
        <v>30</v>
      </c>
      <c r="F24" t="s">
        <v>596</v>
      </c>
      <c r="G24" s="46" t="s">
        <v>2471</v>
      </c>
      <c r="H24" t="s">
        <v>2</v>
      </c>
      <c r="I24">
        <v>1</v>
      </c>
      <c r="J24" t="s">
        <v>1181</v>
      </c>
      <c r="K24" t="s">
        <v>2224</v>
      </c>
      <c r="L24" t="s">
        <v>2707</v>
      </c>
      <c r="M24" t="s">
        <v>2708</v>
      </c>
      <c r="N24" t="s">
        <v>2707</v>
      </c>
      <c r="O24" t="s">
        <v>2708</v>
      </c>
      <c r="P24">
        <f t="shared" si="0"/>
        <v>1</v>
      </c>
      <c r="Q24" t="s">
        <v>1375</v>
      </c>
      <c r="R24" t="s">
        <v>1374</v>
      </c>
      <c r="S24" t="s">
        <v>1381</v>
      </c>
      <c r="T24" t="s">
        <v>1380</v>
      </c>
      <c r="U24">
        <v>524</v>
      </c>
      <c r="V24">
        <v>2636</v>
      </c>
      <c r="W24" s="47" t="str">
        <f t="shared" si="1"/>
        <v>https://github.com/kelly-marshall/DriftDiffusionAdaptation/blob/main/Pictures/instbias_list1_pre/tombuffaloovenmittinstright_context.png?raw=true</v>
      </c>
      <c r="X24" s="47" t="str">
        <f t="shared" si="1"/>
        <v>https://github.com/kelly-marshall/DriftDiffusionAdaptation/blob/main/Pictures/instbias_list1_pre/tombuffaloovenmittmodleft_context.png?raw=true</v>
      </c>
      <c r="Y24" s="47" t="str">
        <f t="shared" si="2"/>
        <v>https://github.com/kelly-marshall/DriftDiffusionAdaptation/blob/main/AudioFiles/instbias_list1_pre/tombuffaloovenmitt_nopauses.mp3?raw=true</v>
      </c>
    </row>
    <row r="25" spans="1:25" x14ac:dyDescent="0.2">
      <c r="A25" t="s">
        <v>7</v>
      </c>
      <c r="B25">
        <v>24</v>
      </c>
      <c r="C25" t="s">
        <v>891</v>
      </c>
      <c r="D25" t="s">
        <v>235</v>
      </c>
      <c r="E25" t="s">
        <v>31</v>
      </c>
      <c r="F25" t="s">
        <v>596</v>
      </c>
      <c r="G25" s="46" t="s">
        <v>2472</v>
      </c>
      <c r="H25" t="s">
        <v>2</v>
      </c>
      <c r="I25">
        <v>1</v>
      </c>
      <c r="J25" t="s">
        <v>1181</v>
      </c>
      <c r="K25" t="s">
        <v>2225</v>
      </c>
      <c r="L25" t="s">
        <v>2709</v>
      </c>
      <c r="M25" t="s">
        <v>2759</v>
      </c>
      <c r="N25" t="s">
        <v>2759</v>
      </c>
      <c r="O25" t="s">
        <v>2709</v>
      </c>
      <c r="P25">
        <f t="shared" si="0"/>
        <v>2</v>
      </c>
      <c r="Q25" t="s">
        <v>1374</v>
      </c>
      <c r="R25" t="s">
        <v>1375</v>
      </c>
      <c r="S25" t="s">
        <v>1380</v>
      </c>
      <c r="T25" t="s">
        <v>1381</v>
      </c>
      <c r="U25">
        <v>375</v>
      </c>
      <c r="V25">
        <v>2232</v>
      </c>
      <c r="W25" s="47" t="str">
        <f t="shared" si="1"/>
        <v>https://github.com/kelly-marshall/DriftDiffusionAdaptation/blob/main/Pictures/instbias_list1_pre/katehawkovenmittmodright_context.png?raw=true</v>
      </c>
      <c r="X25" s="47" t="str">
        <f t="shared" si="1"/>
        <v>https://github.com/kelly-marshall/DriftDiffusionAdaptation/blob/main/Pictures/instbias_list1_pre/katehawkovenmittinstleft_context.png?raw=true</v>
      </c>
      <c r="Y25" s="47" t="str">
        <f t="shared" si="2"/>
        <v>https://github.com/kelly-marshall/DriftDiffusionAdaptation/blob/main/AudioFiles/instbias_list1_pre/katehawkovenmitt_nopauses.mp3?raw=true</v>
      </c>
    </row>
    <row r="26" spans="1:25" x14ac:dyDescent="0.2">
      <c r="A26" t="s">
        <v>7</v>
      </c>
      <c r="B26">
        <v>25</v>
      </c>
      <c r="C26" t="s">
        <v>254</v>
      </c>
      <c r="D26" t="s">
        <v>237</v>
      </c>
      <c r="E26" t="s">
        <v>18</v>
      </c>
      <c r="F26" t="s">
        <v>257</v>
      </c>
      <c r="G26" s="46" t="s">
        <v>2449</v>
      </c>
      <c r="H26" t="s">
        <v>2</v>
      </c>
      <c r="I26">
        <v>1</v>
      </c>
      <c r="J26" t="s">
        <v>1181</v>
      </c>
      <c r="K26" t="s">
        <v>2226</v>
      </c>
      <c r="L26" t="s">
        <v>2762</v>
      </c>
      <c r="M26" t="s">
        <v>2763</v>
      </c>
      <c r="N26" t="s">
        <v>2763</v>
      </c>
      <c r="O26" t="s">
        <v>2762</v>
      </c>
      <c r="P26">
        <f t="shared" si="0"/>
        <v>2</v>
      </c>
      <c r="Q26" t="s">
        <v>1374</v>
      </c>
      <c r="R26" t="s">
        <v>1375</v>
      </c>
      <c r="S26" t="s">
        <v>1380</v>
      </c>
      <c r="T26" t="s">
        <v>1381</v>
      </c>
      <c r="U26">
        <v>660</v>
      </c>
      <c r="V26">
        <v>3278</v>
      </c>
      <c r="W26" s="47" t="str">
        <f t="shared" si="1"/>
        <v>https://github.com/kelly-marshall/DriftDiffusionAdaptation/blob/main/Pictures/instbias_list1_pre/tomdolphincucumbermodright_context.png?raw=true</v>
      </c>
      <c r="X26" s="47" t="str">
        <f t="shared" si="1"/>
        <v>https://github.com/kelly-marshall/DriftDiffusionAdaptation/blob/main/Pictures/instbias_list1_pre/tomdolphincucumberinstleft_context.png?raw=true</v>
      </c>
      <c r="Y26" s="47" t="str">
        <f t="shared" si="2"/>
        <v>https://github.com/kelly-marshall/DriftDiffusionAdaptation/blob/main/AudioFiles/instbias_list1_pre/tomdolphincucumber_nopauses.mp3?raw=true</v>
      </c>
    </row>
    <row r="27" spans="1:25" x14ac:dyDescent="0.2">
      <c r="A27" t="s">
        <v>7</v>
      </c>
      <c r="B27">
        <v>26</v>
      </c>
      <c r="C27" t="s">
        <v>892</v>
      </c>
      <c r="D27" t="s">
        <v>237</v>
      </c>
      <c r="E27" t="s">
        <v>21</v>
      </c>
      <c r="F27" t="s">
        <v>257</v>
      </c>
      <c r="G27" s="46" t="s">
        <v>2450</v>
      </c>
      <c r="H27" t="s">
        <v>2</v>
      </c>
      <c r="I27">
        <v>1</v>
      </c>
      <c r="J27" t="s">
        <v>1181</v>
      </c>
      <c r="K27" t="s">
        <v>2227</v>
      </c>
      <c r="L27" t="s">
        <v>2764</v>
      </c>
      <c r="M27" t="s">
        <v>2765</v>
      </c>
      <c r="N27" t="s">
        <v>2764</v>
      </c>
      <c r="O27" t="s">
        <v>2765</v>
      </c>
      <c r="P27">
        <f t="shared" si="0"/>
        <v>1</v>
      </c>
      <c r="Q27" t="s">
        <v>1375</v>
      </c>
      <c r="R27" t="s">
        <v>1374</v>
      </c>
      <c r="S27" t="s">
        <v>1381</v>
      </c>
      <c r="T27" t="s">
        <v>1380</v>
      </c>
      <c r="U27">
        <v>444</v>
      </c>
      <c r="V27">
        <v>2999</v>
      </c>
      <c r="W27" s="47" t="str">
        <f t="shared" ref="W27:X90" si="3">_xlfn.CONCAT("https://github.com/kelly-marshall/DriftDiffusionAdaptation/blob/main/Pictures/instbias_list1_pre/",N27,"?raw=true")</f>
        <v>https://github.com/kelly-marshall/DriftDiffusionAdaptation/blob/main/Pictures/instbias_list1_pre/katecowcucumberinstright_context.png?raw=true</v>
      </c>
      <c r="X27" s="47" t="str">
        <f t="shared" si="3"/>
        <v>https://github.com/kelly-marshall/DriftDiffusionAdaptation/blob/main/Pictures/instbias_list1_pre/katecowcucumbermodleft_context.png?raw=true</v>
      </c>
      <c r="Y27" s="47" t="str">
        <f t="shared" si="2"/>
        <v>https://github.com/kelly-marshall/DriftDiffusionAdaptation/blob/main/AudioFiles/instbias_list1_pre/katecowcucumber_nopauses.mp3?raw=true</v>
      </c>
    </row>
    <row r="28" spans="1:25" x14ac:dyDescent="0.2">
      <c r="A28" t="s">
        <v>7</v>
      </c>
      <c r="B28">
        <v>27</v>
      </c>
      <c r="C28" t="s">
        <v>255</v>
      </c>
      <c r="D28" t="s">
        <v>237</v>
      </c>
      <c r="E28" t="s">
        <v>22</v>
      </c>
      <c r="F28" t="s">
        <v>257</v>
      </c>
      <c r="G28" s="46" t="s">
        <v>2451</v>
      </c>
      <c r="H28" t="s">
        <v>2</v>
      </c>
      <c r="I28">
        <v>1</v>
      </c>
      <c r="J28" t="s">
        <v>1181</v>
      </c>
      <c r="K28" t="s">
        <v>2228</v>
      </c>
      <c r="L28" t="s">
        <v>2766</v>
      </c>
      <c r="M28" t="s">
        <v>2767</v>
      </c>
      <c r="N28" t="s">
        <v>2767</v>
      </c>
      <c r="O28" t="s">
        <v>2766</v>
      </c>
      <c r="P28">
        <f t="shared" si="0"/>
        <v>2</v>
      </c>
      <c r="Q28" t="s">
        <v>1374</v>
      </c>
      <c r="R28" t="s">
        <v>1375</v>
      </c>
      <c r="S28" t="s">
        <v>1380</v>
      </c>
      <c r="T28" t="s">
        <v>1381</v>
      </c>
      <c r="U28">
        <v>508</v>
      </c>
      <c r="V28">
        <v>3185</v>
      </c>
      <c r="W28" s="47" t="str">
        <f t="shared" si="3"/>
        <v>https://github.com/kelly-marshall/DriftDiffusionAdaptation/blob/main/Pictures/instbias_list1_pre/tomfoxcucumbermodright_context.png?raw=true</v>
      </c>
      <c r="X28" s="47" t="str">
        <f t="shared" si="3"/>
        <v>https://github.com/kelly-marshall/DriftDiffusionAdaptation/blob/main/Pictures/instbias_list1_pre/tomfoxcucumberinstleft_context.png?raw=true</v>
      </c>
      <c r="Y28" s="47" t="str">
        <f t="shared" si="2"/>
        <v>https://github.com/kelly-marshall/DriftDiffusionAdaptation/blob/main/AudioFiles/instbias_list1_pre/tomfoxcucumber_nopauses.mp3?raw=true</v>
      </c>
    </row>
    <row r="29" spans="1:25" x14ac:dyDescent="0.2">
      <c r="A29" t="s">
        <v>7</v>
      </c>
      <c r="B29">
        <v>28</v>
      </c>
      <c r="C29" t="s">
        <v>893</v>
      </c>
      <c r="D29" t="s">
        <v>237</v>
      </c>
      <c r="E29" t="s">
        <v>23</v>
      </c>
      <c r="F29" t="s">
        <v>257</v>
      </c>
      <c r="G29" s="46" t="s">
        <v>2452</v>
      </c>
      <c r="H29" t="s">
        <v>2</v>
      </c>
      <c r="I29">
        <v>1</v>
      </c>
      <c r="J29" t="s">
        <v>1181</v>
      </c>
      <c r="K29" t="s">
        <v>2229</v>
      </c>
      <c r="L29" t="s">
        <v>2768</v>
      </c>
      <c r="M29" t="s">
        <v>2769</v>
      </c>
      <c r="N29" t="s">
        <v>2768</v>
      </c>
      <c r="O29" t="s">
        <v>2769</v>
      </c>
      <c r="P29">
        <f t="shared" si="0"/>
        <v>1</v>
      </c>
      <c r="Q29" t="s">
        <v>1375</v>
      </c>
      <c r="R29" t="s">
        <v>1374</v>
      </c>
      <c r="S29" t="s">
        <v>1381</v>
      </c>
      <c r="T29" t="s">
        <v>1380</v>
      </c>
      <c r="U29">
        <v>427</v>
      </c>
      <c r="V29">
        <v>3152</v>
      </c>
      <c r="W29" s="47" t="str">
        <f t="shared" si="3"/>
        <v>https://github.com/kelly-marshall/DriftDiffusionAdaptation/blob/main/Pictures/instbias_list1_pre/katelioncucumberinstright_context.png?raw=true</v>
      </c>
      <c r="X29" s="47" t="str">
        <f t="shared" si="3"/>
        <v>https://github.com/kelly-marshall/DriftDiffusionAdaptation/blob/main/Pictures/instbias_list1_pre/katelioncucumbermodleft_context.png?raw=true</v>
      </c>
      <c r="Y29" s="47" t="str">
        <f t="shared" si="2"/>
        <v>https://github.com/kelly-marshall/DriftDiffusionAdaptation/blob/main/AudioFiles/instbias_list1_pre/katelioncucumber_nopauses.mp3?raw=true</v>
      </c>
    </row>
    <row r="30" spans="1:25" x14ac:dyDescent="0.2">
      <c r="A30" t="s">
        <v>7</v>
      </c>
      <c r="B30">
        <v>29</v>
      </c>
      <c r="C30" t="s">
        <v>256</v>
      </c>
      <c r="D30" t="s">
        <v>237</v>
      </c>
      <c r="E30" t="s">
        <v>24</v>
      </c>
      <c r="F30" t="s">
        <v>257</v>
      </c>
      <c r="G30" s="46" t="s">
        <v>2453</v>
      </c>
      <c r="H30" t="s">
        <v>2</v>
      </c>
      <c r="I30">
        <v>1</v>
      </c>
      <c r="J30" t="s">
        <v>1181</v>
      </c>
      <c r="K30" t="s">
        <v>2230</v>
      </c>
      <c r="L30" t="s">
        <v>2770</v>
      </c>
      <c r="M30" t="s">
        <v>2771</v>
      </c>
      <c r="N30" t="s">
        <v>2771</v>
      </c>
      <c r="O30" t="s">
        <v>2770</v>
      </c>
      <c r="P30">
        <f t="shared" si="0"/>
        <v>2</v>
      </c>
      <c r="Q30" t="s">
        <v>1374</v>
      </c>
      <c r="R30" t="s">
        <v>1375</v>
      </c>
      <c r="S30" t="s">
        <v>1380</v>
      </c>
      <c r="T30" t="s">
        <v>1381</v>
      </c>
      <c r="U30">
        <v>505</v>
      </c>
      <c r="V30">
        <v>3245</v>
      </c>
      <c r="W30" s="47" t="str">
        <f t="shared" si="3"/>
        <v>https://github.com/kelly-marshall/DriftDiffusionAdaptation/blob/main/Pictures/instbias_list1_pre/tomfrogcucumbermodright_context.png?raw=true</v>
      </c>
      <c r="X30" s="47" t="str">
        <f t="shared" si="3"/>
        <v>https://github.com/kelly-marshall/DriftDiffusionAdaptation/blob/main/Pictures/instbias_list1_pre/tomfrogcucumberinstleft_context.png?raw=true</v>
      </c>
      <c r="Y30" s="47" t="str">
        <f t="shared" si="2"/>
        <v>https://github.com/kelly-marshall/DriftDiffusionAdaptation/blob/main/AudioFiles/instbias_list1_pre/tomfrogcucumber_nopauses.mp3?raw=true</v>
      </c>
    </row>
    <row r="31" spans="1:25" x14ac:dyDescent="0.2">
      <c r="A31" t="s">
        <v>7</v>
      </c>
      <c r="B31">
        <v>30</v>
      </c>
      <c r="C31" t="s">
        <v>894</v>
      </c>
      <c r="D31" t="s">
        <v>237</v>
      </c>
      <c r="E31" t="s">
        <v>25</v>
      </c>
      <c r="F31" t="s">
        <v>257</v>
      </c>
      <c r="G31" s="46" t="s">
        <v>2454</v>
      </c>
      <c r="H31" t="s">
        <v>2</v>
      </c>
      <c r="I31">
        <v>1</v>
      </c>
      <c r="J31" t="s">
        <v>1181</v>
      </c>
      <c r="K31" t="s">
        <v>2231</v>
      </c>
      <c r="L31" t="s">
        <v>2772</v>
      </c>
      <c r="M31" t="s">
        <v>2773</v>
      </c>
      <c r="N31" t="s">
        <v>2772</v>
      </c>
      <c r="O31" t="s">
        <v>2773</v>
      </c>
      <c r="P31">
        <f t="shared" si="0"/>
        <v>1</v>
      </c>
      <c r="Q31" t="s">
        <v>1375</v>
      </c>
      <c r="R31" t="s">
        <v>1374</v>
      </c>
      <c r="S31" t="s">
        <v>1381</v>
      </c>
      <c r="T31" t="s">
        <v>1380</v>
      </c>
      <c r="U31">
        <v>429</v>
      </c>
      <c r="V31">
        <v>3138</v>
      </c>
      <c r="W31" s="47" t="str">
        <f t="shared" si="3"/>
        <v>https://github.com/kelly-marshall/DriftDiffusionAdaptation/blob/main/Pictures/instbias_list1_pre/kateturtlecucumberinstright_context.png?raw=true</v>
      </c>
      <c r="X31" s="47" t="str">
        <f t="shared" si="3"/>
        <v>https://github.com/kelly-marshall/DriftDiffusionAdaptation/blob/main/Pictures/instbias_list1_pre/kateturtlecucumbermodleft_context.png?raw=true</v>
      </c>
      <c r="Y31" s="47" t="str">
        <f t="shared" si="2"/>
        <v>https://github.com/kelly-marshall/DriftDiffusionAdaptation/blob/main/AudioFiles/instbias_list1_pre/kateturtlecucumber_nopauses.mp3?raw=true</v>
      </c>
    </row>
    <row r="32" spans="1:25" x14ac:dyDescent="0.2">
      <c r="A32" t="s">
        <v>7</v>
      </c>
      <c r="B32">
        <v>31</v>
      </c>
      <c r="C32" t="s">
        <v>599</v>
      </c>
      <c r="D32" t="s">
        <v>237</v>
      </c>
      <c r="E32" t="s">
        <v>26</v>
      </c>
      <c r="F32" t="s">
        <v>600</v>
      </c>
      <c r="G32" s="46" t="s">
        <v>2455</v>
      </c>
      <c r="H32" t="s">
        <v>2</v>
      </c>
      <c r="I32">
        <v>1</v>
      </c>
      <c r="J32" t="s">
        <v>1181</v>
      </c>
      <c r="K32" t="s">
        <v>2232</v>
      </c>
      <c r="L32" t="s">
        <v>2774</v>
      </c>
      <c r="M32" t="s">
        <v>2775</v>
      </c>
      <c r="N32" t="s">
        <v>2775</v>
      </c>
      <c r="O32" t="s">
        <v>2774</v>
      </c>
      <c r="P32">
        <f t="shared" si="0"/>
        <v>2</v>
      </c>
      <c r="Q32" t="s">
        <v>1374</v>
      </c>
      <c r="R32" t="s">
        <v>1375</v>
      </c>
      <c r="S32" t="s">
        <v>1380</v>
      </c>
      <c r="T32" t="s">
        <v>1381</v>
      </c>
      <c r="U32">
        <v>515</v>
      </c>
      <c r="V32">
        <v>3037</v>
      </c>
      <c r="W32" s="47" t="str">
        <f t="shared" si="3"/>
        <v>https://github.com/kelly-marshall/DriftDiffusionAdaptation/blob/main/Pictures/instbias_list1_pre/tompigtomatomodright_context.png?raw=true</v>
      </c>
      <c r="X32" s="47" t="str">
        <f t="shared" si="3"/>
        <v>https://github.com/kelly-marshall/DriftDiffusionAdaptation/blob/main/Pictures/instbias_list1_pre/tompigtomatoinstleft_context.png?raw=true</v>
      </c>
      <c r="Y32" s="47" t="str">
        <f t="shared" si="2"/>
        <v>https://github.com/kelly-marshall/DriftDiffusionAdaptation/blob/main/AudioFiles/instbias_list1_pre/tompigtomato_nopauses.mp3?raw=true</v>
      </c>
    </row>
    <row r="33" spans="1:25" x14ac:dyDescent="0.2">
      <c r="A33" t="s">
        <v>7</v>
      </c>
      <c r="B33">
        <v>32</v>
      </c>
      <c r="C33" t="s">
        <v>949</v>
      </c>
      <c r="D33" t="s">
        <v>237</v>
      </c>
      <c r="E33" t="s">
        <v>27</v>
      </c>
      <c r="F33" t="s">
        <v>600</v>
      </c>
      <c r="G33" s="46" t="s">
        <v>2456</v>
      </c>
      <c r="H33" t="s">
        <v>2</v>
      </c>
      <c r="I33">
        <v>1</v>
      </c>
      <c r="J33" t="s">
        <v>1181</v>
      </c>
      <c r="K33" t="s">
        <v>2233</v>
      </c>
      <c r="L33" t="s">
        <v>2776</v>
      </c>
      <c r="M33" t="s">
        <v>2777</v>
      </c>
      <c r="N33" t="s">
        <v>2776</v>
      </c>
      <c r="O33" t="s">
        <v>2777</v>
      </c>
      <c r="P33">
        <f t="shared" si="0"/>
        <v>1</v>
      </c>
      <c r="Q33" t="s">
        <v>1375</v>
      </c>
      <c r="R33" t="s">
        <v>1374</v>
      </c>
      <c r="S33" t="s">
        <v>1381</v>
      </c>
      <c r="T33" t="s">
        <v>1380</v>
      </c>
      <c r="U33">
        <v>408</v>
      </c>
      <c r="V33">
        <v>2785</v>
      </c>
      <c r="W33" s="47" t="str">
        <f t="shared" si="3"/>
        <v>https://github.com/kelly-marshall/DriftDiffusionAdaptation/blob/main/Pictures/instbias_list1_pre/kategirltomatoinstright_context.png?raw=true</v>
      </c>
      <c r="X33" s="47" t="str">
        <f t="shared" si="3"/>
        <v>https://github.com/kelly-marshall/DriftDiffusionAdaptation/blob/main/Pictures/instbias_list1_pre/kategirltomatomodleft_context.png?raw=true</v>
      </c>
      <c r="Y33" s="47" t="str">
        <f t="shared" si="2"/>
        <v>https://github.com/kelly-marshall/DriftDiffusionAdaptation/blob/main/AudioFiles/instbias_list1_pre/kategirltomato_nopauses.mp3?raw=true</v>
      </c>
    </row>
    <row r="34" spans="1:25" x14ac:dyDescent="0.2">
      <c r="A34" t="s">
        <v>7</v>
      </c>
      <c r="B34">
        <v>33</v>
      </c>
      <c r="C34" t="s">
        <v>601</v>
      </c>
      <c r="D34" t="s">
        <v>237</v>
      </c>
      <c r="E34" t="s">
        <v>28</v>
      </c>
      <c r="F34" t="s">
        <v>600</v>
      </c>
      <c r="G34" s="46" t="s">
        <v>2457</v>
      </c>
      <c r="H34" t="s">
        <v>2</v>
      </c>
      <c r="I34">
        <v>1</v>
      </c>
      <c r="J34" t="s">
        <v>1181</v>
      </c>
      <c r="K34" t="s">
        <v>2234</v>
      </c>
      <c r="L34" t="s">
        <v>2778</v>
      </c>
      <c r="M34" t="s">
        <v>2779</v>
      </c>
      <c r="N34" t="s">
        <v>2779</v>
      </c>
      <c r="O34" t="s">
        <v>2778</v>
      </c>
      <c r="P34">
        <f t="shared" si="0"/>
        <v>2</v>
      </c>
      <c r="Q34" t="s">
        <v>1374</v>
      </c>
      <c r="R34" t="s">
        <v>1375</v>
      </c>
      <c r="S34" t="s">
        <v>1380</v>
      </c>
      <c r="T34" t="s">
        <v>1381</v>
      </c>
      <c r="U34">
        <v>548</v>
      </c>
      <c r="V34">
        <v>3030</v>
      </c>
      <c r="W34" s="47" t="str">
        <f t="shared" si="3"/>
        <v>https://github.com/kelly-marshall/DriftDiffusionAdaptation/blob/main/Pictures/instbias_list1_pre/tomwhaletomatomodright_context.png?raw=true</v>
      </c>
      <c r="X34" s="47" t="str">
        <f t="shared" si="3"/>
        <v>https://github.com/kelly-marshall/DriftDiffusionAdaptation/blob/main/Pictures/instbias_list1_pre/tomwhaletomatoinstleft_context.png?raw=true</v>
      </c>
      <c r="Y34" s="47" t="str">
        <f t="shared" si="2"/>
        <v>https://github.com/kelly-marshall/DriftDiffusionAdaptation/blob/main/AudioFiles/instbias_list1_pre/tomwhaletomato_nopauses.mp3?raw=true</v>
      </c>
    </row>
    <row r="35" spans="1:25" x14ac:dyDescent="0.2">
      <c r="A35" t="s">
        <v>7</v>
      </c>
      <c r="B35">
        <v>34</v>
      </c>
      <c r="C35" t="s">
        <v>950</v>
      </c>
      <c r="D35" t="s">
        <v>237</v>
      </c>
      <c r="E35" t="s">
        <v>29</v>
      </c>
      <c r="F35" t="s">
        <v>600</v>
      </c>
      <c r="G35" s="46" t="s">
        <v>2458</v>
      </c>
      <c r="H35" t="s">
        <v>2</v>
      </c>
      <c r="I35">
        <v>1</v>
      </c>
      <c r="J35" t="s">
        <v>1181</v>
      </c>
      <c r="K35" t="s">
        <v>2235</v>
      </c>
      <c r="L35" t="s">
        <v>2780</v>
      </c>
      <c r="M35" t="s">
        <v>2781</v>
      </c>
      <c r="N35" t="s">
        <v>2780</v>
      </c>
      <c r="O35" t="s">
        <v>2781</v>
      </c>
      <c r="P35">
        <f t="shared" si="0"/>
        <v>1</v>
      </c>
      <c r="Q35" t="s">
        <v>1375</v>
      </c>
      <c r="R35" t="s">
        <v>1374</v>
      </c>
      <c r="S35" t="s">
        <v>1381</v>
      </c>
      <c r="T35" t="s">
        <v>1380</v>
      </c>
      <c r="U35">
        <v>427</v>
      </c>
      <c r="V35">
        <v>3327</v>
      </c>
      <c r="W35" s="47" t="str">
        <f t="shared" si="3"/>
        <v>https://github.com/kelly-marshall/DriftDiffusionAdaptation/blob/main/Pictures/instbias_list1_pre/kategorillatomatoinstright_context.png?raw=true</v>
      </c>
      <c r="X35" s="47" t="str">
        <f t="shared" si="3"/>
        <v>https://github.com/kelly-marshall/DriftDiffusionAdaptation/blob/main/Pictures/instbias_list1_pre/kategorillatomatomodleft_context.png?raw=true</v>
      </c>
      <c r="Y35" s="47" t="str">
        <f t="shared" si="2"/>
        <v>https://github.com/kelly-marshall/DriftDiffusionAdaptation/blob/main/AudioFiles/instbias_list1_pre/kategorillatomato_nopauses.mp3?raw=true</v>
      </c>
    </row>
    <row r="36" spans="1:25" x14ac:dyDescent="0.2">
      <c r="A36" t="s">
        <v>7</v>
      </c>
      <c r="B36">
        <v>35</v>
      </c>
      <c r="C36" t="s">
        <v>602</v>
      </c>
      <c r="D36" t="s">
        <v>237</v>
      </c>
      <c r="E36" t="s">
        <v>30</v>
      </c>
      <c r="F36" t="s">
        <v>600</v>
      </c>
      <c r="G36" s="46" t="s">
        <v>2459</v>
      </c>
      <c r="H36" t="s">
        <v>2</v>
      </c>
      <c r="I36">
        <v>1</v>
      </c>
      <c r="J36" t="s">
        <v>1181</v>
      </c>
      <c r="K36" t="s">
        <v>2236</v>
      </c>
      <c r="L36" t="s">
        <v>2782</v>
      </c>
      <c r="M36" t="s">
        <v>2783</v>
      </c>
      <c r="N36" t="s">
        <v>2783</v>
      </c>
      <c r="O36" t="s">
        <v>2782</v>
      </c>
      <c r="P36">
        <f t="shared" si="0"/>
        <v>2</v>
      </c>
      <c r="Q36" t="s">
        <v>1374</v>
      </c>
      <c r="R36" t="s">
        <v>1375</v>
      </c>
      <c r="S36" t="s">
        <v>1380</v>
      </c>
      <c r="T36" t="s">
        <v>1381</v>
      </c>
      <c r="U36">
        <v>609</v>
      </c>
      <c r="V36">
        <v>3467</v>
      </c>
      <c r="W36" s="47" t="str">
        <f t="shared" si="3"/>
        <v>https://github.com/kelly-marshall/DriftDiffusionAdaptation/blob/main/Pictures/instbias_list1_pre/tombuffalotomatomodright_context.png?raw=true</v>
      </c>
      <c r="X36" s="47" t="str">
        <f t="shared" si="3"/>
        <v>https://github.com/kelly-marshall/DriftDiffusionAdaptation/blob/main/Pictures/instbias_list1_pre/tombuffalotomatoinstleft_context.png?raw=true</v>
      </c>
      <c r="Y36" s="47" t="str">
        <f t="shared" si="2"/>
        <v>https://github.com/kelly-marshall/DriftDiffusionAdaptation/blob/main/AudioFiles/instbias_list1_pre/tombuffalotomato_nopauses.mp3?raw=true</v>
      </c>
    </row>
    <row r="37" spans="1:25" x14ac:dyDescent="0.2">
      <c r="A37" t="s">
        <v>7</v>
      </c>
      <c r="B37">
        <v>36</v>
      </c>
      <c r="C37" t="s">
        <v>951</v>
      </c>
      <c r="D37" t="s">
        <v>237</v>
      </c>
      <c r="E37" t="s">
        <v>31</v>
      </c>
      <c r="F37" t="s">
        <v>600</v>
      </c>
      <c r="G37" s="46" t="s">
        <v>2460</v>
      </c>
      <c r="H37" t="s">
        <v>2</v>
      </c>
      <c r="I37">
        <v>1</v>
      </c>
      <c r="J37" t="s">
        <v>1181</v>
      </c>
      <c r="K37" t="s">
        <v>2237</v>
      </c>
      <c r="L37" t="s">
        <v>2784</v>
      </c>
      <c r="M37" t="s">
        <v>2785</v>
      </c>
      <c r="N37" t="s">
        <v>2784</v>
      </c>
      <c r="O37" t="s">
        <v>2785</v>
      </c>
      <c r="P37">
        <f t="shared" si="0"/>
        <v>1</v>
      </c>
      <c r="Q37" t="s">
        <v>1375</v>
      </c>
      <c r="R37" t="s">
        <v>1374</v>
      </c>
      <c r="S37" t="s">
        <v>1381</v>
      </c>
      <c r="T37" t="s">
        <v>1380</v>
      </c>
      <c r="U37">
        <v>429</v>
      </c>
      <c r="V37">
        <v>2903</v>
      </c>
      <c r="W37" s="47" t="str">
        <f t="shared" si="3"/>
        <v>https://github.com/kelly-marshall/DriftDiffusionAdaptation/blob/main/Pictures/instbias_list1_pre/katehawktomatoinstright_context.png?raw=true</v>
      </c>
      <c r="X37" s="47" t="str">
        <f t="shared" si="3"/>
        <v>https://github.com/kelly-marshall/DriftDiffusionAdaptation/blob/main/Pictures/instbias_list1_pre/katehawktomatomodleft_context.png?raw=true</v>
      </c>
      <c r="Y37" s="47" t="str">
        <f t="shared" si="2"/>
        <v>https://github.com/kelly-marshall/DriftDiffusionAdaptation/blob/main/AudioFiles/instbias_list1_pre/katehawktomato_nopauses.mp3?raw=true</v>
      </c>
    </row>
    <row r="38" spans="1:25" x14ac:dyDescent="0.2">
      <c r="A38" t="s">
        <v>7</v>
      </c>
      <c r="B38">
        <v>37</v>
      </c>
      <c r="C38" t="s">
        <v>258</v>
      </c>
      <c r="D38" t="s">
        <v>236</v>
      </c>
      <c r="E38" t="s">
        <v>18</v>
      </c>
      <c r="F38" t="s">
        <v>259</v>
      </c>
      <c r="G38" s="46" t="s">
        <v>2461</v>
      </c>
      <c r="H38" t="s">
        <v>2</v>
      </c>
      <c r="I38">
        <v>1</v>
      </c>
      <c r="J38" t="s">
        <v>1181</v>
      </c>
      <c r="K38" t="s">
        <v>2238</v>
      </c>
      <c r="L38" t="s">
        <v>2786</v>
      </c>
      <c r="M38" t="s">
        <v>2787</v>
      </c>
      <c r="N38" t="s">
        <v>2786</v>
      </c>
      <c r="O38" t="s">
        <v>2787</v>
      </c>
      <c r="P38">
        <f t="shared" si="0"/>
        <v>1</v>
      </c>
      <c r="Q38" t="s">
        <v>1375</v>
      </c>
      <c r="R38" t="s">
        <v>1374</v>
      </c>
      <c r="S38" t="s">
        <v>1381</v>
      </c>
      <c r="T38" t="s">
        <v>1380</v>
      </c>
      <c r="U38">
        <v>559</v>
      </c>
      <c r="V38">
        <v>3186</v>
      </c>
      <c r="W38" s="47" t="str">
        <f t="shared" si="3"/>
        <v>https://github.com/kelly-marshall/DriftDiffusionAdaptation/blob/main/Pictures/instbias_list1_pre/tomdolphinhorseshoeinstright_context.png?raw=true</v>
      </c>
      <c r="X38" s="47" t="str">
        <f t="shared" si="3"/>
        <v>https://github.com/kelly-marshall/DriftDiffusionAdaptation/blob/main/Pictures/instbias_list1_pre/tomdolphinhorseshoemodleft_context.png?raw=true</v>
      </c>
      <c r="Y38" s="47" t="str">
        <f t="shared" si="2"/>
        <v>https://github.com/kelly-marshall/DriftDiffusionAdaptation/blob/main/AudioFiles/instbias_list1_pre/tomdolphinhorseshoe_nopauses.mp3?raw=true</v>
      </c>
    </row>
    <row r="39" spans="1:25" x14ac:dyDescent="0.2">
      <c r="A39" t="s">
        <v>7</v>
      </c>
      <c r="B39">
        <v>38</v>
      </c>
      <c r="C39" t="s">
        <v>895</v>
      </c>
      <c r="D39" t="s">
        <v>236</v>
      </c>
      <c r="E39" t="s">
        <v>21</v>
      </c>
      <c r="F39" t="s">
        <v>259</v>
      </c>
      <c r="G39" s="46" t="s">
        <v>2462</v>
      </c>
      <c r="H39" t="s">
        <v>2</v>
      </c>
      <c r="I39">
        <v>1</v>
      </c>
      <c r="J39" t="s">
        <v>1181</v>
      </c>
      <c r="K39" t="s">
        <v>2239</v>
      </c>
      <c r="L39" t="s">
        <v>2788</v>
      </c>
      <c r="M39" t="s">
        <v>2789</v>
      </c>
      <c r="N39" t="s">
        <v>2789</v>
      </c>
      <c r="O39" t="s">
        <v>2788</v>
      </c>
      <c r="P39">
        <f t="shared" si="0"/>
        <v>2</v>
      </c>
      <c r="Q39" t="s">
        <v>1374</v>
      </c>
      <c r="R39" t="s">
        <v>1375</v>
      </c>
      <c r="S39" t="s">
        <v>1380</v>
      </c>
      <c r="T39" t="s">
        <v>1381</v>
      </c>
      <c r="U39">
        <v>405</v>
      </c>
      <c r="V39">
        <v>2954</v>
      </c>
      <c r="W39" s="47" t="str">
        <f t="shared" si="3"/>
        <v>https://github.com/kelly-marshall/DriftDiffusionAdaptation/blob/main/Pictures/instbias_list1_pre/katecowhorseshoemodright_context.png?raw=true</v>
      </c>
      <c r="X39" s="47" t="str">
        <f t="shared" si="3"/>
        <v>https://github.com/kelly-marshall/DriftDiffusionAdaptation/blob/main/Pictures/instbias_list1_pre/katecowhorseshoeinstleft_context.png?raw=true</v>
      </c>
      <c r="Y39" s="47" t="str">
        <f t="shared" si="2"/>
        <v>https://github.com/kelly-marshall/DriftDiffusionAdaptation/blob/main/AudioFiles/instbias_list1_pre/katecowhorseshoe_nopauses.mp3?raw=true</v>
      </c>
    </row>
    <row r="40" spans="1:25" x14ac:dyDescent="0.2">
      <c r="A40" t="s">
        <v>7</v>
      </c>
      <c r="B40">
        <v>39</v>
      </c>
      <c r="C40" t="s">
        <v>260</v>
      </c>
      <c r="D40" t="s">
        <v>236</v>
      </c>
      <c r="E40" t="s">
        <v>22</v>
      </c>
      <c r="F40" t="s">
        <v>259</v>
      </c>
      <c r="G40" s="46" t="s">
        <v>2463</v>
      </c>
      <c r="H40" t="s">
        <v>2</v>
      </c>
      <c r="I40">
        <v>1</v>
      </c>
      <c r="J40" t="s">
        <v>1181</v>
      </c>
      <c r="K40" t="s">
        <v>2240</v>
      </c>
      <c r="L40" t="s">
        <v>2790</v>
      </c>
      <c r="M40" t="s">
        <v>2791</v>
      </c>
      <c r="N40" t="s">
        <v>2790</v>
      </c>
      <c r="O40" t="s">
        <v>2791</v>
      </c>
      <c r="P40">
        <f t="shared" si="0"/>
        <v>1</v>
      </c>
      <c r="Q40" t="s">
        <v>1375</v>
      </c>
      <c r="R40" t="s">
        <v>1374</v>
      </c>
      <c r="S40" t="s">
        <v>1381</v>
      </c>
      <c r="T40" t="s">
        <v>1380</v>
      </c>
      <c r="U40">
        <v>636</v>
      </c>
      <c r="V40">
        <v>3082</v>
      </c>
      <c r="W40" s="47" t="str">
        <f t="shared" si="3"/>
        <v>https://github.com/kelly-marshall/DriftDiffusionAdaptation/blob/main/Pictures/instbias_list1_pre/tomfoxhorseshoeinstright_context.png?raw=true</v>
      </c>
      <c r="X40" s="47" t="str">
        <f t="shared" si="3"/>
        <v>https://github.com/kelly-marshall/DriftDiffusionAdaptation/blob/main/Pictures/instbias_list1_pre/tomfoxhorseshoemodleft_context.png?raw=true</v>
      </c>
      <c r="Y40" s="47" t="str">
        <f t="shared" si="2"/>
        <v>https://github.com/kelly-marshall/DriftDiffusionAdaptation/blob/main/AudioFiles/instbias_list1_pre/tomfoxhorseshoe_nopauses.mp3?raw=true</v>
      </c>
    </row>
    <row r="41" spans="1:25" x14ac:dyDescent="0.2">
      <c r="A41" t="s">
        <v>7</v>
      </c>
      <c r="B41">
        <v>40</v>
      </c>
      <c r="C41" t="s">
        <v>896</v>
      </c>
      <c r="D41" t="s">
        <v>236</v>
      </c>
      <c r="E41" t="s">
        <v>23</v>
      </c>
      <c r="F41" t="s">
        <v>259</v>
      </c>
      <c r="G41" s="46" t="s">
        <v>2464</v>
      </c>
      <c r="H41" t="s">
        <v>2</v>
      </c>
      <c r="I41">
        <v>1</v>
      </c>
      <c r="J41" t="s">
        <v>1181</v>
      </c>
      <c r="K41" t="s">
        <v>2241</v>
      </c>
      <c r="L41" t="s">
        <v>2792</v>
      </c>
      <c r="M41" t="s">
        <v>2793</v>
      </c>
      <c r="N41" t="s">
        <v>2793</v>
      </c>
      <c r="O41" t="s">
        <v>2792</v>
      </c>
      <c r="P41">
        <f t="shared" si="0"/>
        <v>2</v>
      </c>
      <c r="Q41" t="s">
        <v>1374</v>
      </c>
      <c r="R41" t="s">
        <v>1375</v>
      </c>
      <c r="S41" t="s">
        <v>1380</v>
      </c>
      <c r="T41" t="s">
        <v>1381</v>
      </c>
      <c r="U41">
        <v>454</v>
      </c>
      <c r="V41">
        <v>3161</v>
      </c>
      <c r="W41" s="47" t="str">
        <f t="shared" si="3"/>
        <v>https://github.com/kelly-marshall/DriftDiffusionAdaptation/blob/main/Pictures/instbias_list1_pre/katelionhorseshoemodright_context.png?raw=true</v>
      </c>
      <c r="X41" s="47" t="str">
        <f t="shared" si="3"/>
        <v>https://github.com/kelly-marshall/DriftDiffusionAdaptation/blob/main/Pictures/instbias_list1_pre/katelionhorseshoeinstleft_context.png?raw=true</v>
      </c>
      <c r="Y41" s="47" t="str">
        <f t="shared" si="2"/>
        <v>https://github.com/kelly-marshall/DriftDiffusionAdaptation/blob/main/AudioFiles/instbias_list1_pre/katelionhorseshoe_nopauses.mp3?raw=true</v>
      </c>
    </row>
    <row r="42" spans="1:25" x14ac:dyDescent="0.2">
      <c r="A42" t="s">
        <v>7</v>
      </c>
      <c r="B42">
        <v>41</v>
      </c>
      <c r="C42" t="s">
        <v>261</v>
      </c>
      <c r="D42" t="s">
        <v>236</v>
      </c>
      <c r="E42" t="s">
        <v>24</v>
      </c>
      <c r="F42" t="s">
        <v>259</v>
      </c>
      <c r="G42" s="46" t="s">
        <v>2465</v>
      </c>
      <c r="H42" t="s">
        <v>2</v>
      </c>
      <c r="I42">
        <v>1</v>
      </c>
      <c r="J42" t="s">
        <v>1181</v>
      </c>
      <c r="K42" t="s">
        <v>2242</v>
      </c>
      <c r="L42" t="s">
        <v>2794</v>
      </c>
      <c r="M42" t="s">
        <v>2795</v>
      </c>
      <c r="N42" t="s">
        <v>2794</v>
      </c>
      <c r="O42" t="s">
        <v>2795</v>
      </c>
      <c r="P42">
        <f t="shared" si="0"/>
        <v>1</v>
      </c>
      <c r="Q42" t="s">
        <v>1375</v>
      </c>
      <c r="R42" t="s">
        <v>1374</v>
      </c>
      <c r="S42" t="s">
        <v>1381</v>
      </c>
      <c r="T42" t="s">
        <v>1380</v>
      </c>
      <c r="U42">
        <v>641</v>
      </c>
      <c r="V42">
        <v>3197</v>
      </c>
      <c r="W42" s="47" t="str">
        <f t="shared" si="3"/>
        <v>https://github.com/kelly-marshall/DriftDiffusionAdaptation/blob/main/Pictures/instbias_list1_pre/tomfroghorseshoeinstright_context.png?raw=true</v>
      </c>
      <c r="X42" s="47" t="str">
        <f t="shared" si="3"/>
        <v>https://github.com/kelly-marshall/DriftDiffusionAdaptation/blob/main/Pictures/instbias_list1_pre/tomfroghorseshoemodleft_context.png?raw=true</v>
      </c>
      <c r="Y42" s="47" t="str">
        <f t="shared" si="2"/>
        <v>https://github.com/kelly-marshall/DriftDiffusionAdaptation/blob/main/AudioFiles/instbias_list1_pre/tomfroghorseshoe_nopauses.mp3?raw=true</v>
      </c>
    </row>
    <row r="43" spans="1:25" x14ac:dyDescent="0.2">
      <c r="A43" t="s">
        <v>7</v>
      </c>
      <c r="B43">
        <v>42</v>
      </c>
      <c r="C43" t="s">
        <v>897</v>
      </c>
      <c r="D43" t="s">
        <v>236</v>
      </c>
      <c r="E43" t="s">
        <v>25</v>
      </c>
      <c r="F43" t="s">
        <v>259</v>
      </c>
      <c r="G43" s="46" t="s">
        <v>2466</v>
      </c>
      <c r="H43" t="s">
        <v>2</v>
      </c>
      <c r="I43">
        <v>1</v>
      </c>
      <c r="J43" t="s">
        <v>1181</v>
      </c>
      <c r="K43" t="s">
        <v>2243</v>
      </c>
      <c r="L43" t="s">
        <v>2796</v>
      </c>
      <c r="M43" t="s">
        <v>2797</v>
      </c>
      <c r="N43" t="s">
        <v>2797</v>
      </c>
      <c r="O43" t="s">
        <v>2796</v>
      </c>
      <c r="P43">
        <f t="shared" si="0"/>
        <v>2</v>
      </c>
      <c r="Q43" t="s">
        <v>1374</v>
      </c>
      <c r="R43" t="s">
        <v>1375</v>
      </c>
      <c r="S43" t="s">
        <v>1380</v>
      </c>
      <c r="T43" t="s">
        <v>1381</v>
      </c>
      <c r="U43">
        <v>453</v>
      </c>
      <c r="V43">
        <v>3023</v>
      </c>
      <c r="W43" s="47" t="str">
        <f t="shared" si="3"/>
        <v>https://github.com/kelly-marshall/DriftDiffusionAdaptation/blob/main/Pictures/instbias_list1_pre/kateturtlehorseshoemodright_context.png?raw=true</v>
      </c>
      <c r="X43" s="47" t="str">
        <f t="shared" si="3"/>
        <v>https://github.com/kelly-marshall/DriftDiffusionAdaptation/blob/main/Pictures/instbias_list1_pre/kateturtlehorseshoeinstleft_context.png?raw=true</v>
      </c>
      <c r="Y43" s="47" t="str">
        <f t="shared" si="2"/>
        <v>https://github.com/kelly-marshall/DriftDiffusionAdaptation/blob/main/AudioFiles/instbias_list1_pre/kateturtlehorseshoe_nopauses.mp3?raw=true</v>
      </c>
    </row>
    <row r="44" spans="1:25" x14ac:dyDescent="0.2">
      <c r="A44" t="s">
        <v>7</v>
      </c>
      <c r="B44">
        <v>43</v>
      </c>
      <c r="C44" t="s">
        <v>603</v>
      </c>
      <c r="D44" t="s">
        <v>236</v>
      </c>
      <c r="E44" t="s">
        <v>26</v>
      </c>
      <c r="F44" t="s">
        <v>604</v>
      </c>
      <c r="G44" s="46" t="s">
        <v>2467</v>
      </c>
      <c r="H44" t="s">
        <v>2</v>
      </c>
      <c r="I44">
        <v>1</v>
      </c>
      <c r="J44" t="s">
        <v>1181</v>
      </c>
      <c r="K44" t="s">
        <v>2244</v>
      </c>
      <c r="L44" t="s">
        <v>2798</v>
      </c>
      <c r="M44" t="s">
        <v>2799</v>
      </c>
      <c r="N44" t="s">
        <v>2798</v>
      </c>
      <c r="O44" t="s">
        <v>2799</v>
      </c>
      <c r="P44">
        <f t="shared" si="0"/>
        <v>1</v>
      </c>
      <c r="Q44" t="s">
        <v>1375</v>
      </c>
      <c r="R44" t="s">
        <v>1374</v>
      </c>
      <c r="S44" t="s">
        <v>1381</v>
      </c>
      <c r="T44" t="s">
        <v>1380</v>
      </c>
      <c r="U44">
        <v>609</v>
      </c>
      <c r="V44">
        <v>2738</v>
      </c>
      <c r="W44" s="47" t="str">
        <f t="shared" si="3"/>
        <v>https://github.com/kelly-marshall/DriftDiffusionAdaptation/blob/main/Pictures/instbias_list1_pre/tompigrockinstright_context.png?raw=true</v>
      </c>
      <c r="X44" s="47" t="str">
        <f t="shared" si="3"/>
        <v>https://github.com/kelly-marshall/DriftDiffusionAdaptation/blob/main/Pictures/instbias_list1_pre/tompigrockmodleft_context.png?raw=true</v>
      </c>
      <c r="Y44" s="47" t="str">
        <f t="shared" si="2"/>
        <v>https://github.com/kelly-marshall/DriftDiffusionAdaptation/blob/main/AudioFiles/instbias_list1_pre/tompigrock_nopauses.mp3?raw=true</v>
      </c>
    </row>
    <row r="45" spans="1:25" x14ac:dyDescent="0.2">
      <c r="A45" t="s">
        <v>7</v>
      </c>
      <c r="B45">
        <v>44</v>
      </c>
      <c r="C45" t="s">
        <v>898</v>
      </c>
      <c r="D45" t="s">
        <v>236</v>
      </c>
      <c r="E45" t="s">
        <v>27</v>
      </c>
      <c r="F45" t="s">
        <v>604</v>
      </c>
      <c r="G45" s="46" t="s">
        <v>2468</v>
      </c>
      <c r="H45" t="s">
        <v>2</v>
      </c>
      <c r="I45">
        <v>1</v>
      </c>
      <c r="J45" t="s">
        <v>1181</v>
      </c>
      <c r="K45" t="s">
        <v>2245</v>
      </c>
      <c r="L45" t="s">
        <v>2800</v>
      </c>
      <c r="M45" t="s">
        <v>2801</v>
      </c>
      <c r="N45" t="s">
        <v>2801</v>
      </c>
      <c r="O45" t="s">
        <v>2800</v>
      </c>
      <c r="P45">
        <f t="shared" si="0"/>
        <v>2</v>
      </c>
      <c r="Q45" t="s">
        <v>1374</v>
      </c>
      <c r="R45" t="s">
        <v>1375</v>
      </c>
      <c r="S45" t="s">
        <v>1380</v>
      </c>
      <c r="T45" t="s">
        <v>1381</v>
      </c>
      <c r="U45">
        <v>426</v>
      </c>
      <c r="V45">
        <v>2719</v>
      </c>
      <c r="W45" s="47" t="str">
        <f t="shared" si="3"/>
        <v>https://github.com/kelly-marshall/DriftDiffusionAdaptation/blob/main/Pictures/instbias_list1_pre/kategirlrockmodright_context.png?raw=true</v>
      </c>
      <c r="X45" s="47" t="str">
        <f t="shared" si="3"/>
        <v>https://github.com/kelly-marshall/DriftDiffusionAdaptation/blob/main/Pictures/instbias_list1_pre/kategirlrockinstleft_context.png?raw=true</v>
      </c>
      <c r="Y45" s="47" t="str">
        <f t="shared" si="2"/>
        <v>https://github.com/kelly-marshall/DriftDiffusionAdaptation/blob/main/AudioFiles/instbias_list1_pre/kategirlrock_nopauses.mp3?raw=true</v>
      </c>
    </row>
    <row r="46" spans="1:25" x14ac:dyDescent="0.2">
      <c r="A46" t="s">
        <v>7</v>
      </c>
      <c r="B46">
        <v>45</v>
      </c>
      <c r="C46" t="s">
        <v>605</v>
      </c>
      <c r="D46" t="s">
        <v>236</v>
      </c>
      <c r="E46" t="s">
        <v>28</v>
      </c>
      <c r="F46" t="s">
        <v>604</v>
      </c>
      <c r="G46" s="46" t="s">
        <v>2469</v>
      </c>
      <c r="H46" t="s">
        <v>2</v>
      </c>
      <c r="I46">
        <v>1</v>
      </c>
      <c r="J46" t="s">
        <v>1181</v>
      </c>
      <c r="K46" t="s">
        <v>2246</v>
      </c>
      <c r="L46" t="s">
        <v>2802</v>
      </c>
      <c r="M46" t="s">
        <v>2803</v>
      </c>
      <c r="N46" t="s">
        <v>2802</v>
      </c>
      <c r="O46" t="s">
        <v>2803</v>
      </c>
      <c r="P46">
        <f t="shared" si="0"/>
        <v>1</v>
      </c>
      <c r="Q46" t="s">
        <v>1375</v>
      </c>
      <c r="R46" t="s">
        <v>1374</v>
      </c>
      <c r="S46" t="s">
        <v>1381</v>
      </c>
      <c r="T46" t="s">
        <v>1380</v>
      </c>
      <c r="U46">
        <v>730</v>
      </c>
      <c r="V46">
        <v>2969</v>
      </c>
      <c r="W46" s="47" t="str">
        <f t="shared" si="3"/>
        <v>https://github.com/kelly-marshall/DriftDiffusionAdaptation/blob/main/Pictures/instbias_list1_pre/tomwhalerockinstright_context.png?raw=true</v>
      </c>
      <c r="X46" s="47" t="str">
        <f t="shared" si="3"/>
        <v>https://github.com/kelly-marshall/DriftDiffusionAdaptation/blob/main/Pictures/instbias_list1_pre/tomwhalerockmodleft_context.png?raw=true</v>
      </c>
      <c r="Y46" s="47" t="str">
        <f t="shared" si="2"/>
        <v>https://github.com/kelly-marshall/DriftDiffusionAdaptation/blob/main/AudioFiles/instbias_list1_pre/tomwhalerock_nopauses.mp3?raw=true</v>
      </c>
    </row>
    <row r="47" spans="1:25" x14ac:dyDescent="0.2">
      <c r="A47" t="s">
        <v>7</v>
      </c>
      <c r="B47">
        <v>46</v>
      </c>
      <c r="C47" t="s">
        <v>899</v>
      </c>
      <c r="D47" t="s">
        <v>236</v>
      </c>
      <c r="E47" t="s">
        <v>29</v>
      </c>
      <c r="F47" t="s">
        <v>604</v>
      </c>
      <c r="G47" s="46" t="s">
        <v>2470</v>
      </c>
      <c r="H47" t="s">
        <v>2</v>
      </c>
      <c r="I47">
        <v>1</v>
      </c>
      <c r="J47" t="s">
        <v>1181</v>
      </c>
      <c r="K47" t="s">
        <v>2247</v>
      </c>
      <c r="L47" t="s">
        <v>2804</v>
      </c>
      <c r="M47" t="s">
        <v>2805</v>
      </c>
      <c r="N47" t="s">
        <v>2805</v>
      </c>
      <c r="O47" t="s">
        <v>2804</v>
      </c>
      <c r="P47">
        <f t="shared" si="0"/>
        <v>2</v>
      </c>
      <c r="Q47" t="s">
        <v>1374</v>
      </c>
      <c r="R47" t="s">
        <v>1375</v>
      </c>
      <c r="S47" t="s">
        <v>1380</v>
      </c>
      <c r="T47" t="s">
        <v>1381</v>
      </c>
      <c r="U47">
        <v>499</v>
      </c>
      <c r="V47">
        <v>3029</v>
      </c>
      <c r="W47" s="47" t="str">
        <f t="shared" si="3"/>
        <v>https://github.com/kelly-marshall/DriftDiffusionAdaptation/blob/main/Pictures/instbias_list1_pre/kategorillarockmodright_context.png?raw=true</v>
      </c>
      <c r="X47" s="47" t="str">
        <f t="shared" si="3"/>
        <v>https://github.com/kelly-marshall/DriftDiffusionAdaptation/blob/main/Pictures/instbias_list1_pre/kategorillarockinstleft_context.png?raw=true</v>
      </c>
      <c r="Y47" s="47" t="str">
        <f t="shared" si="2"/>
        <v>https://github.com/kelly-marshall/DriftDiffusionAdaptation/blob/main/AudioFiles/instbias_list1_pre/kategorillarock_nopauses.mp3?raw=true</v>
      </c>
    </row>
    <row r="48" spans="1:25" x14ac:dyDescent="0.2">
      <c r="A48" t="s">
        <v>7</v>
      </c>
      <c r="B48">
        <v>47</v>
      </c>
      <c r="C48" t="s">
        <v>606</v>
      </c>
      <c r="D48" t="s">
        <v>236</v>
      </c>
      <c r="E48" t="s">
        <v>30</v>
      </c>
      <c r="F48" t="s">
        <v>604</v>
      </c>
      <c r="G48" s="46" t="s">
        <v>2471</v>
      </c>
      <c r="H48" t="s">
        <v>2</v>
      </c>
      <c r="I48">
        <v>1</v>
      </c>
      <c r="J48" t="s">
        <v>1181</v>
      </c>
      <c r="K48" t="s">
        <v>2248</v>
      </c>
      <c r="L48" t="s">
        <v>2806</v>
      </c>
      <c r="M48" t="s">
        <v>2807</v>
      </c>
      <c r="N48" t="s">
        <v>2806</v>
      </c>
      <c r="O48" t="s">
        <v>2807</v>
      </c>
      <c r="P48">
        <f t="shared" si="0"/>
        <v>1</v>
      </c>
      <c r="Q48" t="s">
        <v>1375</v>
      </c>
      <c r="R48" t="s">
        <v>1374</v>
      </c>
      <c r="S48" t="s">
        <v>1381</v>
      </c>
      <c r="T48" t="s">
        <v>1380</v>
      </c>
      <c r="U48">
        <v>626</v>
      </c>
      <c r="V48">
        <v>2975</v>
      </c>
      <c r="W48" s="47" t="str">
        <f t="shared" si="3"/>
        <v>https://github.com/kelly-marshall/DriftDiffusionAdaptation/blob/main/Pictures/instbias_list1_pre/tombuffalorockinstright_context.png?raw=true</v>
      </c>
      <c r="X48" s="47" t="str">
        <f t="shared" si="3"/>
        <v>https://github.com/kelly-marshall/DriftDiffusionAdaptation/blob/main/Pictures/instbias_list1_pre/tombuffalorockmodleft_context.png?raw=true</v>
      </c>
      <c r="Y48" s="47" t="str">
        <f t="shared" si="2"/>
        <v>https://github.com/kelly-marshall/DriftDiffusionAdaptation/blob/main/AudioFiles/instbias_list1_pre/tombuffalorock_nopauses.mp3?raw=true</v>
      </c>
    </row>
    <row r="49" spans="1:25" x14ac:dyDescent="0.2">
      <c r="A49" t="s">
        <v>7</v>
      </c>
      <c r="B49">
        <v>48</v>
      </c>
      <c r="C49" t="s">
        <v>900</v>
      </c>
      <c r="D49" t="s">
        <v>236</v>
      </c>
      <c r="E49" t="s">
        <v>31</v>
      </c>
      <c r="F49" t="s">
        <v>604</v>
      </c>
      <c r="G49" s="46" t="s">
        <v>2472</v>
      </c>
      <c r="H49" t="s">
        <v>2</v>
      </c>
      <c r="I49">
        <v>1</v>
      </c>
      <c r="J49" t="s">
        <v>1181</v>
      </c>
      <c r="K49" t="s">
        <v>2249</v>
      </c>
      <c r="L49" t="s">
        <v>2808</v>
      </c>
      <c r="M49" t="s">
        <v>2809</v>
      </c>
      <c r="N49" t="s">
        <v>2809</v>
      </c>
      <c r="O49" t="s">
        <v>2808</v>
      </c>
      <c r="P49">
        <f t="shared" si="0"/>
        <v>2</v>
      </c>
      <c r="Q49" t="s">
        <v>1374</v>
      </c>
      <c r="R49" t="s">
        <v>1375</v>
      </c>
      <c r="S49" t="s">
        <v>1380</v>
      </c>
      <c r="T49" t="s">
        <v>1381</v>
      </c>
      <c r="U49">
        <v>491</v>
      </c>
      <c r="V49">
        <v>2701</v>
      </c>
      <c r="W49" s="47" t="str">
        <f t="shared" si="3"/>
        <v>https://github.com/kelly-marshall/DriftDiffusionAdaptation/blob/main/Pictures/instbias_list1_pre/katehawkrockmodright_context.png?raw=true</v>
      </c>
      <c r="X49" s="47" t="str">
        <f t="shared" si="3"/>
        <v>https://github.com/kelly-marshall/DriftDiffusionAdaptation/blob/main/Pictures/instbias_list1_pre/katehawkrockinstleft_context.png?raw=true</v>
      </c>
      <c r="Y49" s="47" t="str">
        <f t="shared" si="2"/>
        <v>https://github.com/kelly-marshall/DriftDiffusionAdaptation/blob/main/AudioFiles/instbias_list1_pre/katehawkrock_nopauses.mp3?raw=true</v>
      </c>
    </row>
    <row r="50" spans="1:25" x14ac:dyDescent="0.2">
      <c r="A50" t="s">
        <v>7</v>
      </c>
      <c r="B50">
        <v>49</v>
      </c>
      <c r="C50" t="s">
        <v>262</v>
      </c>
      <c r="D50" t="s">
        <v>245</v>
      </c>
      <c r="E50" t="s">
        <v>18</v>
      </c>
      <c r="F50" t="s">
        <v>263</v>
      </c>
      <c r="G50" s="46" t="s">
        <v>2449</v>
      </c>
      <c r="H50" t="s">
        <v>2</v>
      </c>
      <c r="I50">
        <v>1</v>
      </c>
      <c r="J50" t="s">
        <v>1181</v>
      </c>
      <c r="K50" t="s">
        <v>2250</v>
      </c>
      <c r="L50" t="s">
        <v>2810</v>
      </c>
      <c r="M50" t="s">
        <v>2811</v>
      </c>
      <c r="N50" t="s">
        <v>2811</v>
      </c>
      <c r="O50" t="s">
        <v>2810</v>
      </c>
      <c r="P50">
        <f t="shared" si="0"/>
        <v>2</v>
      </c>
      <c r="Q50" t="s">
        <v>1374</v>
      </c>
      <c r="R50" t="s">
        <v>1375</v>
      </c>
      <c r="S50" t="s">
        <v>1380</v>
      </c>
      <c r="T50" t="s">
        <v>1381</v>
      </c>
      <c r="U50">
        <v>670</v>
      </c>
      <c r="V50">
        <v>2945</v>
      </c>
      <c r="W50" s="47" t="str">
        <f t="shared" si="3"/>
        <v>https://github.com/kelly-marshall/DriftDiffusionAdaptation/blob/main/Pictures/instbias_list1_pre/tomdolphinbootsmodright_context.png?raw=true</v>
      </c>
      <c r="X50" s="47" t="str">
        <f t="shared" si="3"/>
        <v>https://github.com/kelly-marshall/DriftDiffusionAdaptation/blob/main/Pictures/instbias_list1_pre/tomdolphinbootsinstleft_context.png?raw=true</v>
      </c>
      <c r="Y50" s="47" t="str">
        <f t="shared" si="2"/>
        <v>https://github.com/kelly-marshall/DriftDiffusionAdaptation/blob/main/AudioFiles/instbias_list1_pre/tomdolphinboots_nopauses.mp3?raw=true</v>
      </c>
    </row>
    <row r="51" spans="1:25" x14ac:dyDescent="0.2">
      <c r="A51" t="s">
        <v>7</v>
      </c>
      <c r="B51">
        <v>50</v>
      </c>
      <c r="C51" t="s">
        <v>901</v>
      </c>
      <c r="D51" t="s">
        <v>245</v>
      </c>
      <c r="E51" t="s">
        <v>21</v>
      </c>
      <c r="F51" t="s">
        <v>263</v>
      </c>
      <c r="G51" s="46" t="s">
        <v>2450</v>
      </c>
      <c r="H51" t="s">
        <v>2</v>
      </c>
      <c r="I51">
        <v>1</v>
      </c>
      <c r="J51" t="s">
        <v>1181</v>
      </c>
      <c r="K51" t="s">
        <v>2251</v>
      </c>
      <c r="L51" t="s">
        <v>2812</v>
      </c>
      <c r="M51" t="s">
        <v>2813</v>
      </c>
      <c r="N51" t="s">
        <v>2812</v>
      </c>
      <c r="O51" t="s">
        <v>2813</v>
      </c>
      <c r="P51">
        <f t="shared" si="0"/>
        <v>1</v>
      </c>
      <c r="Q51" t="s">
        <v>1375</v>
      </c>
      <c r="R51" t="s">
        <v>1374</v>
      </c>
      <c r="S51" t="s">
        <v>1381</v>
      </c>
      <c r="T51" t="s">
        <v>1380</v>
      </c>
      <c r="U51">
        <v>485</v>
      </c>
      <c r="V51">
        <v>2751</v>
      </c>
      <c r="W51" s="47" t="str">
        <f t="shared" si="3"/>
        <v>https://github.com/kelly-marshall/DriftDiffusionAdaptation/blob/main/Pictures/instbias_list1_pre/katecowbootsinstright_context.png?raw=true</v>
      </c>
      <c r="X51" s="47" t="str">
        <f t="shared" si="3"/>
        <v>https://github.com/kelly-marshall/DriftDiffusionAdaptation/blob/main/Pictures/instbias_list1_pre/katecowbootsmodleft_context.png?raw=true</v>
      </c>
      <c r="Y51" s="47" t="str">
        <f t="shared" si="2"/>
        <v>https://github.com/kelly-marshall/DriftDiffusionAdaptation/blob/main/AudioFiles/instbias_list1_pre/katecowboots_nopauses.mp3?raw=true</v>
      </c>
    </row>
    <row r="52" spans="1:25" x14ac:dyDescent="0.2">
      <c r="A52" t="s">
        <v>7</v>
      </c>
      <c r="B52">
        <v>51</v>
      </c>
      <c r="C52" t="s">
        <v>264</v>
      </c>
      <c r="D52" t="s">
        <v>245</v>
      </c>
      <c r="E52" t="s">
        <v>22</v>
      </c>
      <c r="F52" t="s">
        <v>263</v>
      </c>
      <c r="G52" s="46" t="s">
        <v>2451</v>
      </c>
      <c r="H52" t="s">
        <v>2</v>
      </c>
      <c r="I52">
        <v>1</v>
      </c>
      <c r="J52" t="s">
        <v>1181</v>
      </c>
      <c r="K52" t="s">
        <v>2252</v>
      </c>
      <c r="L52" t="s">
        <v>2814</v>
      </c>
      <c r="M52" t="s">
        <v>2815</v>
      </c>
      <c r="N52" t="s">
        <v>2815</v>
      </c>
      <c r="O52" t="s">
        <v>2814</v>
      </c>
      <c r="P52">
        <f t="shared" si="0"/>
        <v>2</v>
      </c>
      <c r="Q52" t="s">
        <v>1374</v>
      </c>
      <c r="R52" t="s">
        <v>1375</v>
      </c>
      <c r="S52" t="s">
        <v>1380</v>
      </c>
      <c r="T52" t="s">
        <v>1381</v>
      </c>
      <c r="U52">
        <v>576</v>
      </c>
      <c r="V52">
        <v>2891</v>
      </c>
      <c r="W52" s="47" t="str">
        <f t="shared" si="3"/>
        <v>https://github.com/kelly-marshall/DriftDiffusionAdaptation/blob/main/Pictures/instbias_list1_pre/tomfoxbootsmodright_context.png?raw=true</v>
      </c>
      <c r="X52" s="47" t="str">
        <f t="shared" si="3"/>
        <v>https://github.com/kelly-marshall/DriftDiffusionAdaptation/blob/main/Pictures/instbias_list1_pre/tomfoxbootsinstleft_context.png?raw=true</v>
      </c>
      <c r="Y52" s="47" t="str">
        <f t="shared" si="2"/>
        <v>https://github.com/kelly-marshall/DriftDiffusionAdaptation/blob/main/AudioFiles/instbias_list1_pre/tomfoxboots_nopauses.mp3?raw=true</v>
      </c>
    </row>
    <row r="53" spans="1:25" x14ac:dyDescent="0.2">
      <c r="A53" t="s">
        <v>7</v>
      </c>
      <c r="B53">
        <v>52</v>
      </c>
      <c r="C53" t="s">
        <v>902</v>
      </c>
      <c r="D53" t="s">
        <v>245</v>
      </c>
      <c r="E53" t="s">
        <v>23</v>
      </c>
      <c r="F53" t="s">
        <v>263</v>
      </c>
      <c r="G53" s="46" t="s">
        <v>2452</v>
      </c>
      <c r="H53" t="s">
        <v>2</v>
      </c>
      <c r="I53">
        <v>1</v>
      </c>
      <c r="J53" t="s">
        <v>1181</v>
      </c>
      <c r="K53" t="s">
        <v>2253</v>
      </c>
      <c r="L53" t="s">
        <v>2816</v>
      </c>
      <c r="M53" t="s">
        <v>2817</v>
      </c>
      <c r="N53" t="s">
        <v>2816</v>
      </c>
      <c r="O53" t="s">
        <v>2817</v>
      </c>
      <c r="P53">
        <f t="shared" si="0"/>
        <v>1</v>
      </c>
      <c r="Q53" t="s">
        <v>1375</v>
      </c>
      <c r="R53" t="s">
        <v>1374</v>
      </c>
      <c r="S53" t="s">
        <v>1381</v>
      </c>
      <c r="T53" t="s">
        <v>1380</v>
      </c>
      <c r="U53">
        <v>378</v>
      </c>
      <c r="V53">
        <v>2816</v>
      </c>
      <c r="W53" s="47" t="str">
        <f t="shared" si="3"/>
        <v>https://github.com/kelly-marshall/DriftDiffusionAdaptation/blob/main/Pictures/instbias_list1_pre/katelionbootsinstright_context.png?raw=true</v>
      </c>
      <c r="X53" s="47" t="str">
        <f t="shared" si="3"/>
        <v>https://github.com/kelly-marshall/DriftDiffusionAdaptation/blob/main/Pictures/instbias_list1_pre/katelionbootsmodleft_context.png?raw=true</v>
      </c>
      <c r="Y53" s="47" t="str">
        <f t="shared" si="2"/>
        <v>https://github.com/kelly-marshall/DriftDiffusionAdaptation/blob/main/AudioFiles/instbias_list1_pre/katelionboots_nopauses.mp3?raw=true</v>
      </c>
    </row>
    <row r="54" spans="1:25" x14ac:dyDescent="0.2">
      <c r="A54" t="s">
        <v>7</v>
      </c>
      <c r="B54">
        <v>53</v>
      </c>
      <c r="C54" t="s">
        <v>265</v>
      </c>
      <c r="D54" t="s">
        <v>245</v>
      </c>
      <c r="E54" t="s">
        <v>24</v>
      </c>
      <c r="F54" t="s">
        <v>263</v>
      </c>
      <c r="G54" s="46" t="s">
        <v>2453</v>
      </c>
      <c r="H54" t="s">
        <v>2</v>
      </c>
      <c r="I54">
        <v>1</v>
      </c>
      <c r="J54" t="s">
        <v>1181</v>
      </c>
      <c r="K54" t="s">
        <v>2254</v>
      </c>
      <c r="L54" t="s">
        <v>2818</v>
      </c>
      <c r="M54" t="s">
        <v>2819</v>
      </c>
      <c r="N54" t="s">
        <v>2819</v>
      </c>
      <c r="O54" t="s">
        <v>2818</v>
      </c>
      <c r="P54">
        <f t="shared" si="0"/>
        <v>2</v>
      </c>
      <c r="Q54" t="s">
        <v>1374</v>
      </c>
      <c r="R54" t="s">
        <v>1375</v>
      </c>
      <c r="S54" t="s">
        <v>1380</v>
      </c>
      <c r="T54" t="s">
        <v>1381</v>
      </c>
      <c r="U54">
        <v>596</v>
      </c>
      <c r="V54">
        <v>2840</v>
      </c>
      <c r="W54" s="47" t="str">
        <f t="shared" si="3"/>
        <v>https://github.com/kelly-marshall/DriftDiffusionAdaptation/blob/main/Pictures/instbias_list1_pre/tomfrogbootsmodright_context.png?raw=true</v>
      </c>
      <c r="X54" s="47" t="str">
        <f t="shared" si="3"/>
        <v>https://github.com/kelly-marshall/DriftDiffusionAdaptation/blob/main/Pictures/instbias_list1_pre/tomfrogbootsinstleft_context.png?raw=true</v>
      </c>
      <c r="Y54" s="47" t="str">
        <f t="shared" si="2"/>
        <v>https://github.com/kelly-marshall/DriftDiffusionAdaptation/blob/main/AudioFiles/instbias_list1_pre/tomfrogboots_nopauses.mp3?raw=true</v>
      </c>
    </row>
    <row r="55" spans="1:25" x14ac:dyDescent="0.2">
      <c r="A55" t="s">
        <v>7</v>
      </c>
      <c r="B55">
        <v>54</v>
      </c>
      <c r="C55" t="s">
        <v>903</v>
      </c>
      <c r="D55" t="s">
        <v>245</v>
      </c>
      <c r="E55" t="s">
        <v>25</v>
      </c>
      <c r="F55" t="s">
        <v>263</v>
      </c>
      <c r="G55" s="46" t="s">
        <v>2454</v>
      </c>
      <c r="H55" t="s">
        <v>2</v>
      </c>
      <c r="I55">
        <v>1</v>
      </c>
      <c r="J55" t="s">
        <v>1181</v>
      </c>
      <c r="K55" t="s">
        <v>2255</v>
      </c>
      <c r="L55" t="s">
        <v>2820</v>
      </c>
      <c r="M55" t="s">
        <v>2821</v>
      </c>
      <c r="N55" t="s">
        <v>2820</v>
      </c>
      <c r="O55" t="s">
        <v>2821</v>
      </c>
      <c r="P55">
        <f t="shared" si="0"/>
        <v>1</v>
      </c>
      <c r="Q55" t="s">
        <v>1375</v>
      </c>
      <c r="R55" t="s">
        <v>1374</v>
      </c>
      <c r="S55" t="s">
        <v>1381</v>
      </c>
      <c r="T55" t="s">
        <v>1380</v>
      </c>
      <c r="U55">
        <v>409</v>
      </c>
      <c r="V55">
        <v>2609</v>
      </c>
      <c r="W55" s="47" t="str">
        <f t="shared" si="3"/>
        <v>https://github.com/kelly-marshall/DriftDiffusionAdaptation/blob/main/Pictures/instbias_list1_pre/kateturtlebootsinstright_context.png?raw=true</v>
      </c>
      <c r="X55" s="47" t="str">
        <f t="shared" si="3"/>
        <v>https://github.com/kelly-marshall/DriftDiffusionAdaptation/blob/main/Pictures/instbias_list1_pre/kateturtlebootsmodleft_context.png?raw=true</v>
      </c>
      <c r="Y55" s="47" t="str">
        <f t="shared" si="2"/>
        <v>https://github.com/kelly-marshall/DriftDiffusionAdaptation/blob/main/AudioFiles/instbias_list1_pre/kateturtleboots_nopauses.mp3?raw=true</v>
      </c>
    </row>
    <row r="56" spans="1:25" x14ac:dyDescent="0.2">
      <c r="A56" t="s">
        <v>7</v>
      </c>
      <c r="B56">
        <v>55</v>
      </c>
      <c r="C56" t="s">
        <v>607</v>
      </c>
      <c r="D56" t="s">
        <v>245</v>
      </c>
      <c r="E56" t="s">
        <v>26</v>
      </c>
      <c r="F56" t="s">
        <v>608</v>
      </c>
      <c r="G56" s="46" t="s">
        <v>2455</v>
      </c>
      <c r="H56" t="s">
        <v>2</v>
      </c>
      <c r="I56">
        <v>1</v>
      </c>
      <c r="J56" t="s">
        <v>1181</v>
      </c>
      <c r="K56" t="s">
        <v>2256</v>
      </c>
      <c r="L56" t="s">
        <v>2822</v>
      </c>
      <c r="M56" t="s">
        <v>2823</v>
      </c>
      <c r="N56" t="s">
        <v>2823</v>
      </c>
      <c r="O56" t="s">
        <v>2822</v>
      </c>
      <c r="P56">
        <f t="shared" si="0"/>
        <v>2</v>
      </c>
      <c r="Q56" t="s">
        <v>1374</v>
      </c>
      <c r="R56" t="s">
        <v>1375</v>
      </c>
      <c r="S56" t="s">
        <v>1380</v>
      </c>
      <c r="T56" t="s">
        <v>1381</v>
      </c>
      <c r="U56">
        <v>593</v>
      </c>
      <c r="V56">
        <v>3271</v>
      </c>
      <c r="W56" s="47" t="str">
        <f t="shared" si="3"/>
        <v>https://github.com/kelly-marshall/DriftDiffusionAdaptation/blob/main/Pictures/instbias_list1_pre/tompigmagicwandmodright_context.png?raw=true</v>
      </c>
      <c r="X56" s="47" t="str">
        <f t="shared" si="3"/>
        <v>https://github.com/kelly-marshall/DriftDiffusionAdaptation/blob/main/Pictures/instbias_list1_pre/tompigmagicwandinstleft_context.png?raw=true</v>
      </c>
      <c r="Y56" s="47" t="str">
        <f t="shared" si="2"/>
        <v>https://github.com/kelly-marshall/DriftDiffusionAdaptation/blob/main/AudioFiles/instbias_list1_pre/tompigmagicwand_nopauses.mp3?raw=true</v>
      </c>
    </row>
    <row r="57" spans="1:25" x14ac:dyDescent="0.2">
      <c r="A57" t="s">
        <v>7</v>
      </c>
      <c r="B57">
        <v>56</v>
      </c>
      <c r="C57" t="s">
        <v>904</v>
      </c>
      <c r="D57" t="s">
        <v>245</v>
      </c>
      <c r="E57" t="s">
        <v>27</v>
      </c>
      <c r="F57" t="s">
        <v>608</v>
      </c>
      <c r="G57" s="46" t="s">
        <v>2456</v>
      </c>
      <c r="H57" t="s">
        <v>2</v>
      </c>
      <c r="I57">
        <v>1</v>
      </c>
      <c r="J57" t="s">
        <v>1181</v>
      </c>
      <c r="K57" t="s">
        <v>2257</v>
      </c>
      <c r="L57" t="s">
        <v>2824</v>
      </c>
      <c r="M57" t="s">
        <v>2825</v>
      </c>
      <c r="N57" t="s">
        <v>2824</v>
      </c>
      <c r="O57" t="s">
        <v>2825</v>
      </c>
      <c r="P57">
        <f t="shared" si="0"/>
        <v>1</v>
      </c>
      <c r="Q57" t="s">
        <v>1375</v>
      </c>
      <c r="R57" t="s">
        <v>1374</v>
      </c>
      <c r="S57" t="s">
        <v>1381</v>
      </c>
      <c r="T57" t="s">
        <v>1380</v>
      </c>
      <c r="U57">
        <v>485</v>
      </c>
      <c r="V57">
        <v>3224</v>
      </c>
      <c r="W57" s="47" t="str">
        <f t="shared" si="3"/>
        <v>https://github.com/kelly-marshall/DriftDiffusionAdaptation/blob/main/Pictures/instbias_list1_pre/kategirlmagicwandinstright_context.png?raw=true</v>
      </c>
      <c r="X57" s="47" t="str">
        <f t="shared" si="3"/>
        <v>https://github.com/kelly-marshall/DriftDiffusionAdaptation/blob/main/Pictures/instbias_list1_pre/kategirlmagicwandmodleft_context.png?raw=true</v>
      </c>
      <c r="Y57" s="47" t="str">
        <f t="shared" si="2"/>
        <v>https://github.com/kelly-marshall/DriftDiffusionAdaptation/blob/main/AudioFiles/instbias_list1_pre/kategirlmagicwand_nopauses.mp3?raw=true</v>
      </c>
    </row>
    <row r="58" spans="1:25" x14ac:dyDescent="0.2">
      <c r="A58" t="s">
        <v>7</v>
      </c>
      <c r="B58">
        <v>57</v>
      </c>
      <c r="C58" t="s">
        <v>609</v>
      </c>
      <c r="D58" t="s">
        <v>245</v>
      </c>
      <c r="E58" t="s">
        <v>28</v>
      </c>
      <c r="F58" t="s">
        <v>608</v>
      </c>
      <c r="G58" s="46" t="s">
        <v>2457</v>
      </c>
      <c r="H58" t="s">
        <v>2</v>
      </c>
      <c r="I58">
        <v>1</v>
      </c>
      <c r="J58" t="s">
        <v>1181</v>
      </c>
      <c r="K58" t="s">
        <v>2258</v>
      </c>
      <c r="L58" t="s">
        <v>2826</v>
      </c>
      <c r="M58" t="s">
        <v>2827</v>
      </c>
      <c r="N58" t="s">
        <v>2827</v>
      </c>
      <c r="O58" t="s">
        <v>2826</v>
      </c>
      <c r="P58">
        <f t="shared" si="0"/>
        <v>2</v>
      </c>
      <c r="Q58" t="s">
        <v>1374</v>
      </c>
      <c r="R58" t="s">
        <v>1375</v>
      </c>
      <c r="S58" t="s">
        <v>1380</v>
      </c>
      <c r="T58" t="s">
        <v>1381</v>
      </c>
      <c r="U58">
        <v>601</v>
      </c>
      <c r="V58">
        <v>3184</v>
      </c>
      <c r="W58" s="47" t="str">
        <f t="shared" si="3"/>
        <v>https://github.com/kelly-marshall/DriftDiffusionAdaptation/blob/main/Pictures/instbias_list1_pre/tomwhalemagicwandmodright_context.png?raw=true</v>
      </c>
      <c r="X58" s="47" t="str">
        <f t="shared" si="3"/>
        <v>https://github.com/kelly-marshall/DriftDiffusionAdaptation/blob/main/Pictures/instbias_list1_pre/tomwhalemagicwandinstleft_context.png?raw=true</v>
      </c>
      <c r="Y58" s="47" t="str">
        <f t="shared" si="2"/>
        <v>https://github.com/kelly-marshall/DriftDiffusionAdaptation/blob/main/AudioFiles/instbias_list1_pre/tomwhalemagicwand_nopauses.mp3?raw=true</v>
      </c>
    </row>
    <row r="59" spans="1:25" x14ac:dyDescent="0.2">
      <c r="A59" t="s">
        <v>7</v>
      </c>
      <c r="B59">
        <v>58</v>
      </c>
      <c r="C59" t="s">
        <v>905</v>
      </c>
      <c r="D59" t="s">
        <v>245</v>
      </c>
      <c r="E59" t="s">
        <v>29</v>
      </c>
      <c r="F59" t="s">
        <v>608</v>
      </c>
      <c r="G59" s="46" t="s">
        <v>2458</v>
      </c>
      <c r="H59" t="s">
        <v>2</v>
      </c>
      <c r="I59">
        <v>1</v>
      </c>
      <c r="J59" t="s">
        <v>1181</v>
      </c>
      <c r="K59" t="s">
        <v>2259</v>
      </c>
      <c r="L59" t="s">
        <v>2828</v>
      </c>
      <c r="M59" t="s">
        <v>2829</v>
      </c>
      <c r="N59" t="s">
        <v>2828</v>
      </c>
      <c r="O59" t="s">
        <v>2829</v>
      </c>
      <c r="P59">
        <f t="shared" si="0"/>
        <v>1</v>
      </c>
      <c r="Q59" t="s">
        <v>1375</v>
      </c>
      <c r="R59" t="s">
        <v>1374</v>
      </c>
      <c r="S59" t="s">
        <v>1381</v>
      </c>
      <c r="T59" t="s">
        <v>1380</v>
      </c>
      <c r="U59">
        <v>482</v>
      </c>
      <c r="V59">
        <v>3202</v>
      </c>
      <c r="W59" s="47" t="str">
        <f t="shared" si="3"/>
        <v>https://github.com/kelly-marshall/DriftDiffusionAdaptation/blob/main/Pictures/instbias_list1_pre/kategorillamagicwandinstright_context.png?raw=true</v>
      </c>
      <c r="X59" s="47" t="str">
        <f t="shared" si="3"/>
        <v>https://github.com/kelly-marshall/DriftDiffusionAdaptation/blob/main/Pictures/instbias_list1_pre/kategorillamagicwandmodleft_context.png?raw=true</v>
      </c>
      <c r="Y59" s="47" t="str">
        <f t="shared" si="2"/>
        <v>https://github.com/kelly-marshall/DriftDiffusionAdaptation/blob/main/AudioFiles/instbias_list1_pre/kategorillamagicwand_nopauses.mp3?raw=true</v>
      </c>
    </row>
    <row r="60" spans="1:25" x14ac:dyDescent="0.2">
      <c r="A60" t="s">
        <v>7</v>
      </c>
      <c r="B60">
        <v>59</v>
      </c>
      <c r="C60" t="s">
        <v>610</v>
      </c>
      <c r="D60" t="s">
        <v>245</v>
      </c>
      <c r="E60" t="s">
        <v>30</v>
      </c>
      <c r="F60" t="s">
        <v>608</v>
      </c>
      <c r="G60" s="46" t="s">
        <v>2459</v>
      </c>
      <c r="H60" t="s">
        <v>2</v>
      </c>
      <c r="I60">
        <v>1</v>
      </c>
      <c r="J60" t="s">
        <v>1181</v>
      </c>
      <c r="K60" t="s">
        <v>2260</v>
      </c>
      <c r="L60" t="s">
        <v>2830</v>
      </c>
      <c r="M60" t="s">
        <v>2831</v>
      </c>
      <c r="N60" t="s">
        <v>2831</v>
      </c>
      <c r="O60" t="s">
        <v>2830</v>
      </c>
      <c r="P60">
        <f t="shared" si="0"/>
        <v>2</v>
      </c>
      <c r="Q60" t="s">
        <v>1374</v>
      </c>
      <c r="R60" t="s">
        <v>1375</v>
      </c>
      <c r="S60" t="s">
        <v>1380</v>
      </c>
      <c r="T60" t="s">
        <v>1381</v>
      </c>
      <c r="U60">
        <v>603</v>
      </c>
      <c r="V60">
        <v>3470</v>
      </c>
      <c r="W60" s="47" t="str">
        <f t="shared" si="3"/>
        <v>https://github.com/kelly-marshall/DriftDiffusionAdaptation/blob/main/Pictures/instbias_list1_pre/tombuffalomagicwandmodright_context.png?raw=true</v>
      </c>
      <c r="X60" s="47" t="str">
        <f t="shared" si="3"/>
        <v>https://github.com/kelly-marshall/DriftDiffusionAdaptation/blob/main/Pictures/instbias_list1_pre/tombuffalomagicwandinstleft_context.png?raw=true</v>
      </c>
      <c r="Y60" s="47" t="str">
        <f t="shared" si="2"/>
        <v>https://github.com/kelly-marshall/DriftDiffusionAdaptation/blob/main/AudioFiles/instbias_list1_pre/tombuffalomagicwand_nopauses.mp3?raw=true</v>
      </c>
    </row>
    <row r="61" spans="1:25" x14ac:dyDescent="0.2">
      <c r="A61" t="s">
        <v>7</v>
      </c>
      <c r="B61">
        <v>60</v>
      </c>
      <c r="C61" t="s">
        <v>906</v>
      </c>
      <c r="D61" t="s">
        <v>245</v>
      </c>
      <c r="E61" t="s">
        <v>31</v>
      </c>
      <c r="F61" t="s">
        <v>608</v>
      </c>
      <c r="G61" s="46" t="s">
        <v>2460</v>
      </c>
      <c r="H61" t="s">
        <v>2</v>
      </c>
      <c r="I61">
        <v>1</v>
      </c>
      <c r="J61" t="s">
        <v>1181</v>
      </c>
      <c r="K61" t="s">
        <v>2261</v>
      </c>
      <c r="L61" t="s">
        <v>2832</v>
      </c>
      <c r="M61" t="s">
        <v>2833</v>
      </c>
      <c r="N61" t="s">
        <v>2832</v>
      </c>
      <c r="O61" t="s">
        <v>2833</v>
      </c>
      <c r="P61">
        <f t="shared" si="0"/>
        <v>1</v>
      </c>
      <c r="Q61" t="s">
        <v>1375</v>
      </c>
      <c r="R61" t="s">
        <v>1374</v>
      </c>
      <c r="S61" t="s">
        <v>1381</v>
      </c>
      <c r="T61" t="s">
        <v>1380</v>
      </c>
      <c r="U61">
        <v>432</v>
      </c>
      <c r="V61">
        <v>3132</v>
      </c>
      <c r="W61" s="47" t="str">
        <f t="shared" si="3"/>
        <v>https://github.com/kelly-marshall/DriftDiffusionAdaptation/blob/main/Pictures/instbias_list1_pre/katehawkmagicwandinstright_context.png?raw=true</v>
      </c>
      <c r="X61" s="47" t="str">
        <f t="shared" si="3"/>
        <v>https://github.com/kelly-marshall/DriftDiffusionAdaptation/blob/main/Pictures/instbias_list1_pre/katehawkmagicwandmodleft_context.png?raw=true</v>
      </c>
      <c r="Y61" s="47" t="str">
        <f t="shared" si="2"/>
        <v>https://github.com/kelly-marshall/DriftDiffusionAdaptation/blob/main/AudioFiles/instbias_list1_pre/katehawkmagicwand_nopauses.mp3?raw=true</v>
      </c>
    </row>
    <row r="62" spans="1:25" x14ac:dyDescent="0.2">
      <c r="A62" t="s">
        <v>7</v>
      </c>
      <c r="B62">
        <v>61</v>
      </c>
      <c r="C62" t="s">
        <v>615</v>
      </c>
      <c r="D62" t="s">
        <v>238</v>
      </c>
      <c r="E62" t="s">
        <v>18</v>
      </c>
      <c r="F62" t="s">
        <v>616</v>
      </c>
      <c r="G62" s="46" t="s">
        <v>2461</v>
      </c>
      <c r="H62" t="s">
        <v>2</v>
      </c>
      <c r="I62">
        <v>1</v>
      </c>
      <c r="J62" t="s">
        <v>1181</v>
      </c>
      <c r="K62" t="s">
        <v>2262</v>
      </c>
      <c r="L62" t="s">
        <v>2834</v>
      </c>
      <c r="M62" t="s">
        <v>2835</v>
      </c>
      <c r="N62" t="s">
        <v>2834</v>
      </c>
      <c r="O62" t="s">
        <v>2835</v>
      </c>
      <c r="P62">
        <f t="shared" si="0"/>
        <v>1</v>
      </c>
      <c r="Q62" t="s">
        <v>1375</v>
      </c>
      <c r="R62" t="s">
        <v>1374</v>
      </c>
      <c r="S62" t="s">
        <v>1381</v>
      </c>
      <c r="T62" t="s">
        <v>1380</v>
      </c>
      <c r="U62">
        <v>545</v>
      </c>
      <c r="V62">
        <v>3575</v>
      </c>
      <c r="W62" s="47" t="str">
        <f t="shared" si="3"/>
        <v>https://github.com/kelly-marshall/DriftDiffusionAdaptation/blob/main/Pictures/instbias_list1_pre/tomdolphinsandpaperinstright_context.png?raw=true</v>
      </c>
      <c r="X62" s="47" t="str">
        <f t="shared" si="3"/>
        <v>https://github.com/kelly-marshall/DriftDiffusionAdaptation/blob/main/Pictures/instbias_list1_pre/tomdolphinsandpapermodleft_context.png?raw=true</v>
      </c>
      <c r="Y62" s="47" t="str">
        <f t="shared" si="2"/>
        <v>https://github.com/kelly-marshall/DriftDiffusionAdaptation/blob/main/AudioFiles/instbias_list1_pre/tomdolphinsandpaper_nopauses.mp3?raw=true</v>
      </c>
    </row>
    <row r="63" spans="1:25" x14ac:dyDescent="0.2">
      <c r="A63" t="s">
        <v>7</v>
      </c>
      <c r="B63">
        <v>62</v>
      </c>
      <c r="C63" t="s">
        <v>907</v>
      </c>
      <c r="D63" t="s">
        <v>238</v>
      </c>
      <c r="E63" t="s">
        <v>21</v>
      </c>
      <c r="F63" t="s">
        <v>616</v>
      </c>
      <c r="G63" s="46" t="s">
        <v>2462</v>
      </c>
      <c r="H63" t="s">
        <v>2</v>
      </c>
      <c r="I63">
        <v>1</v>
      </c>
      <c r="J63" t="s">
        <v>1181</v>
      </c>
      <c r="K63" t="s">
        <v>2263</v>
      </c>
      <c r="L63" t="s">
        <v>2836</v>
      </c>
      <c r="M63" t="s">
        <v>2837</v>
      </c>
      <c r="N63" t="s">
        <v>2837</v>
      </c>
      <c r="O63" t="s">
        <v>2836</v>
      </c>
      <c r="P63">
        <f t="shared" si="0"/>
        <v>2</v>
      </c>
      <c r="Q63" t="s">
        <v>1374</v>
      </c>
      <c r="R63" t="s">
        <v>1375</v>
      </c>
      <c r="S63" t="s">
        <v>1380</v>
      </c>
      <c r="T63" t="s">
        <v>1381</v>
      </c>
      <c r="U63">
        <v>444</v>
      </c>
      <c r="V63">
        <v>3286</v>
      </c>
      <c r="W63" s="47" t="str">
        <f t="shared" si="3"/>
        <v>https://github.com/kelly-marshall/DriftDiffusionAdaptation/blob/main/Pictures/instbias_list1_pre/katecowsandpapermodright_context.png?raw=true</v>
      </c>
      <c r="X63" s="47" t="str">
        <f t="shared" si="3"/>
        <v>https://github.com/kelly-marshall/DriftDiffusionAdaptation/blob/main/Pictures/instbias_list1_pre/katecowsandpaperinstleft_context.png?raw=true</v>
      </c>
      <c r="Y63" s="47" t="str">
        <f t="shared" si="2"/>
        <v>https://github.com/kelly-marshall/DriftDiffusionAdaptation/blob/main/AudioFiles/instbias_list1_pre/katecowsandpaper_nopauses.mp3?raw=true</v>
      </c>
    </row>
    <row r="64" spans="1:25" x14ac:dyDescent="0.2">
      <c r="A64" t="s">
        <v>7</v>
      </c>
      <c r="B64">
        <v>63</v>
      </c>
      <c r="C64" t="s">
        <v>617</v>
      </c>
      <c r="D64" t="s">
        <v>238</v>
      </c>
      <c r="E64" t="s">
        <v>22</v>
      </c>
      <c r="F64" t="s">
        <v>616</v>
      </c>
      <c r="G64" s="46" t="s">
        <v>2463</v>
      </c>
      <c r="H64" t="s">
        <v>2</v>
      </c>
      <c r="I64">
        <v>1</v>
      </c>
      <c r="J64" t="s">
        <v>1181</v>
      </c>
      <c r="K64" t="s">
        <v>2264</v>
      </c>
      <c r="L64" t="s">
        <v>2838</v>
      </c>
      <c r="M64" t="s">
        <v>2839</v>
      </c>
      <c r="N64" t="s">
        <v>2838</v>
      </c>
      <c r="O64" t="s">
        <v>2839</v>
      </c>
      <c r="P64">
        <f t="shared" si="0"/>
        <v>1</v>
      </c>
      <c r="Q64" t="s">
        <v>1375</v>
      </c>
      <c r="R64" t="s">
        <v>1374</v>
      </c>
      <c r="S64" t="s">
        <v>1381</v>
      </c>
      <c r="T64" t="s">
        <v>1380</v>
      </c>
      <c r="U64">
        <v>557</v>
      </c>
      <c r="V64">
        <v>3518</v>
      </c>
      <c r="W64" s="47" t="str">
        <f t="shared" si="3"/>
        <v>https://github.com/kelly-marshall/DriftDiffusionAdaptation/blob/main/Pictures/instbias_list1_pre/tomfoxsandpaperinstright_context.png?raw=true</v>
      </c>
      <c r="X64" s="47" t="str">
        <f t="shared" si="3"/>
        <v>https://github.com/kelly-marshall/DriftDiffusionAdaptation/blob/main/Pictures/instbias_list1_pre/tomfoxsandpapermodleft_context.png?raw=true</v>
      </c>
      <c r="Y64" s="47" t="str">
        <f t="shared" si="2"/>
        <v>https://github.com/kelly-marshall/DriftDiffusionAdaptation/blob/main/AudioFiles/instbias_list1_pre/tomfoxsandpaper_nopauses.mp3?raw=true</v>
      </c>
    </row>
    <row r="65" spans="1:25" x14ac:dyDescent="0.2">
      <c r="A65" t="s">
        <v>7</v>
      </c>
      <c r="B65">
        <v>64</v>
      </c>
      <c r="C65" t="s">
        <v>908</v>
      </c>
      <c r="D65" t="s">
        <v>238</v>
      </c>
      <c r="E65" t="s">
        <v>23</v>
      </c>
      <c r="F65" t="s">
        <v>616</v>
      </c>
      <c r="G65" s="46" t="s">
        <v>2464</v>
      </c>
      <c r="H65" t="s">
        <v>2</v>
      </c>
      <c r="I65">
        <v>1</v>
      </c>
      <c r="J65" t="s">
        <v>1181</v>
      </c>
      <c r="K65" t="s">
        <v>2265</v>
      </c>
      <c r="L65" t="s">
        <v>2840</v>
      </c>
      <c r="M65" t="s">
        <v>2841</v>
      </c>
      <c r="N65" t="s">
        <v>2841</v>
      </c>
      <c r="O65" t="s">
        <v>2840</v>
      </c>
      <c r="P65">
        <f t="shared" si="0"/>
        <v>2</v>
      </c>
      <c r="Q65" t="s">
        <v>1374</v>
      </c>
      <c r="R65" t="s">
        <v>1375</v>
      </c>
      <c r="S65" t="s">
        <v>1380</v>
      </c>
      <c r="T65" t="s">
        <v>1381</v>
      </c>
      <c r="U65">
        <v>429</v>
      </c>
      <c r="V65">
        <v>3393</v>
      </c>
      <c r="W65" s="47" t="str">
        <f t="shared" si="3"/>
        <v>https://github.com/kelly-marshall/DriftDiffusionAdaptation/blob/main/Pictures/instbias_list1_pre/katelionsandpapermodright_context.png?raw=true</v>
      </c>
      <c r="X65" s="47" t="str">
        <f t="shared" si="3"/>
        <v>https://github.com/kelly-marshall/DriftDiffusionAdaptation/blob/main/Pictures/instbias_list1_pre/katelionsandpaperinstleft_context.png?raw=true</v>
      </c>
      <c r="Y65" s="47" t="str">
        <f t="shared" si="2"/>
        <v>https://github.com/kelly-marshall/DriftDiffusionAdaptation/blob/main/AudioFiles/instbias_list1_pre/katelionsandpaper_nopauses.mp3?raw=true</v>
      </c>
    </row>
    <row r="66" spans="1:25" x14ac:dyDescent="0.2">
      <c r="A66" t="s">
        <v>7</v>
      </c>
      <c r="B66">
        <v>65</v>
      </c>
      <c r="C66" t="s">
        <v>618</v>
      </c>
      <c r="D66" t="s">
        <v>238</v>
      </c>
      <c r="E66" t="s">
        <v>24</v>
      </c>
      <c r="F66" t="s">
        <v>616</v>
      </c>
      <c r="G66" s="46" t="s">
        <v>2465</v>
      </c>
      <c r="H66" t="s">
        <v>2</v>
      </c>
      <c r="I66">
        <v>1</v>
      </c>
      <c r="J66" t="s">
        <v>1181</v>
      </c>
      <c r="K66" t="s">
        <v>2266</v>
      </c>
      <c r="L66" t="s">
        <v>2842</v>
      </c>
      <c r="M66" t="s">
        <v>2843</v>
      </c>
      <c r="N66" t="s">
        <v>2842</v>
      </c>
      <c r="O66" t="s">
        <v>2843</v>
      </c>
      <c r="P66">
        <f t="shared" si="0"/>
        <v>1</v>
      </c>
      <c r="Q66" t="s">
        <v>1375</v>
      </c>
      <c r="R66" t="s">
        <v>1374</v>
      </c>
      <c r="S66" t="s">
        <v>1381</v>
      </c>
      <c r="T66" t="s">
        <v>1380</v>
      </c>
      <c r="U66">
        <v>510</v>
      </c>
      <c r="V66">
        <v>3325</v>
      </c>
      <c r="W66" s="47" t="str">
        <f t="shared" si="3"/>
        <v>https://github.com/kelly-marshall/DriftDiffusionAdaptation/blob/main/Pictures/instbias_list1_pre/tomfrogsandpaperinstright_context.png?raw=true</v>
      </c>
      <c r="X66" s="47" t="str">
        <f t="shared" si="3"/>
        <v>https://github.com/kelly-marshall/DriftDiffusionAdaptation/blob/main/Pictures/instbias_list1_pre/tomfrogsandpapermodleft_context.png?raw=true</v>
      </c>
      <c r="Y66" s="47" t="str">
        <f t="shared" si="2"/>
        <v>https://github.com/kelly-marshall/DriftDiffusionAdaptation/blob/main/AudioFiles/instbias_list1_pre/tomfrogsandpaper_nopauses.mp3?raw=true</v>
      </c>
    </row>
    <row r="67" spans="1:25" x14ac:dyDescent="0.2">
      <c r="A67" t="s">
        <v>7</v>
      </c>
      <c r="B67">
        <v>66</v>
      </c>
      <c r="C67" t="s">
        <v>909</v>
      </c>
      <c r="D67" t="s">
        <v>238</v>
      </c>
      <c r="E67" t="s">
        <v>25</v>
      </c>
      <c r="F67" t="s">
        <v>616</v>
      </c>
      <c r="G67" s="46" t="s">
        <v>2466</v>
      </c>
      <c r="H67" t="s">
        <v>2</v>
      </c>
      <c r="I67">
        <v>1</v>
      </c>
      <c r="J67" t="s">
        <v>1181</v>
      </c>
      <c r="K67" t="s">
        <v>2267</v>
      </c>
      <c r="L67" t="s">
        <v>2844</v>
      </c>
      <c r="M67" t="s">
        <v>2845</v>
      </c>
      <c r="N67" t="s">
        <v>2845</v>
      </c>
      <c r="O67" t="s">
        <v>2844</v>
      </c>
      <c r="P67">
        <f t="shared" ref="P67:P130" si="4">IF(Q67="inst",1,2)</f>
        <v>2</v>
      </c>
      <c r="Q67" t="s">
        <v>1374</v>
      </c>
      <c r="R67" t="s">
        <v>1375</v>
      </c>
      <c r="S67" t="s">
        <v>1380</v>
      </c>
      <c r="T67" t="s">
        <v>1381</v>
      </c>
      <c r="U67">
        <v>404</v>
      </c>
      <c r="V67">
        <v>3309</v>
      </c>
      <c r="W67" s="47" t="str">
        <f t="shared" si="3"/>
        <v>https://github.com/kelly-marshall/DriftDiffusionAdaptation/blob/main/Pictures/instbias_list1_pre/kateturtlesandpapermodright_context.png?raw=true</v>
      </c>
      <c r="X67" s="47" t="str">
        <f t="shared" si="3"/>
        <v>https://github.com/kelly-marshall/DriftDiffusionAdaptation/blob/main/Pictures/instbias_list1_pre/kateturtlesandpaperinstleft_context.png?raw=true</v>
      </c>
      <c r="Y67" s="47" t="str">
        <f t="shared" ref="Y67:Y130" si="5">_xlfn.CONCAT("https://github.com/kelly-marshall/DriftDiffusionAdaptation/blob/main/AudioFiles/instbias_list1_pre/",K67,"?raw=true")</f>
        <v>https://github.com/kelly-marshall/DriftDiffusionAdaptation/blob/main/AudioFiles/instbias_list1_pre/kateturtlesandpaper_nopauses.mp3?raw=true</v>
      </c>
    </row>
    <row r="68" spans="1:25" x14ac:dyDescent="0.2">
      <c r="A68" t="s">
        <v>7</v>
      </c>
      <c r="B68">
        <v>67</v>
      </c>
      <c r="C68" t="s">
        <v>611</v>
      </c>
      <c r="D68" t="s">
        <v>238</v>
      </c>
      <c r="E68" t="s">
        <v>26</v>
      </c>
      <c r="F68" t="s">
        <v>612</v>
      </c>
      <c r="G68" s="46" t="s">
        <v>2467</v>
      </c>
      <c r="H68" t="s">
        <v>2</v>
      </c>
      <c r="I68">
        <v>1</v>
      </c>
      <c r="J68" t="s">
        <v>1181</v>
      </c>
      <c r="K68" t="s">
        <v>2268</v>
      </c>
      <c r="L68" t="s">
        <v>2846</v>
      </c>
      <c r="M68" t="s">
        <v>4852</v>
      </c>
      <c r="N68" t="s">
        <v>2846</v>
      </c>
      <c r="O68" t="s">
        <v>4852</v>
      </c>
      <c r="P68">
        <f t="shared" si="4"/>
        <v>1</v>
      </c>
      <c r="Q68" t="s">
        <v>1375</v>
      </c>
      <c r="R68" t="s">
        <v>1374</v>
      </c>
      <c r="S68" t="s">
        <v>1381</v>
      </c>
      <c r="T68" t="s">
        <v>1380</v>
      </c>
      <c r="U68">
        <v>545</v>
      </c>
      <c r="V68">
        <v>2828</v>
      </c>
      <c r="W68" s="47" t="str">
        <f t="shared" si="3"/>
        <v>https://github.com/kelly-marshall/DriftDiffusionAdaptation/blob/main/Pictures/instbias_list1_pre/tompigcoralinstright_context.png?raw=true</v>
      </c>
      <c r="X68" s="47" t="str">
        <f t="shared" si="3"/>
        <v>https://github.com/kelly-marshall/DriftDiffusionAdaptation/blob/main/Pictures/instbias_list1_pre/tompigcoralmodleft_context.png?raw=true</v>
      </c>
      <c r="Y68" s="47" t="str">
        <f t="shared" si="5"/>
        <v>https://github.com/kelly-marshall/DriftDiffusionAdaptation/blob/main/AudioFiles/instbias_list1_pre/tompigcoral_nopauses.mp3?raw=true</v>
      </c>
    </row>
    <row r="69" spans="1:25" x14ac:dyDescent="0.2">
      <c r="A69" t="s">
        <v>7</v>
      </c>
      <c r="B69">
        <v>68</v>
      </c>
      <c r="C69" t="s">
        <v>910</v>
      </c>
      <c r="D69" t="s">
        <v>238</v>
      </c>
      <c r="E69" t="s">
        <v>27</v>
      </c>
      <c r="F69" t="s">
        <v>612</v>
      </c>
      <c r="G69" s="46" t="s">
        <v>2468</v>
      </c>
      <c r="H69" t="s">
        <v>2</v>
      </c>
      <c r="I69">
        <v>1</v>
      </c>
      <c r="J69" t="s">
        <v>1181</v>
      </c>
      <c r="K69" t="s">
        <v>2269</v>
      </c>
      <c r="L69" t="s">
        <v>2848</v>
      </c>
      <c r="M69" t="s">
        <v>2849</v>
      </c>
      <c r="N69" t="s">
        <v>2849</v>
      </c>
      <c r="O69" t="s">
        <v>2848</v>
      </c>
      <c r="P69">
        <f t="shared" si="4"/>
        <v>2</v>
      </c>
      <c r="Q69" t="s">
        <v>1374</v>
      </c>
      <c r="R69" t="s">
        <v>1375</v>
      </c>
      <c r="S69" t="s">
        <v>1380</v>
      </c>
      <c r="T69" t="s">
        <v>1381</v>
      </c>
      <c r="U69">
        <v>417</v>
      </c>
      <c r="V69">
        <v>2933</v>
      </c>
      <c r="W69" s="47" t="str">
        <f t="shared" si="3"/>
        <v>https://github.com/kelly-marshall/DriftDiffusionAdaptation/blob/main/Pictures/instbias_list1_pre/kategirlcoralmodright_context.png?raw=true</v>
      </c>
      <c r="X69" s="47" t="str">
        <f t="shared" si="3"/>
        <v>https://github.com/kelly-marshall/DriftDiffusionAdaptation/blob/main/Pictures/instbias_list1_pre/kategirlcoralinstleft_context.png?raw=true</v>
      </c>
      <c r="Y69" s="47" t="str">
        <f t="shared" si="5"/>
        <v>https://github.com/kelly-marshall/DriftDiffusionAdaptation/blob/main/AudioFiles/instbias_list1_pre/kategirlcoral_nopauses.mp3?raw=true</v>
      </c>
    </row>
    <row r="70" spans="1:25" x14ac:dyDescent="0.2">
      <c r="A70" t="s">
        <v>7</v>
      </c>
      <c r="B70">
        <v>69</v>
      </c>
      <c r="C70" t="s">
        <v>613</v>
      </c>
      <c r="D70" t="s">
        <v>238</v>
      </c>
      <c r="E70" t="s">
        <v>28</v>
      </c>
      <c r="F70" t="s">
        <v>612</v>
      </c>
      <c r="G70" s="46" t="s">
        <v>2469</v>
      </c>
      <c r="H70" t="s">
        <v>2</v>
      </c>
      <c r="I70">
        <v>1</v>
      </c>
      <c r="J70" t="s">
        <v>1181</v>
      </c>
      <c r="K70" t="s">
        <v>2270</v>
      </c>
      <c r="L70" t="s">
        <v>2847</v>
      </c>
      <c r="M70" t="s">
        <v>4853</v>
      </c>
      <c r="N70" t="s">
        <v>2847</v>
      </c>
      <c r="O70" t="s">
        <v>4853</v>
      </c>
      <c r="P70">
        <f t="shared" si="4"/>
        <v>1</v>
      </c>
      <c r="Q70" t="s">
        <v>1375</v>
      </c>
      <c r="R70" t="s">
        <v>1374</v>
      </c>
      <c r="S70" t="s">
        <v>1381</v>
      </c>
      <c r="T70" t="s">
        <v>1380</v>
      </c>
      <c r="U70">
        <v>562</v>
      </c>
      <c r="V70">
        <v>3097</v>
      </c>
      <c r="W70" s="47" t="str">
        <f t="shared" si="3"/>
        <v>https://github.com/kelly-marshall/DriftDiffusionAdaptation/blob/main/Pictures/instbias_list1_pre/tomwhalecoralinstright_context.png?raw=true</v>
      </c>
      <c r="X70" s="47" t="str">
        <f t="shared" si="3"/>
        <v>https://github.com/kelly-marshall/DriftDiffusionAdaptation/blob/main/Pictures/instbias_list1_pre/tomwhalecoralmodleft_context.png?raw=true</v>
      </c>
      <c r="Y70" s="47" t="str">
        <f t="shared" si="5"/>
        <v>https://github.com/kelly-marshall/DriftDiffusionAdaptation/blob/main/AudioFiles/instbias_list1_pre/tomwhalecoral_nopauses.mp3?raw=true</v>
      </c>
    </row>
    <row r="71" spans="1:25" x14ac:dyDescent="0.2">
      <c r="A71" t="s">
        <v>7</v>
      </c>
      <c r="B71">
        <v>70</v>
      </c>
      <c r="C71" t="s">
        <v>911</v>
      </c>
      <c r="D71" t="s">
        <v>238</v>
      </c>
      <c r="E71" t="s">
        <v>29</v>
      </c>
      <c r="F71" t="s">
        <v>612</v>
      </c>
      <c r="G71" s="46" t="s">
        <v>2470</v>
      </c>
      <c r="H71" t="s">
        <v>2</v>
      </c>
      <c r="I71">
        <v>1</v>
      </c>
      <c r="J71" t="s">
        <v>1181</v>
      </c>
      <c r="K71" t="s">
        <v>2271</v>
      </c>
      <c r="L71" t="s">
        <v>2850</v>
      </c>
      <c r="M71" t="s">
        <v>2851</v>
      </c>
      <c r="N71" t="s">
        <v>2851</v>
      </c>
      <c r="O71" t="s">
        <v>2850</v>
      </c>
      <c r="P71">
        <f t="shared" si="4"/>
        <v>2</v>
      </c>
      <c r="Q71" t="s">
        <v>1374</v>
      </c>
      <c r="R71" t="s">
        <v>1375</v>
      </c>
      <c r="S71" t="s">
        <v>1380</v>
      </c>
      <c r="T71" t="s">
        <v>1381</v>
      </c>
      <c r="U71">
        <v>407</v>
      </c>
      <c r="V71">
        <v>3130</v>
      </c>
      <c r="W71" s="47" t="str">
        <f t="shared" si="3"/>
        <v>https://github.com/kelly-marshall/DriftDiffusionAdaptation/blob/main/Pictures/instbias_list1_pre/kategorillacoralmodright_context.png?raw=true</v>
      </c>
      <c r="X71" s="47" t="str">
        <f t="shared" si="3"/>
        <v>https://github.com/kelly-marshall/DriftDiffusionAdaptation/blob/main/Pictures/instbias_list1_pre/kategorillacoralinstleft_context.png?raw=true</v>
      </c>
      <c r="Y71" s="47" t="str">
        <f t="shared" si="5"/>
        <v>https://github.com/kelly-marshall/DriftDiffusionAdaptation/blob/main/AudioFiles/instbias_list1_pre/kategorillacoral_nopauses.mp3?raw=true</v>
      </c>
    </row>
    <row r="72" spans="1:25" x14ac:dyDescent="0.2">
      <c r="A72" t="s">
        <v>7</v>
      </c>
      <c r="B72">
        <v>71</v>
      </c>
      <c r="C72" t="s">
        <v>614</v>
      </c>
      <c r="D72" t="s">
        <v>238</v>
      </c>
      <c r="E72" t="s">
        <v>30</v>
      </c>
      <c r="F72" t="s">
        <v>612</v>
      </c>
      <c r="G72" s="46" t="s">
        <v>2471</v>
      </c>
      <c r="H72" t="s">
        <v>2</v>
      </c>
      <c r="I72">
        <v>1</v>
      </c>
      <c r="J72" t="s">
        <v>1181</v>
      </c>
      <c r="K72" t="s">
        <v>2272</v>
      </c>
      <c r="L72" t="s">
        <v>2852</v>
      </c>
      <c r="M72" t="s">
        <v>4854</v>
      </c>
      <c r="N72" t="s">
        <v>2852</v>
      </c>
      <c r="O72" t="s">
        <v>4854</v>
      </c>
      <c r="P72">
        <f t="shared" si="4"/>
        <v>1</v>
      </c>
      <c r="Q72" t="s">
        <v>1375</v>
      </c>
      <c r="R72" t="s">
        <v>1374</v>
      </c>
      <c r="S72" t="s">
        <v>1381</v>
      </c>
      <c r="T72" t="s">
        <v>1380</v>
      </c>
      <c r="U72">
        <v>552</v>
      </c>
      <c r="V72">
        <v>3269</v>
      </c>
      <c r="W72" s="47" t="str">
        <f t="shared" si="3"/>
        <v>https://github.com/kelly-marshall/DriftDiffusionAdaptation/blob/main/Pictures/instbias_list1_pre/tombuffalocoralinstright_context.png?raw=true</v>
      </c>
      <c r="X72" s="47" t="str">
        <f t="shared" si="3"/>
        <v>https://github.com/kelly-marshall/DriftDiffusionAdaptation/blob/main/Pictures/instbias_list1_pre/tombuffalocoralmodleft_context.png?raw=true</v>
      </c>
      <c r="Y72" s="47" t="str">
        <f t="shared" si="5"/>
        <v>https://github.com/kelly-marshall/DriftDiffusionAdaptation/blob/main/AudioFiles/instbias_list1_pre/tombuffalocoral_nopauses.mp3?raw=true</v>
      </c>
    </row>
    <row r="73" spans="1:25" x14ac:dyDescent="0.2">
      <c r="A73" t="s">
        <v>7</v>
      </c>
      <c r="B73">
        <v>72</v>
      </c>
      <c r="C73" t="s">
        <v>912</v>
      </c>
      <c r="D73" t="s">
        <v>238</v>
      </c>
      <c r="E73" t="s">
        <v>31</v>
      </c>
      <c r="F73" t="s">
        <v>612</v>
      </c>
      <c r="G73" s="46" t="s">
        <v>2472</v>
      </c>
      <c r="H73" t="s">
        <v>2</v>
      </c>
      <c r="I73">
        <v>1</v>
      </c>
      <c r="J73" t="s">
        <v>1181</v>
      </c>
      <c r="K73" t="s">
        <v>2273</v>
      </c>
      <c r="L73" t="s">
        <v>2853</v>
      </c>
      <c r="M73" t="s">
        <v>2854</v>
      </c>
      <c r="N73" t="s">
        <v>2854</v>
      </c>
      <c r="O73" t="s">
        <v>2853</v>
      </c>
      <c r="P73">
        <f t="shared" si="4"/>
        <v>2</v>
      </c>
      <c r="Q73" t="s">
        <v>1374</v>
      </c>
      <c r="R73" t="s">
        <v>1375</v>
      </c>
      <c r="S73" t="s">
        <v>1380</v>
      </c>
      <c r="T73" t="s">
        <v>1381</v>
      </c>
      <c r="U73">
        <v>394</v>
      </c>
      <c r="V73">
        <v>2976</v>
      </c>
      <c r="W73" s="47" t="str">
        <f t="shared" si="3"/>
        <v>https://github.com/kelly-marshall/DriftDiffusionAdaptation/blob/main/Pictures/instbias_list1_pre/katehawkcoralmodright_context.png?raw=true</v>
      </c>
      <c r="X73" s="47" t="str">
        <f t="shared" si="3"/>
        <v>https://github.com/kelly-marshall/DriftDiffusionAdaptation/blob/main/Pictures/instbias_list1_pre/katehawkcoralinstleft_context.png?raw=true</v>
      </c>
      <c r="Y73" s="47" t="str">
        <f t="shared" si="5"/>
        <v>https://github.com/kelly-marshall/DriftDiffusionAdaptation/blob/main/AudioFiles/instbias_list1_pre/katehawkcoral_nopauses.mp3?raw=true</v>
      </c>
    </row>
    <row r="74" spans="1:25" x14ac:dyDescent="0.2">
      <c r="A74" t="s">
        <v>7</v>
      </c>
      <c r="B74">
        <v>73</v>
      </c>
      <c r="C74" t="s">
        <v>266</v>
      </c>
      <c r="D74" t="s">
        <v>239</v>
      </c>
      <c r="E74" t="s">
        <v>18</v>
      </c>
      <c r="F74" t="s">
        <v>267</v>
      </c>
      <c r="G74" s="46" t="s">
        <v>2449</v>
      </c>
      <c r="H74" t="s">
        <v>2</v>
      </c>
      <c r="I74">
        <v>1</v>
      </c>
      <c r="J74" t="s">
        <v>1181</v>
      </c>
      <c r="K74" t="s">
        <v>4459</v>
      </c>
      <c r="L74" t="s">
        <v>3045</v>
      </c>
      <c r="M74" t="s">
        <v>3046</v>
      </c>
      <c r="N74" t="s">
        <v>3046</v>
      </c>
      <c r="O74" t="s">
        <v>3045</v>
      </c>
      <c r="P74">
        <f t="shared" si="4"/>
        <v>2</v>
      </c>
      <c r="Q74" t="s">
        <v>1374</v>
      </c>
      <c r="R74" t="s">
        <v>1375</v>
      </c>
      <c r="S74" t="s">
        <v>1380</v>
      </c>
      <c r="T74" t="s">
        <v>1381</v>
      </c>
      <c r="U74">
        <v>687</v>
      </c>
      <c r="V74">
        <v>3271</v>
      </c>
      <c r="W74" s="47" t="str">
        <f t="shared" si="3"/>
        <v>https://github.com/kelly-marshall/DriftDiffusionAdaptation/blob/main/Pictures/instbias_list1_pre/tomdolphincarrotmodright_context.png?raw=true</v>
      </c>
      <c r="X74" s="47" t="str">
        <f t="shared" si="3"/>
        <v>https://github.com/kelly-marshall/DriftDiffusionAdaptation/blob/main/Pictures/instbias_list1_pre/tomdolphincarrotinstleft_context.png?raw=true</v>
      </c>
      <c r="Y74" s="47" t="str">
        <f t="shared" si="5"/>
        <v>https://github.com/kelly-marshall/DriftDiffusionAdaptation/blob/main/AudioFiles/instbias_list1_pre/tomdolphincarrot_nopauses.mp3?raw=true</v>
      </c>
    </row>
    <row r="75" spans="1:25" x14ac:dyDescent="0.2">
      <c r="A75" t="s">
        <v>7</v>
      </c>
      <c r="B75">
        <v>74</v>
      </c>
      <c r="C75" t="s">
        <v>913</v>
      </c>
      <c r="D75" t="s">
        <v>239</v>
      </c>
      <c r="E75" t="s">
        <v>21</v>
      </c>
      <c r="F75" t="s">
        <v>267</v>
      </c>
      <c r="G75" s="46" t="s">
        <v>2450</v>
      </c>
      <c r="H75" t="s">
        <v>2</v>
      </c>
      <c r="I75">
        <v>1</v>
      </c>
      <c r="J75" t="s">
        <v>1181</v>
      </c>
      <c r="K75" t="s">
        <v>4460</v>
      </c>
      <c r="L75" t="s">
        <v>3047</v>
      </c>
      <c r="M75" t="s">
        <v>3048</v>
      </c>
      <c r="N75" t="s">
        <v>3047</v>
      </c>
      <c r="O75" t="s">
        <v>3048</v>
      </c>
      <c r="P75">
        <f t="shared" si="4"/>
        <v>1</v>
      </c>
      <c r="Q75" t="s">
        <v>1375</v>
      </c>
      <c r="R75" t="s">
        <v>1374</v>
      </c>
      <c r="S75" t="s">
        <v>1381</v>
      </c>
      <c r="T75" t="s">
        <v>1380</v>
      </c>
      <c r="U75">
        <v>444</v>
      </c>
      <c r="V75">
        <v>3061</v>
      </c>
      <c r="W75" s="47" t="str">
        <f t="shared" si="3"/>
        <v>https://github.com/kelly-marshall/DriftDiffusionAdaptation/blob/main/Pictures/instbias_list1_pre/katecowcarrotinstright_context.png?raw=true</v>
      </c>
      <c r="X75" s="47" t="str">
        <f t="shared" si="3"/>
        <v>https://github.com/kelly-marshall/DriftDiffusionAdaptation/blob/main/Pictures/instbias_list1_pre/katecowcarrotmodleft_context.png?raw=true</v>
      </c>
      <c r="Y75" s="47" t="str">
        <f t="shared" si="5"/>
        <v>https://github.com/kelly-marshall/DriftDiffusionAdaptation/blob/main/AudioFiles/instbias_list1_pre/katecowcarrot_nopauses.mp3?raw=true</v>
      </c>
    </row>
    <row r="76" spans="1:25" x14ac:dyDescent="0.2">
      <c r="A76" t="s">
        <v>7</v>
      </c>
      <c r="B76">
        <v>75</v>
      </c>
      <c r="C76" t="s">
        <v>268</v>
      </c>
      <c r="D76" t="s">
        <v>239</v>
      </c>
      <c r="E76" t="s">
        <v>22</v>
      </c>
      <c r="F76" t="s">
        <v>267</v>
      </c>
      <c r="G76" s="46" t="s">
        <v>2451</v>
      </c>
      <c r="H76" t="s">
        <v>2</v>
      </c>
      <c r="I76">
        <v>1</v>
      </c>
      <c r="J76" t="s">
        <v>1181</v>
      </c>
      <c r="K76" t="s">
        <v>4461</v>
      </c>
      <c r="L76" t="s">
        <v>3049</v>
      </c>
      <c r="M76" t="s">
        <v>3050</v>
      </c>
      <c r="N76" t="s">
        <v>3050</v>
      </c>
      <c r="O76" t="s">
        <v>3049</v>
      </c>
      <c r="P76">
        <f t="shared" si="4"/>
        <v>2</v>
      </c>
      <c r="Q76" t="s">
        <v>1374</v>
      </c>
      <c r="R76" t="s">
        <v>1375</v>
      </c>
      <c r="S76" t="s">
        <v>1380</v>
      </c>
      <c r="T76" t="s">
        <v>1381</v>
      </c>
      <c r="U76">
        <v>663</v>
      </c>
      <c r="V76">
        <v>2977</v>
      </c>
      <c r="W76" s="47" t="str">
        <f t="shared" si="3"/>
        <v>https://github.com/kelly-marshall/DriftDiffusionAdaptation/blob/main/Pictures/instbias_list1_pre/tomfoxcarrotmodright_context.png?raw=true</v>
      </c>
      <c r="X76" s="47" t="str">
        <f t="shared" si="3"/>
        <v>https://github.com/kelly-marshall/DriftDiffusionAdaptation/blob/main/Pictures/instbias_list1_pre/tomfoxcarrotinstleft_context.png?raw=true</v>
      </c>
      <c r="Y76" s="47" t="str">
        <f t="shared" si="5"/>
        <v>https://github.com/kelly-marshall/DriftDiffusionAdaptation/blob/main/AudioFiles/instbias_list1_pre/tomfoxcarrot_nopauses.mp3?raw=true</v>
      </c>
    </row>
    <row r="77" spans="1:25" x14ac:dyDescent="0.2">
      <c r="A77" t="s">
        <v>7</v>
      </c>
      <c r="B77">
        <v>76</v>
      </c>
      <c r="C77" t="s">
        <v>914</v>
      </c>
      <c r="D77" t="s">
        <v>239</v>
      </c>
      <c r="E77" t="s">
        <v>23</v>
      </c>
      <c r="F77" t="s">
        <v>267</v>
      </c>
      <c r="G77" s="46" t="s">
        <v>2452</v>
      </c>
      <c r="H77" t="s">
        <v>2</v>
      </c>
      <c r="I77">
        <v>1</v>
      </c>
      <c r="J77" t="s">
        <v>1181</v>
      </c>
      <c r="K77" t="s">
        <v>4462</v>
      </c>
      <c r="L77" t="s">
        <v>3051</v>
      </c>
      <c r="M77" t="s">
        <v>3052</v>
      </c>
      <c r="N77" t="s">
        <v>3051</v>
      </c>
      <c r="O77" t="s">
        <v>3052</v>
      </c>
      <c r="P77">
        <f t="shared" si="4"/>
        <v>1</v>
      </c>
      <c r="Q77" t="s">
        <v>1375</v>
      </c>
      <c r="R77" t="s">
        <v>1374</v>
      </c>
      <c r="S77" t="s">
        <v>1381</v>
      </c>
      <c r="T77" t="s">
        <v>1380</v>
      </c>
      <c r="U77">
        <v>460</v>
      </c>
      <c r="V77">
        <v>2994</v>
      </c>
      <c r="W77" s="47" t="str">
        <f t="shared" si="3"/>
        <v>https://github.com/kelly-marshall/DriftDiffusionAdaptation/blob/main/Pictures/instbias_list1_pre/katelioncarrotinstright_context.png?raw=true</v>
      </c>
      <c r="X77" s="47" t="str">
        <f t="shared" si="3"/>
        <v>https://github.com/kelly-marshall/DriftDiffusionAdaptation/blob/main/Pictures/instbias_list1_pre/katelioncarrotmodleft_context.png?raw=true</v>
      </c>
      <c r="Y77" s="47" t="str">
        <f t="shared" si="5"/>
        <v>https://github.com/kelly-marshall/DriftDiffusionAdaptation/blob/main/AudioFiles/instbias_list1_pre/katelioncarrot_nopauses.mp3?raw=true</v>
      </c>
    </row>
    <row r="78" spans="1:25" x14ac:dyDescent="0.2">
      <c r="A78" t="s">
        <v>7</v>
      </c>
      <c r="B78">
        <v>77</v>
      </c>
      <c r="C78" t="s">
        <v>269</v>
      </c>
      <c r="D78" t="s">
        <v>239</v>
      </c>
      <c r="E78" t="s">
        <v>24</v>
      </c>
      <c r="F78" t="s">
        <v>267</v>
      </c>
      <c r="G78" s="46" t="s">
        <v>2453</v>
      </c>
      <c r="H78" t="s">
        <v>2</v>
      </c>
      <c r="I78">
        <v>1</v>
      </c>
      <c r="J78" t="s">
        <v>1181</v>
      </c>
      <c r="K78" t="s">
        <v>4463</v>
      </c>
      <c r="L78" t="s">
        <v>3053</v>
      </c>
      <c r="M78" t="s">
        <v>3054</v>
      </c>
      <c r="N78" t="s">
        <v>3054</v>
      </c>
      <c r="O78" t="s">
        <v>3053</v>
      </c>
      <c r="P78">
        <f t="shared" si="4"/>
        <v>2</v>
      </c>
      <c r="Q78" t="s">
        <v>1374</v>
      </c>
      <c r="R78" t="s">
        <v>1375</v>
      </c>
      <c r="S78" t="s">
        <v>1380</v>
      </c>
      <c r="T78" t="s">
        <v>1381</v>
      </c>
      <c r="U78">
        <v>651</v>
      </c>
      <c r="V78">
        <v>2964</v>
      </c>
      <c r="W78" s="47" t="str">
        <f t="shared" si="3"/>
        <v>https://github.com/kelly-marshall/DriftDiffusionAdaptation/blob/main/Pictures/instbias_list1_pre/tomfrogcarrotmodright_context.png?raw=true</v>
      </c>
      <c r="X78" s="47" t="str">
        <f t="shared" si="3"/>
        <v>https://github.com/kelly-marshall/DriftDiffusionAdaptation/blob/main/Pictures/instbias_list1_pre/tomfrogcarrotinstleft_context.png?raw=true</v>
      </c>
      <c r="Y78" s="47" t="str">
        <f t="shared" si="5"/>
        <v>https://github.com/kelly-marshall/DriftDiffusionAdaptation/blob/main/AudioFiles/instbias_list1_pre/tomfrogcarrot_nopauses.mp3?raw=true</v>
      </c>
    </row>
    <row r="79" spans="1:25" x14ac:dyDescent="0.2">
      <c r="A79" t="s">
        <v>7</v>
      </c>
      <c r="B79">
        <v>78</v>
      </c>
      <c r="C79" t="s">
        <v>915</v>
      </c>
      <c r="D79" t="s">
        <v>239</v>
      </c>
      <c r="E79" t="s">
        <v>25</v>
      </c>
      <c r="F79" t="s">
        <v>267</v>
      </c>
      <c r="G79" s="46" t="s">
        <v>2454</v>
      </c>
      <c r="H79" t="s">
        <v>2</v>
      </c>
      <c r="I79">
        <v>1</v>
      </c>
      <c r="J79" t="s">
        <v>1181</v>
      </c>
      <c r="K79" t="s">
        <v>4464</v>
      </c>
      <c r="L79" t="s">
        <v>3055</v>
      </c>
      <c r="M79" t="s">
        <v>3056</v>
      </c>
      <c r="N79" t="s">
        <v>3055</v>
      </c>
      <c r="O79" t="s">
        <v>3056</v>
      </c>
      <c r="P79">
        <f t="shared" si="4"/>
        <v>1</v>
      </c>
      <c r="Q79" t="s">
        <v>1375</v>
      </c>
      <c r="R79" t="s">
        <v>1374</v>
      </c>
      <c r="S79" t="s">
        <v>1381</v>
      </c>
      <c r="T79" t="s">
        <v>1380</v>
      </c>
      <c r="U79">
        <v>451</v>
      </c>
      <c r="V79">
        <v>2932</v>
      </c>
      <c r="W79" s="47" t="str">
        <f t="shared" si="3"/>
        <v>https://github.com/kelly-marshall/DriftDiffusionAdaptation/blob/main/Pictures/instbias_list1_pre/kateturtlecarrotinstright_context.png?raw=true</v>
      </c>
      <c r="X79" s="47" t="str">
        <f t="shared" si="3"/>
        <v>https://github.com/kelly-marshall/DriftDiffusionAdaptation/blob/main/Pictures/instbias_list1_pre/kateturtlecarrotmodleft_context.png?raw=true</v>
      </c>
      <c r="Y79" s="47" t="str">
        <f t="shared" si="5"/>
        <v>https://github.com/kelly-marshall/DriftDiffusionAdaptation/blob/main/AudioFiles/instbias_list1_pre/kateturtlecarrot_nopauses.mp3?raw=true</v>
      </c>
    </row>
    <row r="80" spans="1:25" x14ac:dyDescent="0.2">
      <c r="A80" t="s">
        <v>7</v>
      </c>
      <c r="B80">
        <v>79</v>
      </c>
      <c r="C80" t="s">
        <v>619</v>
      </c>
      <c r="D80" t="s">
        <v>239</v>
      </c>
      <c r="E80" t="s">
        <v>26</v>
      </c>
      <c r="F80" t="s">
        <v>620</v>
      </c>
      <c r="G80" s="46" t="s">
        <v>2455</v>
      </c>
      <c r="H80" t="s">
        <v>2</v>
      </c>
      <c r="I80">
        <v>1</v>
      </c>
      <c r="J80" t="s">
        <v>1181</v>
      </c>
      <c r="K80" t="s">
        <v>4465</v>
      </c>
      <c r="L80" t="s">
        <v>3057</v>
      </c>
      <c r="M80" t="s">
        <v>3058</v>
      </c>
      <c r="N80" t="s">
        <v>3058</v>
      </c>
      <c r="O80" t="s">
        <v>3057</v>
      </c>
      <c r="P80">
        <f t="shared" si="4"/>
        <v>2</v>
      </c>
      <c r="Q80" t="s">
        <v>1374</v>
      </c>
      <c r="R80" t="s">
        <v>1375</v>
      </c>
      <c r="S80" t="s">
        <v>1380</v>
      </c>
      <c r="T80" t="s">
        <v>1381</v>
      </c>
      <c r="U80">
        <v>624</v>
      </c>
      <c r="V80">
        <v>3567</v>
      </c>
      <c r="W80" s="47" t="str">
        <f t="shared" si="3"/>
        <v>https://github.com/kelly-marshall/DriftDiffusionAdaptation/blob/main/Pictures/instbias_list1_pre/tompigcelerymodright_context.png?raw=true</v>
      </c>
      <c r="X80" s="47" t="str">
        <f t="shared" si="3"/>
        <v>https://github.com/kelly-marshall/DriftDiffusionAdaptation/blob/main/Pictures/instbias_list1_pre/tompigceleryinstleft_context.png?raw=true</v>
      </c>
      <c r="Y80" s="47" t="str">
        <f t="shared" si="5"/>
        <v>https://github.com/kelly-marshall/DriftDiffusionAdaptation/blob/main/AudioFiles/instbias_list1_pre/tompigcelery_nopauses.mp3?raw=true</v>
      </c>
    </row>
    <row r="81" spans="1:25" x14ac:dyDescent="0.2">
      <c r="A81" t="s">
        <v>7</v>
      </c>
      <c r="B81">
        <v>80</v>
      </c>
      <c r="C81" t="s">
        <v>916</v>
      </c>
      <c r="D81" t="s">
        <v>239</v>
      </c>
      <c r="E81" t="s">
        <v>27</v>
      </c>
      <c r="F81" t="s">
        <v>620</v>
      </c>
      <c r="G81" s="46" t="s">
        <v>2456</v>
      </c>
      <c r="H81" t="s">
        <v>2</v>
      </c>
      <c r="I81">
        <v>1</v>
      </c>
      <c r="J81" t="s">
        <v>1181</v>
      </c>
      <c r="K81" t="s">
        <v>4466</v>
      </c>
      <c r="L81" t="s">
        <v>3059</v>
      </c>
      <c r="M81" t="s">
        <v>3060</v>
      </c>
      <c r="N81" t="s">
        <v>3059</v>
      </c>
      <c r="O81" t="s">
        <v>3060</v>
      </c>
      <c r="P81">
        <f t="shared" si="4"/>
        <v>1</v>
      </c>
      <c r="Q81" t="s">
        <v>1375</v>
      </c>
      <c r="R81" t="s">
        <v>1374</v>
      </c>
      <c r="S81" t="s">
        <v>1381</v>
      </c>
      <c r="T81" t="s">
        <v>1380</v>
      </c>
      <c r="U81">
        <v>487</v>
      </c>
      <c r="V81">
        <v>3394</v>
      </c>
      <c r="W81" s="47" t="str">
        <f t="shared" si="3"/>
        <v>https://github.com/kelly-marshall/DriftDiffusionAdaptation/blob/main/Pictures/instbias_list1_pre/kategirlceleryinstright_context.png?raw=true</v>
      </c>
      <c r="X81" s="47" t="str">
        <f t="shared" si="3"/>
        <v>https://github.com/kelly-marshall/DriftDiffusionAdaptation/blob/main/Pictures/instbias_list1_pre/kategirlcelerymodleft_context.png?raw=true</v>
      </c>
      <c r="Y81" s="47" t="str">
        <f t="shared" si="5"/>
        <v>https://github.com/kelly-marshall/DriftDiffusionAdaptation/blob/main/AudioFiles/instbias_list1_pre/kategirlcelery_nopauses.mp3?raw=true</v>
      </c>
    </row>
    <row r="82" spans="1:25" x14ac:dyDescent="0.2">
      <c r="A82" t="s">
        <v>7</v>
      </c>
      <c r="B82">
        <v>81</v>
      </c>
      <c r="C82" t="s">
        <v>621</v>
      </c>
      <c r="D82" t="s">
        <v>239</v>
      </c>
      <c r="E82" t="s">
        <v>28</v>
      </c>
      <c r="F82" t="s">
        <v>620</v>
      </c>
      <c r="G82" s="46" t="s">
        <v>2457</v>
      </c>
      <c r="H82" t="s">
        <v>2</v>
      </c>
      <c r="I82">
        <v>1</v>
      </c>
      <c r="J82" t="s">
        <v>1181</v>
      </c>
      <c r="K82" t="s">
        <v>4467</v>
      </c>
      <c r="L82" t="s">
        <v>3061</v>
      </c>
      <c r="M82" t="s">
        <v>3062</v>
      </c>
      <c r="N82" t="s">
        <v>3062</v>
      </c>
      <c r="O82" t="s">
        <v>3061</v>
      </c>
      <c r="P82">
        <f t="shared" si="4"/>
        <v>2</v>
      </c>
      <c r="Q82" t="s">
        <v>1374</v>
      </c>
      <c r="R82" t="s">
        <v>1375</v>
      </c>
      <c r="S82" t="s">
        <v>1380</v>
      </c>
      <c r="T82" t="s">
        <v>1381</v>
      </c>
      <c r="U82">
        <v>674</v>
      </c>
      <c r="V82">
        <v>3520</v>
      </c>
      <c r="W82" s="47" t="str">
        <f t="shared" si="3"/>
        <v>https://github.com/kelly-marshall/DriftDiffusionAdaptation/blob/main/Pictures/instbias_list1_pre/tomwhalecelerymodright_context.png?raw=true</v>
      </c>
      <c r="X82" s="47" t="str">
        <f t="shared" si="3"/>
        <v>https://github.com/kelly-marshall/DriftDiffusionAdaptation/blob/main/Pictures/instbias_list1_pre/tomwhaleceleryinstleft_context.png?raw=true</v>
      </c>
      <c r="Y82" s="47" t="str">
        <f t="shared" si="5"/>
        <v>https://github.com/kelly-marshall/DriftDiffusionAdaptation/blob/main/AudioFiles/instbias_list1_pre/tomwhalecelery_nopauses.mp3?raw=true</v>
      </c>
    </row>
    <row r="83" spans="1:25" x14ac:dyDescent="0.2">
      <c r="A83" t="s">
        <v>7</v>
      </c>
      <c r="B83">
        <v>82</v>
      </c>
      <c r="C83" t="s">
        <v>917</v>
      </c>
      <c r="D83" t="s">
        <v>239</v>
      </c>
      <c r="E83" t="s">
        <v>29</v>
      </c>
      <c r="F83" t="s">
        <v>620</v>
      </c>
      <c r="G83" s="46" t="s">
        <v>2458</v>
      </c>
      <c r="H83" t="s">
        <v>2</v>
      </c>
      <c r="I83">
        <v>1</v>
      </c>
      <c r="J83" t="s">
        <v>1181</v>
      </c>
      <c r="K83" t="s">
        <v>4468</v>
      </c>
      <c r="L83" t="s">
        <v>3063</v>
      </c>
      <c r="M83" t="s">
        <v>3064</v>
      </c>
      <c r="N83" t="s">
        <v>3063</v>
      </c>
      <c r="O83" t="s">
        <v>3064</v>
      </c>
      <c r="P83">
        <f t="shared" si="4"/>
        <v>1</v>
      </c>
      <c r="Q83" t="s">
        <v>1375</v>
      </c>
      <c r="R83" t="s">
        <v>1374</v>
      </c>
      <c r="S83" t="s">
        <v>1381</v>
      </c>
      <c r="T83" t="s">
        <v>1380</v>
      </c>
      <c r="U83">
        <v>421</v>
      </c>
      <c r="V83">
        <v>3689</v>
      </c>
      <c r="W83" s="47" t="str">
        <f t="shared" si="3"/>
        <v>https://github.com/kelly-marshall/DriftDiffusionAdaptation/blob/main/Pictures/instbias_list1_pre/kategorillaceleryinstright_context.png?raw=true</v>
      </c>
      <c r="X83" s="47" t="str">
        <f t="shared" si="3"/>
        <v>https://github.com/kelly-marshall/DriftDiffusionAdaptation/blob/main/Pictures/instbias_list1_pre/kategorillacelerymodleft_context.png?raw=true</v>
      </c>
      <c r="Y83" s="47" t="str">
        <f t="shared" si="5"/>
        <v>https://github.com/kelly-marshall/DriftDiffusionAdaptation/blob/main/AudioFiles/instbias_list1_pre/kategorillacelery_nopauses.mp3?raw=true</v>
      </c>
    </row>
    <row r="84" spans="1:25" x14ac:dyDescent="0.2">
      <c r="A84" t="s">
        <v>7</v>
      </c>
      <c r="B84">
        <v>83</v>
      </c>
      <c r="C84" t="s">
        <v>622</v>
      </c>
      <c r="D84" t="s">
        <v>239</v>
      </c>
      <c r="E84" t="s">
        <v>30</v>
      </c>
      <c r="F84" t="s">
        <v>620</v>
      </c>
      <c r="G84" s="46" t="s">
        <v>2459</v>
      </c>
      <c r="H84" t="s">
        <v>2</v>
      </c>
      <c r="I84">
        <v>1</v>
      </c>
      <c r="J84" t="s">
        <v>1181</v>
      </c>
      <c r="K84" t="s">
        <v>4469</v>
      </c>
      <c r="L84" t="s">
        <v>3065</v>
      </c>
      <c r="M84" t="s">
        <v>3066</v>
      </c>
      <c r="N84" t="s">
        <v>3066</v>
      </c>
      <c r="O84" t="s">
        <v>3065</v>
      </c>
      <c r="P84">
        <f t="shared" si="4"/>
        <v>2</v>
      </c>
      <c r="Q84" t="s">
        <v>1374</v>
      </c>
      <c r="R84" t="s">
        <v>1375</v>
      </c>
      <c r="S84" t="s">
        <v>1380</v>
      </c>
      <c r="T84" t="s">
        <v>1381</v>
      </c>
      <c r="U84">
        <v>637</v>
      </c>
      <c r="V84">
        <v>3803</v>
      </c>
      <c r="W84" s="47" t="str">
        <f t="shared" si="3"/>
        <v>https://github.com/kelly-marshall/DriftDiffusionAdaptation/blob/main/Pictures/instbias_list1_pre/tombuffalocelerymodright_context.png?raw=true</v>
      </c>
      <c r="X84" s="47" t="str">
        <f t="shared" si="3"/>
        <v>https://github.com/kelly-marshall/DriftDiffusionAdaptation/blob/main/Pictures/instbias_list1_pre/tombuffaloceleryinstleft_context.png?raw=true</v>
      </c>
      <c r="Y84" s="47" t="str">
        <f t="shared" si="5"/>
        <v>https://github.com/kelly-marshall/DriftDiffusionAdaptation/blob/main/AudioFiles/instbias_list1_pre/tombuffalocelery_nopauses.mp3?raw=true</v>
      </c>
    </row>
    <row r="85" spans="1:25" x14ac:dyDescent="0.2">
      <c r="A85" t="s">
        <v>7</v>
      </c>
      <c r="B85">
        <v>84</v>
      </c>
      <c r="C85" t="s">
        <v>918</v>
      </c>
      <c r="D85" t="s">
        <v>239</v>
      </c>
      <c r="E85" t="s">
        <v>31</v>
      </c>
      <c r="F85" t="s">
        <v>620</v>
      </c>
      <c r="G85" s="46" t="s">
        <v>2460</v>
      </c>
      <c r="H85" t="s">
        <v>2</v>
      </c>
      <c r="I85">
        <v>1</v>
      </c>
      <c r="J85" t="s">
        <v>1181</v>
      </c>
      <c r="K85" t="s">
        <v>4470</v>
      </c>
      <c r="L85" t="s">
        <v>3067</v>
      </c>
      <c r="M85" t="s">
        <v>3068</v>
      </c>
      <c r="N85" t="s">
        <v>3067</v>
      </c>
      <c r="O85" t="s">
        <v>3068</v>
      </c>
      <c r="P85">
        <f t="shared" si="4"/>
        <v>1</v>
      </c>
      <c r="Q85" t="s">
        <v>1375</v>
      </c>
      <c r="R85" t="s">
        <v>1374</v>
      </c>
      <c r="S85" t="s">
        <v>1381</v>
      </c>
      <c r="T85" t="s">
        <v>1380</v>
      </c>
      <c r="U85">
        <v>438</v>
      </c>
      <c r="V85">
        <v>3450</v>
      </c>
      <c r="W85" s="47" t="str">
        <f t="shared" si="3"/>
        <v>https://github.com/kelly-marshall/DriftDiffusionAdaptation/blob/main/Pictures/instbias_list1_pre/katehawkceleryinstright_context.png?raw=true</v>
      </c>
      <c r="X85" s="47" t="str">
        <f t="shared" si="3"/>
        <v>https://github.com/kelly-marshall/DriftDiffusionAdaptation/blob/main/Pictures/instbias_list1_pre/katehawkcelerymodleft_context.png?raw=true</v>
      </c>
      <c r="Y85" s="47" t="str">
        <f t="shared" si="5"/>
        <v>https://github.com/kelly-marshall/DriftDiffusionAdaptation/blob/main/AudioFiles/instbias_list1_pre/katehawkcelery_nopauses.mp3?raw=true</v>
      </c>
    </row>
    <row r="86" spans="1:25" x14ac:dyDescent="0.2">
      <c r="A86" t="s">
        <v>7</v>
      </c>
      <c r="B86">
        <v>85</v>
      </c>
      <c r="C86" t="s">
        <v>270</v>
      </c>
      <c r="D86" t="s">
        <v>240</v>
      </c>
      <c r="E86" t="s">
        <v>18</v>
      </c>
      <c r="F86" t="s">
        <v>271</v>
      </c>
      <c r="G86" s="46" t="s">
        <v>2461</v>
      </c>
      <c r="H86" t="s">
        <v>2</v>
      </c>
      <c r="I86">
        <v>1</v>
      </c>
      <c r="J86" t="s">
        <v>1181</v>
      </c>
      <c r="K86" t="s">
        <v>4471</v>
      </c>
      <c r="L86" t="s">
        <v>3069</v>
      </c>
      <c r="M86" t="s">
        <v>3070</v>
      </c>
      <c r="N86" t="s">
        <v>3069</v>
      </c>
      <c r="O86" t="s">
        <v>3070</v>
      </c>
      <c r="P86">
        <f t="shared" si="4"/>
        <v>1</v>
      </c>
      <c r="Q86" t="s">
        <v>1375</v>
      </c>
      <c r="R86" t="s">
        <v>1374</v>
      </c>
      <c r="S86" t="s">
        <v>1381</v>
      </c>
      <c r="T86" t="s">
        <v>1380</v>
      </c>
      <c r="U86">
        <v>583</v>
      </c>
      <c r="V86">
        <v>3238</v>
      </c>
      <c r="W86" s="47" t="str">
        <f t="shared" si="3"/>
        <v>https://github.com/kelly-marshall/DriftDiffusionAdaptation/blob/main/Pictures/instbias_list1_pre/tomdolphineraserinstright_context.png?raw=true</v>
      </c>
      <c r="X86" s="47" t="str">
        <f t="shared" si="3"/>
        <v>https://github.com/kelly-marshall/DriftDiffusionAdaptation/blob/main/Pictures/instbias_list1_pre/tomdolphinerasermodleft_context.png?raw=true</v>
      </c>
      <c r="Y86" s="47" t="str">
        <f t="shared" si="5"/>
        <v>https://github.com/kelly-marshall/DriftDiffusionAdaptation/blob/main/AudioFiles/instbias_list1_pre/tomdolphineraser_nopauses.mp3?raw=true</v>
      </c>
    </row>
    <row r="87" spans="1:25" x14ac:dyDescent="0.2">
      <c r="A87" t="s">
        <v>7</v>
      </c>
      <c r="B87">
        <v>86</v>
      </c>
      <c r="C87" t="s">
        <v>919</v>
      </c>
      <c r="D87" t="s">
        <v>240</v>
      </c>
      <c r="E87" t="s">
        <v>21</v>
      </c>
      <c r="F87" t="s">
        <v>271</v>
      </c>
      <c r="G87" s="46" t="s">
        <v>2462</v>
      </c>
      <c r="H87" t="s">
        <v>2</v>
      </c>
      <c r="I87">
        <v>1</v>
      </c>
      <c r="J87" t="s">
        <v>1181</v>
      </c>
      <c r="K87" t="s">
        <v>4472</v>
      </c>
      <c r="L87" t="s">
        <v>3071</v>
      </c>
      <c r="M87" t="s">
        <v>3072</v>
      </c>
      <c r="N87" t="s">
        <v>3072</v>
      </c>
      <c r="O87" t="s">
        <v>3071</v>
      </c>
      <c r="P87">
        <f t="shared" si="4"/>
        <v>2</v>
      </c>
      <c r="Q87" t="s">
        <v>1374</v>
      </c>
      <c r="R87" t="s">
        <v>1375</v>
      </c>
      <c r="S87" t="s">
        <v>1380</v>
      </c>
      <c r="T87" t="s">
        <v>1381</v>
      </c>
      <c r="U87">
        <v>415</v>
      </c>
      <c r="V87">
        <v>3187</v>
      </c>
      <c r="W87" s="47" t="str">
        <f t="shared" si="3"/>
        <v>https://github.com/kelly-marshall/DriftDiffusionAdaptation/blob/main/Pictures/instbias_list1_pre/katecowerasermodright_context.png?raw=true</v>
      </c>
      <c r="X87" s="47" t="str">
        <f t="shared" si="3"/>
        <v>https://github.com/kelly-marshall/DriftDiffusionAdaptation/blob/main/Pictures/instbias_list1_pre/katecoweraserinstleft_context.png?raw=true</v>
      </c>
      <c r="Y87" s="47" t="str">
        <f t="shared" si="5"/>
        <v>https://github.com/kelly-marshall/DriftDiffusionAdaptation/blob/main/AudioFiles/instbias_list1_pre/katecoweraser_nopauses.mp3?raw=true</v>
      </c>
    </row>
    <row r="88" spans="1:25" x14ac:dyDescent="0.2">
      <c r="A88" t="s">
        <v>7</v>
      </c>
      <c r="B88">
        <v>87</v>
      </c>
      <c r="C88" t="s">
        <v>272</v>
      </c>
      <c r="D88" t="s">
        <v>240</v>
      </c>
      <c r="E88" t="s">
        <v>22</v>
      </c>
      <c r="F88" t="s">
        <v>271</v>
      </c>
      <c r="G88" s="46" t="s">
        <v>2463</v>
      </c>
      <c r="H88" t="s">
        <v>2</v>
      </c>
      <c r="I88">
        <v>1</v>
      </c>
      <c r="J88" t="s">
        <v>1181</v>
      </c>
      <c r="K88" t="s">
        <v>4473</v>
      </c>
      <c r="L88" t="s">
        <v>3073</v>
      </c>
      <c r="M88" t="s">
        <v>3074</v>
      </c>
      <c r="N88" t="s">
        <v>3073</v>
      </c>
      <c r="O88" t="s">
        <v>3074</v>
      </c>
      <c r="P88">
        <f t="shared" si="4"/>
        <v>1</v>
      </c>
      <c r="Q88" t="s">
        <v>1375</v>
      </c>
      <c r="R88" t="s">
        <v>1374</v>
      </c>
      <c r="S88" t="s">
        <v>1381</v>
      </c>
      <c r="T88" t="s">
        <v>1380</v>
      </c>
      <c r="U88">
        <v>506</v>
      </c>
      <c r="V88">
        <v>3341</v>
      </c>
      <c r="W88" s="47" t="str">
        <f t="shared" si="3"/>
        <v>https://github.com/kelly-marshall/DriftDiffusionAdaptation/blob/main/Pictures/instbias_list1_pre/tomfoxeraserinstright_context.png?raw=true</v>
      </c>
      <c r="X88" s="47" t="str">
        <f t="shared" si="3"/>
        <v>https://github.com/kelly-marshall/DriftDiffusionAdaptation/blob/main/Pictures/instbias_list1_pre/tomfoxerasermodleft_context.png?raw=true</v>
      </c>
      <c r="Y88" s="47" t="str">
        <f t="shared" si="5"/>
        <v>https://github.com/kelly-marshall/DriftDiffusionAdaptation/blob/main/AudioFiles/instbias_list1_pre/tomfoxeraser_nopauses.mp3?raw=true</v>
      </c>
    </row>
    <row r="89" spans="1:25" x14ac:dyDescent="0.2">
      <c r="A89" t="s">
        <v>7</v>
      </c>
      <c r="B89">
        <v>88</v>
      </c>
      <c r="C89" t="s">
        <v>920</v>
      </c>
      <c r="D89" t="s">
        <v>240</v>
      </c>
      <c r="E89" t="s">
        <v>23</v>
      </c>
      <c r="F89" t="s">
        <v>271</v>
      </c>
      <c r="G89" s="46" t="s">
        <v>2464</v>
      </c>
      <c r="H89" t="s">
        <v>2</v>
      </c>
      <c r="I89">
        <v>1</v>
      </c>
      <c r="J89" t="s">
        <v>1181</v>
      </c>
      <c r="K89" t="s">
        <v>4474</v>
      </c>
      <c r="L89" t="s">
        <v>3075</v>
      </c>
      <c r="M89" t="s">
        <v>3076</v>
      </c>
      <c r="N89" t="s">
        <v>3076</v>
      </c>
      <c r="O89" t="s">
        <v>3075</v>
      </c>
      <c r="P89">
        <f t="shared" si="4"/>
        <v>2</v>
      </c>
      <c r="Q89" t="s">
        <v>1374</v>
      </c>
      <c r="R89" t="s">
        <v>1375</v>
      </c>
      <c r="S89" t="s">
        <v>1380</v>
      </c>
      <c r="T89" t="s">
        <v>1381</v>
      </c>
      <c r="U89">
        <v>478</v>
      </c>
      <c r="V89">
        <v>3173</v>
      </c>
      <c r="W89" s="47" t="str">
        <f t="shared" si="3"/>
        <v>https://github.com/kelly-marshall/DriftDiffusionAdaptation/blob/main/Pictures/instbias_list1_pre/katelionerasermodright_context.png?raw=true</v>
      </c>
      <c r="X89" s="47" t="str">
        <f t="shared" si="3"/>
        <v>https://github.com/kelly-marshall/DriftDiffusionAdaptation/blob/main/Pictures/instbias_list1_pre/katelioneraserinstleft_context.png?raw=true</v>
      </c>
      <c r="Y89" s="47" t="str">
        <f t="shared" si="5"/>
        <v>https://github.com/kelly-marshall/DriftDiffusionAdaptation/blob/main/AudioFiles/instbias_list1_pre/katelioneraser_nopauses.mp3?raw=true</v>
      </c>
    </row>
    <row r="90" spans="1:25" x14ac:dyDescent="0.2">
      <c r="A90" t="s">
        <v>7</v>
      </c>
      <c r="B90">
        <v>89</v>
      </c>
      <c r="C90" t="s">
        <v>273</v>
      </c>
      <c r="D90" t="s">
        <v>240</v>
      </c>
      <c r="E90" t="s">
        <v>24</v>
      </c>
      <c r="F90" t="s">
        <v>271</v>
      </c>
      <c r="G90" s="46" t="s">
        <v>2465</v>
      </c>
      <c r="H90" t="s">
        <v>2</v>
      </c>
      <c r="I90">
        <v>1</v>
      </c>
      <c r="J90" t="s">
        <v>1181</v>
      </c>
      <c r="K90" t="s">
        <v>4475</v>
      </c>
      <c r="L90" t="s">
        <v>3077</v>
      </c>
      <c r="M90" t="s">
        <v>3078</v>
      </c>
      <c r="N90" t="s">
        <v>3077</v>
      </c>
      <c r="O90" t="s">
        <v>3078</v>
      </c>
      <c r="P90">
        <f t="shared" si="4"/>
        <v>1</v>
      </c>
      <c r="Q90" t="s">
        <v>1375</v>
      </c>
      <c r="R90" t="s">
        <v>1374</v>
      </c>
      <c r="S90" t="s">
        <v>1381</v>
      </c>
      <c r="T90" t="s">
        <v>1380</v>
      </c>
      <c r="U90">
        <v>461</v>
      </c>
      <c r="V90">
        <v>3187</v>
      </c>
      <c r="W90" s="47" t="str">
        <f t="shared" si="3"/>
        <v>https://github.com/kelly-marshall/DriftDiffusionAdaptation/blob/main/Pictures/instbias_list1_pre/tomfrogeraserinstright_context.png?raw=true</v>
      </c>
      <c r="X90" s="47" t="str">
        <f t="shared" si="3"/>
        <v>https://github.com/kelly-marshall/DriftDiffusionAdaptation/blob/main/Pictures/instbias_list1_pre/tomfrogerasermodleft_context.png?raw=true</v>
      </c>
      <c r="Y90" s="47" t="str">
        <f t="shared" si="5"/>
        <v>https://github.com/kelly-marshall/DriftDiffusionAdaptation/blob/main/AudioFiles/instbias_list1_pre/tomfrogeraser_nopauses.mp3?raw=true</v>
      </c>
    </row>
    <row r="91" spans="1:25" x14ac:dyDescent="0.2">
      <c r="A91" t="s">
        <v>7</v>
      </c>
      <c r="B91">
        <v>90</v>
      </c>
      <c r="C91" t="s">
        <v>921</v>
      </c>
      <c r="D91" t="s">
        <v>240</v>
      </c>
      <c r="E91" t="s">
        <v>25</v>
      </c>
      <c r="F91" t="s">
        <v>271</v>
      </c>
      <c r="G91" s="46" t="s">
        <v>2466</v>
      </c>
      <c r="H91" t="s">
        <v>2</v>
      </c>
      <c r="I91">
        <v>1</v>
      </c>
      <c r="J91" t="s">
        <v>1181</v>
      </c>
      <c r="K91" t="s">
        <v>4476</v>
      </c>
      <c r="L91" t="s">
        <v>3079</v>
      </c>
      <c r="M91" t="s">
        <v>3080</v>
      </c>
      <c r="N91" t="s">
        <v>3080</v>
      </c>
      <c r="O91" t="s">
        <v>3079</v>
      </c>
      <c r="P91">
        <f t="shared" si="4"/>
        <v>2</v>
      </c>
      <c r="Q91" t="s">
        <v>1374</v>
      </c>
      <c r="R91" t="s">
        <v>1375</v>
      </c>
      <c r="S91" t="s">
        <v>1380</v>
      </c>
      <c r="T91" t="s">
        <v>1381</v>
      </c>
      <c r="U91">
        <v>442</v>
      </c>
      <c r="V91">
        <v>3115</v>
      </c>
      <c r="W91" s="47" t="str">
        <f t="shared" ref="W91:X145" si="6">_xlfn.CONCAT("https://github.com/kelly-marshall/DriftDiffusionAdaptation/blob/main/Pictures/instbias_list1_pre/",N91,"?raw=true")</f>
        <v>https://github.com/kelly-marshall/DriftDiffusionAdaptation/blob/main/Pictures/instbias_list1_pre/kateturtleerasermodright_context.png?raw=true</v>
      </c>
      <c r="X91" s="47" t="str">
        <f t="shared" si="6"/>
        <v>https://github.com/kelly-marshall/DriftDiffusionAdaptation/blob/main/Pictures/instbias_list1_pre/kateturtleeraserinstleft_context.png?raw=true</v>
      </c>
      <c r="Y91" s="47" t="str">
        <f t="shared" si="5"/>
        <v>https://github.com/kelly-marshall/DriftDiffusionAdaptation/blob/main/AudioFiles/instbias_list1_pre/kateturtleeraser_nopauses.mp3?raw=true</v>
      </c>
    </row>
    <row r="92" spans="1:25" x14ac:dyDescent="0.2">
      <c r="A92" t="s">
        <v>7</v>
      </c>
      <c r="B92">
        <v>91</v>
      </c>
      <c r="C92" t="s">
        <v>623</v>
      </c>
      <c r="D92" t="s">
        <v>240</v>
      </c>
      <c r="E92" t="s">
        <v>26</v>
      </c>
      <c r="F92" t="s">
        <v>624</v>
      </c>
      <c r="G92" s="46" t="s">
        <v>2467</v>
      </c>
      <c r="H92" t="s">
        <v>2</v>
      </c>
      <c r="I92">
        <v>1</v>
      </c>
      <c r="J92" t="s">
        <v>1181</v>
      </c>
      <c r="K92" t="s">
        <v>4477</v>
      </c>
      <c r="L92" t="s">
        <v>3081</v>
      </c>
      <c r="M92" t="s">
        <v>3082</v>
      </c>
      <c r="N92" t="s">
        <v>3081</v>
      </c>
      <c r="O92" t="s">
        <v>3082</v>
      </c>
      <c r="P92">
        <f t="shared" si="4"/>
        <v>1</v>
      </c>
      <c r="Q92" t="s">
        <v>1375</v>
      </c>
      <c r="R92" t="s">
        <v>1374</v>
      </c>
      <c r="S92" t="s">
        <v>1381</v>
      </c>
      <c r="T92" t="s">
        <v>1380</v>
      </c>
      <c r="U92">
        <v>565</v>
      </c>
      <c r="V92">
        <v>2727</v>
      </c>
      <c r="W92" s="47" t="str">
        <f t="shared" si="6"/>
        <v>https://github.com/kelly-marshall/DriftDiffusionAdaptation/blob/main/Pictures/instbias_list1_pre/tompigsoapinstright_context.png?raw=true</v>
      </c>
      <c r="X92" s="47" t="str">
        <f t="shared" si="6"/>
        <v>https://github.com/kelly-marshall/DriftDiffusionAdaptation/blob/main/Pictures/instbias_list1_pre/tompigsoapmodleft_context.png?raw=true</v>
      </c>
      <c r="Y92" s="47" t="str">
        <f t="shared" si="5"/>
        <v>https://github.com/kelly-marshall/DriftDiffusionAdaptation/blob/main/AudioFiles/instbias_list1_pre/tompigsoap_nopauses.mp3?raw=true</v>
      </c>
    </row>
    <row r="93" spans="1:25" x14ac:dyDescent="0.2">
      <c r="A93" t="s">
        <v>7</v>
      </c>
      <c r="B93">
        <v>92</v>
      </c>
      <c r="C93" t="s">
        <v>922</v>
      </c>
      <c r="D93" t="s">
        <v>240</v>
      </c>
      <c r="E93" t="s">
        <v>27</v>
      </c>
      <c r="F93" t="s">
        <v>624</v>
      </c>
      <c r="G93" s="46" t="s">
        <v>2468</v>
      </c>
      <c r="H93" t="s">
        <v>2</v>
      </c>
      <c r="I93">
        <v>1</v>
      </c>
      <c r="J93" t="s">
        <v>1181</v>
      </c>
      <c r="K93" t="s">
        <v>4478</v>
      </c>
      <c r="L93" t="s">
        <v>3083</v>
      </c>
      <c r="M93" t="s">
        <v>3084</v>
      </c>
      <c r="N93" t="s">
        <v>3084</v>
      </c>
      <c r="O93" t="s">
        <v>3083</v>
      </c>
      <c r="P93">
        <f t="shared" si="4"/>
        <v>2</v>
      </c>
      <c r="Q93" t="s">
        <v>1374</v>
      </c>
      <c r="R93" t="s">
        <v>1375</v>
      </c>
      <c r="S93" t="s">
        <v>1380</v>
      </c>
      <c r="T93" t="s">
        <v>1381</v>
      </c>
      <c r="U93">
        <v>477</v>
      </c>
      <c r="V93">
        <v>2589</v>
      </c>
      <c r="W93" s="47" t="str">
        <f t="shared" si="6"/>
        <v>https://github.com/kelly-marshall/DriftDiffusionAdaptation/blob/main/Pictures/instbias_list1_pre/kategirlsoapmodright_context.png?raw=true</v>
      </c>
      <c r="X93" s="47" t="str">
        <f t="shared" si="6"/>
        <v>https://github.com/kelly-marshall/DriftDiffusionAdaptation/blob/main/Pictures/instbias_list1_pre/kategirlsoapinstleft_context.png?raw=true</v>
      </c>
      <c r="Y93" s="47" t="str">
        <f t="shared" si="5"/>
        <v>https://github.com/kelly-marshall/DriftDiffusionAdaptation/blob/main/AudioFiles/instbias_list1_pre/kategirlsoap_nopauses.mp3?raw=true</v>
      </c>
    </row>
    <row r="94" spans="1:25" x14ac:dyDescent="0.2">
      <c r="A94" t="s">
        <v>7</v>
      </c>
      <c r="B94">
        <v>93</v>
      </c>
      <c r="C94" t="s">
        <v>625</v>
      </c>
      <c r="D94" t="s">
        <v>240</v>
      </c>
      <c r="E94" t="s">
        <v>28</v>
      </c>
      <c r="F94" t="s">
        <v>624</v>
      </c>
      <c r="G94" s="46" t="s">
        <v>2469</v>
      </c>
      <c r="H94" t="s">
        <v>2</v>
      </c>
      <c r="I94">
        <v>1</v>
      </c>
      <c r="J94" t="s">
        <v>1181</v>
      </c>
      <c r="K94" t="s">
        <v>4479</v>
      </c>
      <c r="L94" t="s">
        <v>3085</v>
      </c>
      <c r="M94" t="s">
        <v>3086</v>
      </c>
      <c r="N94" t="s">
        <v>3085</v>
      </c>
      <c r="O94" t="s">
        <v>3086</v>
      </c>
      <c r="P94">
        <f t="shared" si="4"/>
        <v>1</v>
      </c>
      <c r="Q94" t="s">
        <v>1375</v>
      </c>
      <c r="R94" t="s">
        <v>1374</v>
      </c>
      <c r="S94" t="s">
        <v>1381</v>
      </c>
      <c r="T94" t="s">
        <v>1380</v>
      </c>
      <c r="U94">
        <v>550</v>
      </c>
      <c r="V94">
        <v>2683</v>
      </c>
      <c r="W94" s="47" t="str">
        <f t="shared" si="6"/>
        <v>https://github.com/kelly-marshall/DriftDiffusionAdaptation/blob/main/Pictures/instbias_list1_pre/tomwhalesoapinstright_context.png?raw=true</v>
      </c>
      <c r="X94" s="47" t="str">
        <f t="shared" si="6"/>
        <v>https://github.com/kelly-marshall/DriftDiffusionAdaptation/blob/main/Pictures/instbias_list1_pre/tomwhalesoapmodleft_context.png?raw=true</v>
      </c>
      <c r="Y94" s="47" t="str">
        <f t="shared" si="5"/>
        <v>https://github.com/kelly-marshall/DriftDiffusionAdaptation/blob/main/AudioFiles/instbias_list1_pre/tomwhalesoap_nopauses.mp3?raw=true</v>
      </c>
    </row>
    <row r="95" spans="1:25" x14ac:dyDescent="0.2">
      <c r="A95" t="s">
        <v>7</v>
      </c>
      <c r="B95">
        <v>94</v>
      </c>
      <c r="C95" t="s">
        <v>923</v>
      </c>
      <c r="D95" t="s">
        <v>240</v>
      </c>
      <c r="E95" t="s">
        <v>29</v>
      </c>
      <c r="F95" t="s">
        <v>624</v>
      </c>
      <c r="G95" s="46" t="s">
        <v>2470</v>
      </c>
      <c r="H95" t="s">
        <v>2</v>
      </c>
      <c r="I95">
        <v>1</v>
      </c>
      <c r="J95" t="s">
        <v>1181</v>
      </c>
      <c r="K95" t="s">
        <v>4480</v>
      </c>
      <c r="L95" t="s">
        <v>3087</v>
      </c>
      <c r="M95" t="s">
        <v>3088</v>
      </c>
      <c r="N95" t="s">
        <v>3088</v>
      </c>
      <c r="O95" t="s">
        <v>3087</v>
      </c>
      <c r="P95">
        <f t="shared" si="4"/>
        <v>2</v>
      </c>
      <c r="Q95" t="s">
        <v>1374</v>
      </c>
      <c r="R95" t="s">
        <v>1375</v>
      </c>
      <c r="S95" t="s">
        <v>1380</v>
      </c>
      <c r="T95" t="s">
        <v>1381</v>
      </c>
      <c r="U95">
        <v>425</v>
      </c>
      <c r="V95">
        <v>2748</v>
      </c>
      <c r="W95" s="47" t="str">
        <f t="shared" si="6"/>
        <v>https://github.com/kelly-marshall/DriftDiffusionAdaptation/blob/main/Pictures/instbias_list1_pre/kategorillasoapmodright_context.png?raw=true</v>
      </c>
      <c r="X95" s="47" t="str">
        <f t="shared" si="6"/>
        <v>https://github.com/kelly-marshall/DriftDiffusionAdaptation/blob/main/Pictures/instbias_list1_pre/kategorillasoapinstleft_context.png?raw=true</v>
      </c>
      <c r="Y95" s="47" t="str">
        <f t="shared" si="5"/>
        <v>https://github.com/kelly-marshall/DriftDiffusionAdaptation/blob/main/AudioFiles/instbias_list1_pre/kategorillasoap_nopauses.mp3?raw=true</v>
      </c>
    </row>
    <row r="96" spans="1:25" x14ac:dyDescent="0.2">
      <c r="A96" t="s">
        <v>7</v>
      </c>
      <c r="B96">
        <v>95</v>
      </c>
      <c r="C96" t="s">
        <v>626</v>
      </c>
      <c r="D96" t="s">
        <v>240</v>
      </c>
      <c r="E96" t="s">
        <v>30</v>
      </c>
      <c r="F96" t="s">
        <v>624</v>
      </c>
      <c r="G96" s="46" t="s">
        <v>2471</v>
      </c>
      <c r="H96" t="s">
        <v>2</v>
      </c>
      <c r="I96">
        <v>1</v>
      </c>
      <c r="J96" t="s">
        <v>1181</v>
      </c>
      <c r="K96" t="s">
        <v>4481</v>
      </c>
      <c r="L96" t="s">
        <v>3089</v>
      </c>
      <c r="M96" t="s">
        <v>3090</v>
      </c>
      <c r="N96" t="s">
        <v>3089</v>
      </c>
      <c r="O96" t="s">
        <v>3090</v>
      </c>
      <c r="P96">
        <f t="shared" si="4"/>
        <v>1</v>
      </c>
      <c r="Q96" t="s">
        <v>1375</v>
      </c>
      <c r="R96" t="s">
        <v>1374</v>
      </c>
      <c r="S96" t="s">
        <v>1381</v>
      </c>
      <c r="T96" t="s">
        <v>1380</v>
      </c>
      <c r="U96">
        <v>563</v>
      </c>
      <c r="V96">
        <v>2963</v>
      </c>
      <c r="W96" s="47" t="str">
        <f t="shared" si="6"/>
        <v>https://github.com/kelly-marshall/DriftDiffusionAdaptation/blob/main/Pictures/instbias_list1_pre/tombuffalosoapinstright_context.png?raw=true</v>
      </c>
      <c r="X96" s="47" t="str">
        <f t="shared" si="6"/>
        <v>https://github.com/kelly-marshall/DriftDiffusionAdaptation/blob/main/Pictures/instbias_list1_pre/tombuffalosoapmodleft_context.png?raw=true</v>
      </c>
      <c r="Y96" s="47" t="str">
        <f t="shared" si="5"/>
        <v>https://github.com/kelly-marshall/DriftDiffusionAdaptation/blob/main/AudioFiles/instbias_list1_pre/tombuffalosoap_nopauses.mp3?raw=true</v>
      </c>
    </row>
    <row r="97" spans="1:25" x14ac:dyDescent="0.2">
      <c r="A97" t="s">
        <v>7</v>
      </c>
      <c r="B97">
        <v>96</v>
      </c>
      <c r="C97" t="s">
        <v>924</v>
      </c>
      <c r="D97" t="s">
        <v>240</v>
      </c>
      <c r="E97" t="s">
        <v>31</v>
      </c>
      <c r="F97" t="s">
        <v>624</v>
      </c>
      <c r="G97" s="46" t="s">
        <v>2472</v>
      </c>
      <c r="H97" t="s">
        <v>2</v>
      </c>
      <c r="I97">
        <v>1</v>
      </c>
      <c r="J97" t="s">
        <v>1181</v>
      </c>
      <c r="K97" t="s">
        <v>4482</v>
      </c>
      <c r="L97" t="s">
        <v>3091</v>
      </c>
      <c r="M97" t="s">
        <v>3092</v>
      </c>
      <c r="N97" t="s">
        <v>3092</v>
      </c>
      <c r="O97" t="s">
        <v>3091</v>
      </c>
      <c r="P97">
        <f t="shared" si="4"/>
        <v>2</v>
      </c>
      <c r="Q97" t="s">
        <v>1374</v>
      </c>
      <c r="R97" t="s">
        <v>1375</v>
      </c>
      <c r="S97" t="s">
        <v>1380</v>
      </c>
      <c r="T97" t="s">
        <v>1381</v>
      </c>
      <c r="U97">
        <v>457</v>
      </c>
      <c r="V97">
        <v>2595</v>
      </c>
      <c r="W97" s="47" t="str">
        <f t="shared" si="6"/>
        <v>https://github.com/kelly-marshall/DriftDiffusionAdaptation/blob/main/Pictures/instbias_list1_pre/katehawksoapmodright_context.png?raw=true</v>
      </c>
      <c r="X97" s="47" t="str">
        <f t="shared" si="6"/>
        <v>https://github.com/kelly-marshall/DriftDiffusionAdaptation/blob/main/Pictures/instbias_list1_pre/katehawksoapinstleft_context.png?raw=true</v>
      </c>
      <c r="Y97" s="47" t="str">
        <f t="shared" si="5"/>
        <v>https://github.com/kelly-marshall/DriftDiffusionAdaptation/blob/main/AudioFiles/instbias_list1_pre/katehawksoap_nopauses.mp3?raw=true</v>
      </c>
    </row>
    <row r="98" spans="1:25" x14ac:dyDescent="0.2">
      <c r="A98" t="s">
        <v>7</v>
      </c>
      <c r="B98">
        <v>97</v>
      </c>
      <c r="C98" t="s">
        <v>274</v>
      </c>
      <c r="D98" t="s">
        <v>241</v>
      </c>
      <c r="E98" t="s">
        <v>18</v>
      </c>
      <c r="F98" t="s">
        <v>275</v>
      </c>
      <c r="G98" s="46" t="s">
        <v>2449</v>
      </c>
      <c r="H98" t="s">
        <v>2</v>
      </c>
      <c r="I98">
        <v>1</v>
      </c>
      <c r="J98" t="s">
        <v>1181</v>
      </c>
      <c r="K98" t="s">
        <v>4483</v>
      </c>
      <c r="L98" t="s">
        <v>3094</v>
      </c>
      <c r="M98" t="s">
        <v>3093</v>
      </c>
      <c r="N98" t="s">
        <v>3093</v>
      </c>
      <c r="O98" t="s">
        <v>3094</v>
      </c>
      <c r="P98">
        <f t="shared" si="4"/>
        <v>2</v>
      </c>
      <c r="Q98" t="s">
        <v>1374</v>
      </c>
      <c r="R98" t="s">
        <v>1375</v>
      </c>
      <c r="S98" t="s">
        <v>1380</v>
      </c>
      <c r="T98" t="s">
        <v>1381</v>
      </c>
      <c r="U98">
        <v>635</v>
      </c>
      <c r="V98">
        <v>3141</v>
      </c>
      <c r="W98" s="47" t="str">
        <f t="shared" si="6"/>
        <v>https://github.com/kelly-marshall/DriftDiffusionAdaptation/blob/main/Pictures/instbias_list1_pre/tomdolphinpearmodright_context.png?raw=true</v>
      </c>
      <c r="X98" s="47" t="str">
        <f t="shared" si="6"/>
        <v>https://github.com/kelly-marshall/DriftDiffusionAdaptation/blob/main/Pictures/instbias_list1_pre/tomdolphinpearinstleft_context.png?raw=true</v>
      </c>
      <c r="Y98" s="47" t="str">
        <f t="shared" si="5"/>
        <v>https://github.com/kelly-marshall/DriftDiffusionAdaptation/blob/main/AudioFiles/instbias_list1_pre/tomdolphinpear_nopauses.mp3?raw=true</v>
      </c>
    </row>
    <row r="99" spans="1:25" x14ac:dyDescent="0.2">
      <c r="A99" t="s">
        <v>7</v>
      </c>
      <c r="B99">
        <v>98</v>
      </c>
      <c r="C99" t="s">
        <v>925</v>
      </c>
      <c r="D99" t="s">
        <v>241</v>
      </c>
      <c r="E99" t="s">
        <v>21</v>
      </c>
      <c r="F99" t="s">
        <v>275</v>
      </c>
      <c r="G99" s="46" t="s">
        <v>2450</v>
      </c>
      <c r="H99" t="s">
        <v>2</v>
      </c>
      <c r="I99">
        <v>1</v>
      </c>
      <c r="J99" t="s">
        <v>1181</v>
      </c>
      <c r="K99" t="s">
        <v>4484</v>
      </c>
      <c r="L99" t="s">
        <v>4831</v>
      </c>
      <c r="M99" t="s">
        <v>3095</v>
      </c>
      <c r="N99" t="s">
        <v>4831</v>
      </c>
      <c r="O99" t="s">
        <v>3095</v>
      </c>
      <c r="P99">
        <f t="shared" si="4"/>
        <v>1</v>
      </c>
      <c r="Q99" t="s">
        <v>1375</v>
      </c>
      <c r="R99" t="s">
        <v>1374</v>
      </c>
      <c r="S99" t="s">
        <v>1381</v>
      </c>
      <c r="T99" t="s">
        <v>1380</v>
      </c>
      <c r="U99">
        <v>388</v>
      </c>
      <c r="V99">
        <v>2813</v>
      </c>
      <c r="W99" s="47" t="str">
        <f t="shared" si="6"/>
        <v>https://github.com/kelly-marshall/DriftDiffusionAdaptation/blob/main/Pictures/instbias_list1_pre/katecowpearinstright_context.png?raw=true</v>
      </c>
      <c r="X99" s="47" t="str">
        <f t="shared" si="6"/>
        <v>https://github.com/kelly-marshall/DriftDiffusionAdaptation/blob/main/Pictures/instbias_list1_pre/katecowpearmodleft_context.png?raw=true</v>
      </c>
      <c r="Y99" s="47" t="str">
        <f t="shared" si="5"/>
        <v>https://github.com/kelly-marshall/DriftDiffusionAdaptation/blob/main/AudioFiles/instbias_list1_pre/katecowpear_nopauses.mp3?raw=true</v>
      </c>
    </row>
    <row r="100" spans="1:25" x14ac:dyDescent="0.2">
      <c r="A100" t="s">
        <v>7</v>
      </c>
      <c r="B100">
        <v>99</v>
      </c>
      <c r="C100" t="s">
        <v>276</v>
      </c>
      <c r="D100" t="s">
        <v>241</v>
      </c>
      <c r="E100" t="s">
        <v>22</v>
      </c>
      <c r="F100" t="s">
        <v>275</v>
      </c>
      <c r="G100" s="46" t="s">
        <v>2451</v>
      </c>
      <c r="H100" t="s">
        <v>2</v>
      </c>
      <c r="I100">
        <v>1</v>
      </c>
      <c r="J100" t="s">
        <v>1181</v>
      </c>
      <c r="K100" t="s">
        <v>4485</v>
      </c>
      <c r="L100" t="s">
        <v>3096</v>
      </c>
      <c r="M100" t="s">
        <v>3097</v>
      </c>
      <c r="N100" t="s">
        <v>3097</v>
      </c>
      <c r="O100" t="s">
        <v>3096</v>
      </c>
      <c r="P100">
        <f t="shared" si="4"/>
        <v>2</v>
      </c>
      <c r="Q100" t="s">
        <v>1374</v>
      </c>
      <c r="R100" t="s">
        <v>1375</v>
      </c>
      <c r="S100" t="s">
        <v>1380</v>
      </c>
      <c r="T100" t="s">
        <v>1381</v>
      </c>
      <c r="U100">
        <v>599</v>
      </c>
      <c r="V100">
        <v>2928</v>
      </c>
      <c r="W100" s="47" t="str">
        <f t="shared" si="6"/>
        <v>https://github.com/kelly-marshall/DriftDiffusionAdaptation/blob/main/Pictures/instbias_list1_pre/tomfoxpearmodright_context.png?raw=true</v>
      </c>
      <c r="X100" s="47" t="str">
        <f t="shared" si="6"/>
        <v>https://github.com/kelly-marshall/DriftDiffusionAdaptation/blob/main/Pictures/instbias_list1_pre/tomfoxpearinstleft_context.png?raw=true</v>
      </c>
      <c r="Y100" s="47" t="str">
        <f t="shared" si="5"/>
        <v>https://github.com/kelly-marshall/DriftDiffusionAdaptation/blob/main/AudioFiles/instbias_list1_pre/tomfoxpear_nopauses.mp3?raw=true</v>
      </c>
    </row>
    <row r="101" spans="1:25" x14ac:dyDescent="0.2">
      <c r="A101" t="s">
        <v>7</v>
      </c>
      <c r="B101">
        <v>100</v>
      </c>
      <c r="C101" t="s">
        <v>926</v>
      </c>
      <c r="D101" t="s">
        <v>241</v>
      </c>
      <c r="E101" t="s">
        <v>23</v>
      </c>
      <c r="F101" t="s">
        <v>275</v>
      </c>
      <c r="G101" s="46" t="s">
        <v>2452</v>
      </c>
      <c r="H101" t="s">
        <v>2</v>
      </c>
      <c r="I101">
        <v>1</v>
      </c>
      <c r="J101" t="s">
        <v>1181</v>
      </c>
      <c r="K101" t="s">
        <v>4486</v>
      </c>
      <c r="L101" t="s">
        <v>4832</v>
      </c>
      <c r="M101" t="s">
        <v>3098</v>
      </c>
      <c r="N101" t="s">
        <v>4832</v>
      </c>
      <c r="O101" t="s">
        <v>3098</v>
      </c>
      <c r="P101">
        <f t="shared" si="4"/>
        <v>1</v>
      </c>
      <c r="Q101" t="s">
        <v>1375</v>
      </c>
      <c r="R101" t="s">
        <v>1374</v>
      </c>
      <c r="S101" t="s">
        <v>1381</v>
      </c>
      <c r="T101" t="s">
        <v>1380</v>
      </c>
      <c r="U101">
        <v>408</v>
      </c>
      <c r="V101">
        <v>2891</v>
      </c>
      <c r="W101" s="47" t="str">
        <f t="shared" si="6"/>
        <v>https://github.com/kelly-marshall/DriftDiffusionAdaptation/blob/main/Pictures/instbias_list1_pre/katelionpearinstright_context.png?raw=true</v>
      </c>
      <c r="X101" s="47" t="str">
        <f t="shared" si="6"/>
        <v>https://github.com/kelly-marshall/DriftDiffusionAdaptation/blob/main/Pictures/instbias_list1_pre/katelionpearmodleft_context.png?raw=true</v>
      </c>
      <c r="Y101" s="47" t="str">
        <f t="shared" si="5"/>
        <v>https://github.com/kelly-marshall/DriftDiffusionAdaptation/blob/main/AudioFiles/instbias_list1_pre/katelionpear_nopauses.mp3?raw=true</v>
      </c>
    </row>
    <row r="102" spans="1:25" x14ac:dyDescent="0.2">
      <c r="A102" t="s">
        <v>7</v>
      </c>
      <c r="B102">
        <v>101</v>
      </c>
      <c r="C102" t="s">
        <v>277</v>
      </c>
      <c r="D102" t="s">
        <v>241</v>
      </c>
      <c r="E102" t="s">
        <v>24</v>
      </c>
      <c r="F102" t="s">
        <v>275</v>
      </c>
      <c r="G102" s="46" t="s">
        <v>2453</v>
      </c>
      <c r="H102" t="s">
        <v>2</v>
      </c>
      <c r="I102">
        <v>1</v>
      </c>
      <c r="J102" t="s">
        <v>1181</v>
      </c>
      <c r="K102" t="s">
        <v>4487</v>
      </c>
      <c r="L102" t="s">
        <v>3099</v>
      </c>
      <c r="M102" t="s">
        <v>3100</v>
      </c>
      <c r="N102" t="s">
        <v>3100</v>
      </c>
      <c r="O102" t="s">
        <v>3099</v>
      </c>
      <c r="P102">
        <f t="shared" si="4"/>
        <v>2</v>
      </c>
      <c r="Q102" t="s">
        <v>1374</v>
      </c>
      <c r="R102" t="s">
        <v>1375</v>
      </c>
      <c r="S102" t="s">
        <v>1380</v>
      </c>
      <c r="T102" t="s">
        <v>1381</v>
      </c>
      <c r="U102">
        <v>632</v>
      </c>
      <c r="V102">
        <v>2997</v>
      </c>
      <c r="W102" s="47" t="str">
        <f t="shared" si="6"/>
        <v>https://github.com/kelly-marshall/DriftDiffusionAdaptation/blob/main/Pictures/instbias_list1_pre/tomfrogpearmodright_context.png?raw=true</v>
      </c>
      <c r="X102" s="47" t="str">
        <f t="shared" si="6"/>
        <v>https://github.com/kelly-marshall/DriftDiffusionAdaptation/blob/main/Pictures/instbias_list1_pre/tomfrogpearinstleft_context.png?raw=true</v>
      </c>
      <c r="Y102" s="47" t="str">
        <f t="shared" si="5"/>
        <v>https://github.com/kelly-marshall/DriftDiffusionAdaptation/blob/main/AudioFiles/instbias_list1_pre/tomfrogpear_nopauses.mp3?raw=true</v>
      </c>
    </row>
    <row r="103" spans="1:25" x14ac:dyDescent="0.2">
      <c r="A103" t="s">
        <v>7</v>
      </c>
      <c r="B103">
        <v>102</v>
      </c>
      <c r="C103" t="s">
        <v>927</v>
      </c>
      <c r="D103" t="s">
        <v>241</v>
      </c>
      <c r="E103" t="s">
        <v>25</v>
      </c>
      <c r="F103" t="s">
        <v>275</v>
      </c>
      <c r="G103" s="46" t="s">
        <v>2454</v>
      </c>
      <c r="H103" t="s">
        <v>2</v>
      </c>
      <c r="I103">
        <v>1</v>
      </c>
      <c r="J103" t="s">
        <v>1181</v>
      </c>
      <c r="K103" t="s">
        <v>4488</v>
      </c>
      <c r="L103" t="s">
        <v>4833</v>
      </c>
      <c r="M103" t="s">
        <v>3101</v>
      </c>
      <c r="N103" t="s">
        <v>4833</v>
      </c>
      <c r="O103" t="s">
        <v>3101</v>
      </c>
      <c r="P103">
        <f t="shared" si="4"/>
        <v>1</v>
      </c>
      <c r="Q103" t="s">
        <v>1375</v>
      </c>
      <c r="R103" t="s">
        <v>1374</v>
      </c>
      <c r="S103" t="s">
        <v>1381</v>
      </c>
      <c r="T103" t="s">
        <v>1380</v>
      </c>
      <c r="U103">
        <v>369</v>
      </c>
      <c r="V103">
        <v>2982</v>
      </c>
      <c r="W103" s="47" t="str">
        <f t="shared" si="6"/>
        <v>https://github.com/kelly-marshall/DriftDiffusionAdaptation/blob/main/Pictures/instbias_list1_pre/kateturtlepearinstright_context.png?raw=true</v>
      </c>
      <c r="X103" s="47" t="str">
        <f t="shared" si="6"/>
        <v>https://github.com/kelly-marshall/DriftDiffusionAdaptation/blob/main/Pictures/instbias_list1_pre/kateturtlepearmodleft_context.png?raw=true</v>
      </c>
      <c r="Y103" s="47" t="str">
        <f t="shared" si="5"/>
        <v>https://github.com/kelly-marshall/DriftDiffusionAdaptation/blob/main/AudioFiles/instbias_list1_pre/kateturtlepear_nopauses.mp3?raw=true</v>
      </c>
    </row>
    <row r="104" spans="1:25" x14ac:dyDescent="0.2">
      <c r="A104" t="s">
        <v>7</v>
      </c>
      <c r="B104">
        <v>103</v>
      </c>
      <c r="C104" t="s">
        <v>278</v>
      </c>
      <c r="D104" t="s">
        <v>241</v>
      </c>
      <c r="E104" t="s">
        <v>26</v>
      </c>
      <c r="F104" t="s">
        <v>279</v>
      </c>
      <c r="G104" s="46" t="s">
        <v>2455</v>
      </c>
      <c r="H104" t="s">
        <v>2</v>
      </c>
      <c r="I104">
        <v>1</v>
      </c>
      <c r="J104" t="s">
        <v>1181</v>
      </c>
      <c r="K104" t="s">
        <v>4489</v>
      </c>
      <c r="L104" t="s">
        <v>3102</v>
      </c>
      <c r="M104" t="s">
        <v>3103</v>
      </c>
      <c r="N104" t="s">
        <v>3103</v>
      </c>
      <c r="O104" t="s">
        <v>3102</v>
      </c>
      <c r="P104">
        <f t="shared" si="4"/>
        <v>2</v>
      </c>
      <c r="Q104" t="s">
        <v>1374</v>
      </c>
      <c r="R104" t="s">
        <v>1375</v>
      </c>
      <c r="S104" t="s">
        <v>1380</v>
      </c>
      <c r="T104" t="s">
        <v>1381</v>
      </c>
      <c r="U104">
        <v>576</v>
      </c>
      <c r="V104">
        <v>3019</v>
      </c>
      <c r="W104" s="47" t="str">
        <f t="shared" si="6"/>
        <v>https://github.com/kelly-marshall/DriftDiffusionAdaptation/blob/main/Pictures/instbias_list1_pre/tompigflowermodright_context.png?raw=true</v>
      </c>
      <c r="X104" s="47" t="str">
        <f t="shared" si="6"/>
        <v>https://github.com/kelly-marshall/DriftDiffusionAdaptation/blob/main/Pictures/instbias_list1_pre/tompigflowerinstleft_context.png?raw=true</v>
      </c>
      <c r="Y104" s="47" t="str">
        <f t="shared" si="5"/>
        <v>https://github.com/kelly-marshall/DriftDiffusionAdaptation/blob/main/AudioFiles/instbias_list1_pre/tompigflower_nopauses.mp3?raw=true</v>
      </c>
    </row>
    <row r="105" spans="1:25" x14ac:dyDescent="0.2">
      <c r="A105" t="s">
        <v>7</v>
      </c>
      <c r="B105">
        <v>104</v>
      </c>
      <c r="C105" t="s">
        <v>928</v>
      </c>
      <c r="D105" t="s">
        <v>241</v>
      </c>
      <c r="E105" t="s">
        <v>27</v>
      </c>
      <c r="F105" t="s">
        <v>279</v>
      </c>
      <c r="G105" s="46" t="s">
        <v>2456</v>
      </c>
      <c r="H105" t="s">
        <v>2</v>
      </c>
      <c r="I105">
        <v>1</v>
      </c>
      <c r="J105" t="s">
        <v>1181</v>
      </c>
      <c r="K105" t="s">
        <v>4490</v>
      </c>
      <c r="L105" t="s">
        <v>4834</v>
      </c>
      <c r="M105" t="s">
        <v>3104</v>
      </c>
      <c r="N105" t="s">
        <v>4834</v>
      </c>
      <c r="O105" t="s">
        <v>3104</v>
      </c>
      <c r="P105">
        <f t="shared" si="4"/>
        <v>1</v>
      </c>
      <c r="Q105" t="s">
        <v>1375</v>
      </c>
      <c r="R105" t="s">
        <v>1374</v>
      </c>
      <c r="S105" t="s">
        <v>1381</v>
      </c>
      <c r="T105" t="s">
        <v>1380</v>
      </c>
      <c r="U105">
        <v>470</v>
      </c>
      <c r="V105">
        <v>3154</v>
      </c>
      <c r="W105" s="47" t="str">
        <f t="shared" si="6"/>
        <v>https://github.com/kelly-marshall/DriftDiffusionAdaptation/blob/main/Pictures/instbias_list1_pre/kategirlflowerinstright_context.png?raw=true</v>
      </c>
      <c r="X105" s="47" t="str">
        <f t="shared" si="6"/>
        <v>https://github.com/kelly-marshall/DriftDiffusionAdaptation/blob/main/Pictures/instbias_list1_pre/kategirlflowermodleft_context.png?raw=true</v>
      </c>
      <c r="Y105" s="47" t="str">
        <f t="shared" si="5"/>
        <v>https://github.com/kelly-marshall/DriftDiffusionAdaptation/blob/main/AudioFiles/instbias_list1_pre/kategirlflower_nopauses.mp3?raw=true</v>
      </c>
    </row>
    <row r="106" spans="1:25" x14ac:dyDescent="0.2">
      <c r="A106" t="s">
        <v>7</v>
      </c>
      <c r="B106">
        <v>105</v>
      </c>
      <c r="C106" t="s">
        <v>280</v>
      </c>
      <c r="D106" t="s">
        <v>241</v>
      </c>
      <c r="E106" t="s">
        <v>28</v>
      </c>
      <c r="F106" t="s">
        <v>279</v>
      </c>
      <c r="G106" s="46" t="s">
        <v>2457</v>
      </c>
      <c r="H106" t="s">
        <v>2</v>
      </c>
      <c r="I106">
        <v>1</v>
      </c>
      <c r="J106" t="s">
        <v>1181</v>
      </c>
      <c r="K106" t="s">
        <v>4491</v>
      </c>
      <c r="L106" t="s">
        <v>3105</v>
      </c>
      <c r="M106" t="s">
        <v>3106</v>
      </c>
      <c r="N106" t="s">
        <v>3106</v>
      </c>
      <c r="O106" t="s">
        <v>3105</v>
      </c>
      <c r="P106">
        <f t="shared" si="4"/>
        <v>2</v>
      </c>
      <c r="Q106" t="s">
        <v>1374</v>
      </c>
      <c r="R106" t="s">
        <v>1375</v>
      </c>
      <c r="S106" t="s">
        <v>1380</v>
      </c>
      <c r="T106" t="s">
        <v>1381</v>
      </c>
      <c r="U106">
        <v>618</v>
      </c>
      <c r="V106">
        <v>3183</v>
      </c>
      <c r="W106" s="47" t="str">
        <f t="shared" si="6"/>
        <v>https://github.com/kelly-marshall/DriftDiffusionAdaptation/blob/main/Pictures/instbias_list1_pre/tomwhaleflowermodright_context.png?raw=true</v>
      </c>
      <c r="X106" s="47" t="str">
        <f t="shared" si="6"/>
        <v>https://github.com/kelly-marshall/DriftDiffusionAdaptation/blob/main/Pictures/instbias_list1_pre/tomwhaleflowerinstleft_context.png?raw=true</v>
      </c>
      <c r="Y106" s="47" t="str">
        <f t="shared" si="5"/>
        <v>https://github.com/kelly-marshall/DriftDiffusionAdaptation/blob/main/AudioFiles/instbias_list1_pre/tomwhaleflower_nopauses.mp3?raw=true</v>
      </c>
    </row>
    <row r="107" spans="1:25" x14ac:dyDescent="0.2">
      <c r="A107" t="s">
        <v>7</v>
      </c>
      <c r="B107">
        <v>106</v>
      </c>
      <c r="C107" t="s">
        <v>929</v>
      </c>
      <c r="D107" t="s">
        <v>241</v>
      </c>
      <c r="E107" t="s">
        <v>29</v>
      </c>
      <c r="F107" t="s">
        <v>279</v>
      </c>
      <c r="G107" s="46" t="s">
        <v>2458</v>
      </c>
      <c r="H107" t="s">
        <v>2</v>
      </c>
      <c r="I107">
        <v>1</v>
      </c>
      <c r="J107" t="s">
        <v>1181</v>
      </c>
      <c r="K107" t="s">
        <v>4492</v>
      </c>
      <c r="L107" t="s">
        <v>4835</v>
      </c>
      <c r="M107" t="s">
        <v>3107</v>
      </c>
      <c r="N107" t="s">
        <v>4835</v>
      </c>
      <c r="O107" t="s">
        <v>3107</v>
      </c>
      <c r="P107">
        <f t="shared" si="4"/>
        <v>1</v>
      </c>
      <c r="Q107" t="s">
        <v>1375</v>
      </c>
      <c r="R107" t="s">
        <v>1374</v>
      </c>
      <c r="S107" t="s">
        <v>1381</v>
      </c>
      <c r="T107" t="s">
        <v>1380</v>
      </c>
      <c r="U107">
        <v>495</v>
      </c>
      <c r="V107">
        <v>3139</v>
      </c>
      <c r="W107" s="47" t="str">
        <f t="shared" si="6"/>
        <v>https://github.com/kelly-marshall/DriftDiffusionAdaptation/blob/main/Pictures/instbias_list1_pre/kategorillaflowerinstright_context.png?raw=true</v>
      </c>
      <c r="X107" s="47" t="str">
        <f t="shared" si="6"/>
        <v>https://github.com/kelly-marshall/DriftDiffusionAdaptation/blob/main/Pictures/instbias_list1_pre/kategorillaflowermodleft_context.png?raw=true</v>
      </c>
      <c r="Y107" s="47" t="str">
        <f t="shared" si="5"/>
        <v>https://github.com/kelly-marshall/DriftDiffusionAdaptation/blob/main/AudioFiles/instbias_list1_pre/kategorillaflower_nopauses.mp3?raw=true</v>
      </c>
    </row>
    <row r="108" spans="1:25" x14ac:dyDescent="0.2">
      <c r="A108" t="s">
        <v>7</v>
      </c>
      <c r="B108">
        <v>107</v>
      </c>
      <c r="C108" t="s">
        <v>281</v>
      </c>
      <c r="D108" t="s">
        <v>241</v>
      </c>
      <c r="E108" t="s">
        <v>30</v>
      </c>
      <c r="F108" t="s">
        <v>279</v>
      </c>
      <c r="G108" s="46" t="s">
        <v>2459</v>
      </c>
      <c r="H108" t="s">
        <v>2</v>
      </c>
      <c r="I108">
        <v>1</v>
      </c>
      <c r="J108" t="s">
        <v>1181</v>
      </c>
      <c r="K108" t="s">
        <v>4493</v>
      </c>
      <c r="L108" t="s">
        <v>3108</v>
      </c>
      <c r="M108" t="s">
        <v>3109</v>
      </c>
      <c r="N108" t="s">
        <v>3109</v>
      </c>
      <c r="O108" t="s">
        <v>3108</v>
      </c>
      <c r="P108">
        <f t="shared" si="4"/>
        <v>2</v>
      </c>
      <c r="Q108" t="s">
        <v>1374</v>
      </c>
      <c r="R108" t="s">
        <v>1375</v>
      </c>
      <c r="S108" t="s">
        <v>1380</v>
      </c>
      <c r="T108" t="s">
        <v>1381</v>
      </c>
      <c r="U108">
        <v>597</v>
      </c>
      <c r="V108">
        <v>3221</v>
      </c>
      <c r="W108" s="47" t="str">
        <f t="shared" si="6"/>
        <v>https://github.com/kelly-marshall/DriftDiffusionAdaptation/blob/main/Pictures/instbias_list1_pre/tombuffaloflowermodright_context.png?raw=true</v>
      </c>
      <c r="X108" s="47" t="str">
        <f t="shared" si="6"/>
        <v>https://github.com/kelly-marshall/DriftDiffusionAdaptation/blob/main/Pictures/instbias_list1_pre/tombuffaloflowerinstleft_context.png?raw=true</v>
      </c>
      <c r="Y108" s="47" t="str">
        <f t="shared" si="5"/>
        <v>https://github.com/kelly-marshall/DriftDiffusionAdaptation/blob/main/AudioFiles/instbias_list1_pre/tombuffaloflower_nopauses.mp3?raw=true</v>
      </c>
    </row>
    <row r="109" spans="1:25" x14ac:dyDescent="0.2">
      <c r="A109" t="s">
        <v>7</v>
      </c>
      <c r="B109">
        <v>108</v>
      </c>
      <c r="C109" t="s">
        <v>930</v>
      </c>
      <c r="D109" t="s">
        <v>241</v>
      </c>
      <c r="E109" t="s">
        <v>31</v>
      </c>
      <c r="F109" t="s">
        <v>279</v>
      </c>
      <c r="G109" s="46" t="s">
        <v>2460</v>
      </c>
      <c r="H109" t="s">
        <v>2</v>
      </c>
      <c r="I109">
        <v>1</v>
      </c>
      <c r="J109" t="s">
        <v>1181</v>
      </c>
      <c r="K109" t="s">
        <v>4494</v>
      </c>
      <c r="L109" t="s">
        <v>4836</v>
      </c>
      <c r="M109" t="s">
        <v>3110</v>
      </c>
      <c r="N109" t="s">
        <v>4836</v>
      </c>
      <c r="O109" t="s">
        <v>3110</v>
      </c>
      <c r="P109">
        <f t="shared" si="4"/>
        <v>1</v>
      </c>
      <c r="Q109" t="s">
        <v>1375</v>
      </c>
      <c r="R109" t="s">
        <v>1374</v>
      </c>
      <c r="S109" t="s">
        <v>1381</v>
      </c>
      <c r="T109" t="s">
        <v>1380</v>
      </c>
      <c r="U109">
        <v>410</v>
      </c>
      <c r="V109">
        <v>2871</v>
      </c>
      <c r="W109" s="47" t="str">
        <f t="shared" si="6"/>
        <v>https://github.com/kelly-marshall/DriftDiffusionAdaptation/blob/main/Pictures/instbias_list1_pre/katehawkflowerinstright_context.png?raw=true</v>
      </c>
      <c r="X109" s="47" t="str">
        <f t="shared" si="6"/>
        <v>https://github.com/kelly-marshall/DriftDiffusionAdaptation/blob/main/Pictures/instbias_list1_pre/katehawkflowermodleft_context.png?raw=true</v>
      </c>
      <c r="Y109" s="47" t="str">
        <f t="shared" si="5"/>
        <v>https://github.com/kelly-marshall/DriftDiffusionAdaptation/blob/main/AudioFiles/instbias_list1_pre/katehawkflower_nopauses.mp3?raw=true</v>
      </c>
    </row>
    <row r="110" spans="1:25" x14ac:dyDescent="0.2">
      <c r="A110" t="s">
        <v>7</v>
      </c>
      <c r="B110">
        <v>109</v>
      </c>
      <c r="C110" t="s">
        <v>282</v>
      </c>
      <c r="D110" t="s">
        <v>242</v>
      </c>
      <c r="E110" t="s">
        <v>18</v>
      </c>
      <c r="F110" t="s">
        <v>283</v>
      </c>
      <c r="G110" s="46" t="s">
        <v>2461</v>
      </c>
      <c r="H110" t="s">
        <v>2</v>
      </c>
      <c r="I110">
        <v>1</v>
      </c>
      <c r="J110" t="s">
        <v>1181</v>
      </c>
      <c r="K110" t="s">
        <v>4495</v>
      </c>
      <c r="L110" t="s">
        <v>3112</v>
      </c>
      <c r="M110" t="s">
        <v>3111</v>
      </c>
      <c r="N110" t="s">
        <v>3112</v>
      </c>
      <c r="O110" t="s">
        <v>3111</v>
      </c>
      <c r="P110">
        <f t="shared" si="4"/>
        <v>1</v>
      </c>
      <c r="Q110" t="s">
        <v>1375</v>
      </c>
      <c r="R110" t="s">
        <v>1374</v>
      </c>
      <c r="S110" t="s">
        <v>1381</v>
      </c>
      <c r="T110" t="s">
        <v>1380</v>
      </c>
      <c r="U110">
        <v>687</v>
      </c>
      <c r="V110">
        <v>3579</v>
      </c>
      <c r="W110" s="47" t="str">
        <f t="shared" si="6"/>
        <v>https://github.com/kelly-marshall/DriftDiffusionAdaptation/blob/main/Pictures/instbias_list1_pre/tomdolphincactusinstright_context.png?raw=true</v>
      </c>
      <c r="X110" s="47" t="str">
        <f t="shared" si="6"/>
        <v>https://github.com/kelly-marshall/DriftDiffusionAdaptation/blob/main/Pictures/instbias_list1_pre/tomdolphincactusmodleft_context.png?raw=true</v>
      </c>
      <c r="Y110" s="47" t="str">
        <f t="shared" si="5"/>
        <v>https://github.com/kelly-marshall/DriftDiffusionAdaptation/blob/main/AudioFiles/instbias_list1_pre/tomdolphincactus_nopauses.mp3?raw=true</v>
      </c>
    </row>
    <row r="111" spans="1:25" x14ac:dyDescent="0.2">
      <c r="A111" t="s">
        <v>7</v>
      </c>
      <c r="B111">
        <v>110</v>
      </c>
      <c r="C111" t="s">
        <v>931</v>
      </c>
      <c r="D111" t="s">
        <v>242</v>
      </c>
      <c r="E111" t="s">
        <v>21</v>
      </c>
      <c r="F111" t="s">
        <v>283</v>
      </c>
      <c r="G111" s="46" t="s">
        <v>2462</v>
      </c>
      <c r="H111" t="s">
        <v>2</v>
      </c>
      <c r="I111">
        <v>1</v>
      </c>
      <c r="J111" t="s">
        <v>1181</v>
      </c>
      <c r="K111" t="s">
        <v>4496</v>
      </c>
      <c r="L111" t="s">
        <v>4837</v>
      </c>
      <c r="M111" t="s">
        <v>3113</v>
      </c>
      <c r="N111" t="s">
        <v>3113</v>
      </c>
      <c r="O111" t="s">
        <v>4837</v>
      </c>
      <c r="P111">
        <f t="shared" si="4"/>
        <v>2</v>
      </c>
      <c r="Q111" t="s">
        <v>1374</v>
      </c>
      <c r="R111" t="s">
        <v>1375</v>
      </c>
      <c r="S111" t="s">
        <v>1380</v>
      </c>
      <c r="T111" t="s">
        <v>1381</v>
      </c>
      <c r="U111">
        <v>376</v>
      </c>
      <c r="V111">
        <v>3203</v>
      </c>
      <c r="W111" s="47" t="str">
        <f t="shared" si="6"/>
        <v>https://github.com/kelly-marshall/DriftDiffusionAdaptation/blob/main/Pictures/instbias_list1_pre/katecowcactusmodright_context.png?raw=true</v>
      </c>
      <c r="X111" s="47" t="str">
        <f t="shared" si="6"/>
        <v>https://github.com/kelly-marshall/DriftDiffusionAdaptation/blob/main/Pictures/instbias_list1_pre/katecowcactusinstleft_context.png?raw=true</v>
      </c>
      <c r="Y111" s="47" t="str">
        <f t="shared" si="5"/>
        <v>https://github.com/kelly-marshall/DriftDiffusionAdaptation/blob/main/AudioFiles/instbias_list1_pre/katecowcactus_nopauses.mp3?raw=true</v>
      </c>
    </row>
    <row r="112" spans="1:25" x14ac:dyDescent="0.2">
      <c r="A112" t="s">
        <v>7</v>
      </c>
      <c r="B112">
        <v>111</v>
      </c>
      <c r="C112" t="s">
        <v>284</v>
      </c>
      <c r="D112" t="s">
        <v>242</v>
      </c>
      <c r="E112" t="s">
        <v>22</v>
      </c>
      <c r="F112" t="s">
        <v>283</v>
      </c>
      <c r="G112" s="46" t="s">
        <v>2463</v>
      </c>
      <c r="H112" t="s">
        <v>2</v>
      </c>
      <c r="I112">
        <v>1</v>
      </c>
      <c r="J112" t="s">
        <v>1181</v>
      </c>
      <c r="K112" t="s">
        <v>4497</v>
      </c>
      <c r="L112" t="s">
        <v>3114</v>
      </c>
      <c r="M112" t="s">
        <v>3119</v>
      </c>
      <c r="N112" t="s">
        <v>3114</v>
      </c>
      <c r="O112" t="s">
        <v>3119</v>
      </c>
      <c r="P112">
        <f t="shared" si="4"/>
        <v>1</v>
      </c>
      <c r="Q112" t="s">
        <v>1375</v>
      </c>
      <c r="R112" t="s">
        <v>1374</v>
      </c>
      <c r="S112" t="s">
        <v>1381</v>
      </c>
      <c r="T112" t="s">
        <v>1380</v>
      </c>
      <c r="U112">
        <v>681</v>
      </c>
      <c r="V112">
        <v>3469</v>
      </c>
      <c r="W112" s="47" t="str">
        <f t="shared" si="6"/>
        <v>https://github.com/kelly-marshall/DriftDiffusionAdaptation/blob/main/Pictures/instbias_list1_pre/tomfoxcactusinstright_context.png?raw=true</v>
      </c>
      <c r="X112" s="47" t="str">
        <f t="shared" si="6"/>
        <v>https://github.com/kelly-marshall/DriftDiffusionAdaptation/blob/main/Pictures/instbias_list1_pre/tomfoxcactusmodleft_context.png?raw=true</v>
      </c>
      <c r="Y112" s="47" t="str">
        <f t="shared" si="5"/>
        <v>https://github.com/kelly-marshall/DriftDiffusionAdaptation/blob/main/AudioFiles/instbias_list1_pre/tomfoxcactus_nopauses.mp3?raw=true</v>
      </c>
    </row>
    <row r="113" spans="1:25" x14ac:dyDescent="0.2">
      <c r="A113" t="s">
        <v>7</v>
      </c>
      <c r="B113">
        <v>112</v>
      </c>
      <c r="C113" t="s">
        <v>932</v>
      </c>
      <c r="D113" t="s">
        <v>242</v>
      </c>
      <c r="E113" t="s">
        <v>23</v>
      </c>
      <c r="F113" t="s">
        <v>283</v>
      </c>
      <c r="G113" s="46" t="s">
        <v>2464</v>
      </c>
      <c r="H113" t="s">
        <v>2</v>
      </c>
      <c r="I113">
        <v>1</v>
      </c>
      <c r="J113" t="s">
        <v>1181</v>
      </c>
      <c r="K113" t="s">
        <v>4498</v>
      </c>
      <c r="L113" t="s">
        <v>4838</v>
      </c>
      <c r="M113" t="s">
        <v>3115</v>
      </c>
      <c r="N113" t="s">
        <v>3115</v>
      </c>
      <c r="O113" t="s">
        <v>4838</v>
      </c>
      <c r="P113">
        <f t="shared" si="4"/>
        <v>2</v>
      </c>
      <c r="Q113" t="s">
        <v>1374</v>
      </c>
      <c r="R113" t="s">
        <v>1375</v>
      </c>
      <c r="S113" t="s">
        <v>1380</v>
      </c>
      <c r="T113" t="s">
        <v>1381</v>
      </c>
      <c r="U113">
        <v>425</v>
      </c>
      <c r="V113">
        <v>3351</v>
      </c>
      <c r="W113" s="47" t="str">
        <f t="shared" si="6"/>
        <v>https://github.com/kelly-marshall/DriftDiffusionAdaptation/blob/main/Pictures/instbias_list1_pre/katelioncactusmodright_context.png?raw=true</v>
      </c>
      <c r="X113" s="47" t="str">
        <f t="shared" si="6"/>
        <v>https://github.com/kelly-marshall/DriftDiffusionAdaptation/blob/main/Pictures/instbias_list1_pre/katelioncactusinstleft_context.png?raw=true</v>
      </c>
      <c r="Y113" s="47" t="str">
        <f t="shared" si="5"/>
        <v>https://github.com/kelly-marshall/DriftDiffusionAdaptation/blob/main/AudioFiles/instbias_list1_pre/katelioncactus_nopauses.mp3?raw=true</v>
      </c>
    </row>
    <row r="114" spans="1:25" x14ac:dyDescent="0.2">
      <c r="A114" t="s">
        <v>7</v>
      </c>
      <c r="B114">
        <v>113</v>
      </c>
      <c r="C114" t="s">
        <v>285</v>
      </c>
      <c r="D114" t="s">
        <v>242</v>
      </c>
      <c r="E114" t="s">
        <v>24</v>
      </c>
      <c r="F114" t="s">
        <v>283</v>
      </c>
      <c r="G114" s="46" t="s">
        <v>2465</v>
      </c>
      <c r="H114" t="s">
        <v>2</v>
      </c>
      <c r="I114">
        <v>1</v>
      </c>
      <c r="J114" t="s">
        <v>1181</v>
      </c>
      <c r="K114" t="s">
        <v>4499</v>
      </c>
      <c r="L114" t="s">
        <v>3116</v>
      </c>
      <c r="M114" t="s">
        <v>3120</v>
      </c>
      <c r="N114" t="s">
        <v>3116</v>
      </c>
      <c r="O114" t="s">
        <v>3120</v>
      </c>
      <c r="P114">
        <f t="shared" si="4"/>
        <v>1</v>
      </c>
      <c r="Q114" t="s">
        <v>1375</v>
      </c>
      <c r="R114" t="s">
        <v>1374</v>
      </c>
      <c r="S114" t="s">
        <v>1381</v>
      </c>
      <c r="T114" t="s">
        <v>1380</v>
      </c>
      <c r="U114">
        <v>624</v>
      </c>
      <c r="V114">
        <v>3468</v>
      </c>
      <c r="W114" s="47" t="str">
        <f t="shared" si="6"/>
        <v>https://github.com/kelly-marshall/DriftDiffusionAdaptation/blob/main/Pictures/instbias_list1_pre/tomfrogcactusinstright_context.png?raw=true</v>
      </c>
      <c r="X114" s="47" t="str">
        <f t="shared" si="6"/>
        <v>https://github.com/kelly-marshall/DriftDiffusionAdaptation/blob/main/Pictures/instbias_list1_pre/tomfrogcactusmodleft_context.png?raw=true</v>
      </c>
      <c r="Y114" s="47" t="str">
        <f t="shared" si="5"/>
        <v>https://github.com/kelly-marshall/DriftDiffusionAdaptation/blob/main/AudioFiles/instbias_list1_pre/tomfrogcactus_nopauses.mp3?raw=true</v>
      </c>
    </row>
    <row r="115" spans="1:25" x14ac:dyDescent="0.2">
      <c r="A115" t="s">
        <v>7</v>
      </c>
      <c r="B115">
        <v>114</v>
      </c>
      <c r="C115" t="s">
        <v>933</v>
      </c>
      <c r="D115" t="s">
        <v>242</v>
      </c>
      <c r="E115" t="s">
        <v>25</v>
      </c>
      <c r="F115" t="s">
        <v>283</v>
      </c>
      <c r="G115" s="46" t="s">
        <v>2466</v>
      </c>
      <c r="H115" t="s">
        <v>2</v>
      </c>
      <c r="I115">
        <v>1</v>
      </c>
      <c r="J115" t="s">
        <v>1181</v>
      </c>
      <c r="K115" t="s">
        <v>4500</v>
      </c>
      <c r="L115" t="s">
        <v>4839</v>
      </c>
      <c r="M115" t="s">
        <v>3117</v>
      </c>
      <c r="N115" t="s">
        <v>3117</v>
      </c>
      <c r="O115" t="s">
        <v>4839</v>
      </c>
      <c r="P115">
        <f t="shared" si="4"/>
        <v>2</v>
      </c>
      <c r="Q115" t="s">
        <v>1374</v>
      </c>
      <c r="R115" t="s">
        <v>1375</v>
      </c>
      <c r="S115" t="s">
        <v>1380</v>
      </c>
      <c r="T115" t="s">
        <v>1381</v>
      </c>
      <c r="U115">
        <v>443</v>
      </c>
      <c r="V115">
        <v>3274</v>
      </c>
      <c r="W115" s="47" t="str">
        <f t="shared" si="6"/>
        <v>https://github.com/kelly-marshall/DriftDiffusionAdaptation/blob/main/Pictures/instbias_list1_pre/kateturtlecactusmodright_context.png?raw=true</v>
      </c>
      <c r="X115" s="47" t="str">
        <f t="shared" si="6"/>
        <v>https://github.com/kelly-marshall/DriftDiffusionAdaptation/blob/main/Pictures/instbias_list1_pre/kateturtlecactusinstleft_context.png?raw=true</v>
      </c>
      <c r="Y115" s="47" t="str">
        <f t="shared" si="5"/>
        <v>https://github.com/kelly-marshall/DriftDiffusionAdaptation/blob/main/AudioFiles/instbias_list1_pre/kateturtlecactus_nopauses.mp3?raw=true</v>
      </c>
    </row>
    <row r="116" spans="1:25" x14ac:dyDescent="0.2">
      <c r="A116" t="s">
        <v>7</v>
      </c>
      <c r="B116">
        <v>115</v>
      </c>
      <c r="C116" t="s">
        <v>286</v>
      </c>
      <c r="D116" t="s">
        <v>242</v>
      </c>
      <c r="E116" t="s">
        <v>26</v>
      </c>
      <c r="F116" t="s">
        <v>287</v>
      </c>
      <c r="G116" s="46" t="s">
        <v>2467</v>
      </c>
      <c r="H116" t="s">
        <v>2</v>
      </c>
      <c r="I116">
        <v>1</v>
      </c>
      <c r="J116" t="s">
        <v>1181</v>
      </c>
      <c r="K116" t="s">
        <v>4501</v>
      </c>
      <c r="L116" t="s">
        <v>3118</v>
      </c>
      <c r="M116" t="s">
        <v>3127</v>
      </c>
      <c r="N116" t="s">
        <v>3118</v>
      </c>
      <c r="O116" t="s">
        <v>3127</v>
      </c>
      <c r="P116">
        <f t="shared" si="4"/>
        <v>1</v>
      </c>
      <c r="Q116" t="s">
        <v>1375</v>
      </c>
      <c r="R116" t="s">
        <v>1374</v>
      </c>
      <c r="S116" t="s">
        <v>1381</v>
      </c>
      <c r="T116" t="s">
        <v>1380</v>
      </c>
      <c r="U116">
        <v>623</v>
      </c>
      <c r="V116">
        <v>3559</v>
      </c>
      <c r="W116" s="47" t="str">
        <f t="shared" si="6"/>
        <v>https://github.com/kelly-marshall/DriftDiffusionAdaptation/blob/main/Pictures/instbias_list1_pre/tompiglightningboltinstright_context.png?raw=true</v>
      </c>
      <c r="X116" s="47" t="str">
        <f t="shared" si="6"/>
        <v>https://github.com/kelly-marshall/DriftDiffusionAdaptation/blob/main/Pictures/instbias_list1_pre/tompiglightningboltmodleft_context.png?raw=true</v>
      </c>
      <c r="Y116" s="47" t="str">
        <f t="shared" si="5"/>
        <v>https://github.com/kelly-marshall/DriftDiffusionAdaptation/blob/main/AudioFiles/instbias_list1_pre/tompiglightningbolt_nopauses.mp3?raw=true</v>
      </c>
    </row>
    <row r="117" spans="1:25" x14ac:dyDescent="0.2">
      <c r="A117" t="s">
        <v>7</v>
      </c>
      <c r="B117">
        <v>116</v>
      </c>
      <c r="C117" t="s">
        <v>934</v>
      </c>
      <c r="D117" t="s">
        <v>242</v>
      </c>
      <c r="E117" t="s">
        <v>27</v>
      </c>
      <c r="F117" t="s">
        <v>287</v>
      </c>
      <c r="G117" s="46" t="s">
        <v>2468</v>
      </c>
      <c r="H117" t="s">
        <v>2</v>
      </c>
      <c r="I117">
        <v>1</v>
      </c>
      <c r="J117" t="s">
        <v>1181</v>
      </c>
      <c r="K117" t="s">
        <v>4502</v>
      </c>
      <c r="L117" t="s">
        <v>4840</v>
      </c>
      <c r="M117" t="s">
        <v>4849</v>
      </c>
      <c r="N117" t="s">
        <v>4849</v>
      </c>
      <c r="O117" t="s">
        <v>4840</v>
      </c>
      <c r="P117">
        <f t="shared" si="4"/>
        <v>2</v>
      </c>
      <c r="Q117" t="s">
        <v>1374</v>
      </c>
      <c r="R117" t="s">
        <v>1375</v>
      </c>
      <c r="S117" t="s">
        <v>1380</v>
      </c>
      <c r="T117" t="s">
        <v>1381</v>
      </c>
      <c r="U117">
        <v>396</v>
      </c>
      <c r="V117">
        <v>3350</v>
      </c>
      <c r="W117" s="47" t="str">
        <f t="shared" si="6"/>
        <v>https://github.com/kelly-marshall/DriftDiffusionAdaptation/blob/main/Pictures/instbias_list1_pre/kategirllightningboltmodright_context.png?raw=true</v>
      </c>
      <c r="X117" s="47" t="str">
        <f t="shared" si="6"/>
        <v>https://github.com/kelly-marshall/DriftDiffusionAdaptation/blob/main/Pictures/instbias_list1_pre/kategirllightningboltinstleft_context.png?raw=true</v>
      </c>
      <c r="Y117" s="47" t="str">
        <f t="shared" si="5"/>
        <v>https://github.com/kelly-marshall/DriftDiffusionAdaptation/blob/main/AudioFiles/instbias_list1_pre/kategirllightningbolt_nopauses.mp3?raw=true</v>
      </c>
    </row>
    <row r="118" spans="1:25" x14ac:dyDescent="0.2">
      <c r="A118" t="s">
        <v>7</v>
      </c>
      <c r="B118">
        <v>117</v>
      </c>
      <c r="C118" t="s">
        <v>288</v>
      </c>
      <c r="D118" t="s">
        <v>242</v>
      </c>
      <c r="E118" t="s">
        <v>28</v>
      </c>
      <c r="F118" t="s">
        <v>287</v>
      </c>
      <c r="G118" s="46" t="s">
        <v>2469</v>
      </c>
      <c r="H118" t="s">
        <v>2</v>
      </c>
      <c r="I118">
        <v>1</v>
      </c>
      <c r="J118" t="s">
        <v>1181</v>
      </c>
      <c r="K118" t="s">
        <v>4503</v>
      </c>
      <c r="L118" t="s">
        <v>3121</v>
      </c>
      <c r="M118" t="s">
        <v>3126</v>
      </c>
      <c r="N118" t="s">
        <v>3121</v>
      </c>
      <c r="O118" t="s">
        <v>3126</v>
      </c>
      <c r="P118">
        <f t="shared" si="4"/>
        <v>1</v>
      </c>
      <c r="Q118" t="s">
        <v>1375</v>
      </c>
      <c r="R118" t="s">
        <v>1374</v>
      </c>
      <c r="S118" t="s">
        <v>1381</v>
      </c>
      <c r="T118" t="s">
        <v>1380</v>
      </c>
      <c r="U118">
        <v>660</v>
      </c>
      <c r="V118">
        <v>3554</v>
      </c>
      <c r="W118" s="47" t="str">
        <f t="shared" si="6"/>
        <v>https://github.com/kelly-marshall/DriftDiffusionAdaptation/blob/main/Pictures/instbias_list1_pre/tomwhalelightningboltinstright_context.png?raw=true</v>
      </c>
      <c r="X118" s="47" t="str">
        <f t="shared" si="6"/>
        <v>https://github.com/kelly-marshall/DriftDiffusionAdaptation/blob/main/Pictures/instbias_list1_pre/tomwhalelightningboltmodleft_context.png?raw=true</v>
      </c>
      <c r="Y118" s="47" t="str">
        <f t="shared" si="5"/>
        <v>https://github.com/kelly-marshall/DriftDiffusionAdaptation/blob/main/AudioFiles/instbias_list1_pre/tomwhalelightningbolt_nopauses.mp3?raw=true</v>
      </c>
    </row>
    <row r="119" spans="1:25" x14ac:dyDescent="0.2">
      <c r="A119" t="s">
        <v>7</v>
      </c>
      <c r="B119">
        <v>118</v>
      </c>
      <c r="C119" t="s">
        <v>935</v>
      </c>
      <c r="D119" t="s">
        <v>242</v>
      </c>
      <c r="E119" t="s">
        <v>29</v>
      </c>
      <c r="F119" t="s">
        <v>287</v>
      </c>
      <c r="G119" s="46" t="s">
        <v>2470</v>
      </c>
      <c r="H119" t="s">
        <v>2</v>
      </c>
      <c r="I119">
        <v>1</v>
      </c>
      <c r="J119" t="s">
        <v>1181</v>
      </c>
      <c r="K119" t="s">
        <v>4504</v>
      </c>
      <c r="L119" t="s">
        <v>4841</v>
      </c>
      <c r="M119" t="s">
        <v>4850</v>
      </c>
      <c r="N119" t="s">
        <v>4850</v>
      </c>
      <c r="O119" t="s">
        <v>4841</v>
      </c>
      <c r="P119">
        <f t="shared" si="4"/>
        <v>2</v>
      </c>
      <c r="Q119" t="s">
        <v>1374</v>
      </c>
      <c r="R119" t="s">
        <v>1375</v>
      </c>
      <c r="S119" t="s">
        <v>1380</v>
      </c>
      <c r="T119" t="s">
        <v>1381</v>
      </c>
      <c r="U119">
        <v>447</v>
      </c>
      <c r="V119">
        <v>3601</v>
      </c>
      <c r="W119" s="47" t="str">
        <f t="shared" si="6"/>
        <v>https://github.com/kelly-marshall/DriftDiffusionAdaptation/blob/main/Pictures/instbias_list1_pre/kategorillalightningboltmodright_context.png?raw=true</v>
      </c>
      <c r="X119" s="47" t="str">
        <f t="shared" si="6"/>
        <v>https://github.com/kelly-marshall/DriftDiffusionAdaptation/blob/main/Pictures/instbias_list1_pre/kategorillalightningboltinstleft_context.png?raw=true</v>
      </c>
      <c r="Y119" s="47" t="str">
        <f t="shared" si="5"/>
        <v>https://github.com/kelly-marshall/DriftDiffusionAdaptation/blob/main/AudioFiles/instbias_list1_pre/kategorillalightningbolt_nopauses.mp3?raw=true</v>
      </c>
    </row>
    <row r="120" spans="1:25" x14ac:dyDescent="0.2">
      <c r="A120" t="s">
        <v>7</v>
      </c>
      <c r="B120">
        <v>119</v>
      </c>
      <c r="C120" t="s">
        <v>289</v>
      </c>
      <c r="D120" t="s">
        <v>242</v>
      </c>
      <c r="E120" t="s">
        <v>30</v>
      </c>
      <c r="F120" t="s">
        <v>287</v>
      </c>
      <c r="G120" s="46" t="s">
        <v>2471</v>
      </c>
      <c r="H120" t="s">
        <v>2</v>
      </c>
      <c r="I120">
        <v>1</v>
      </c>
      <c r="J120" t="s">
        <v>1181</v>
      </c>
      <c r="K120" t="s">
        <v>4505</v>
      </c>
      <c r="L120" t="s">
        <v>3122</v>
      </c>
      <c r="M120" t="s">
        <v>3125</v>
      </c>
      <c r="N120" t="s">
        <v>3122</v>
      </c>
      <c r="O120" t="s">
        <v>3125</v>
      </c>
      <c r="P120">
        <f t="shared" si="4"/>
        <v>1</v>
      </c>
      <c r="Q120" t="s">
        <v>1375</v>
      </c>
      <c r="R120" t="s">
        <v>1374</v>
      </c>
      <c r="S120" t="s">
        <v>1381</v>
      </c>
      <c r="T120" t="s">
        <v>1380</v>
      </c>
      <c r="U120">
        <v>562</v>
      </c>
      <c r="V120">
        <v>3455</v>
      </c>
      <c r="W120" s="47" t="str">
        <f t="shared" si="6"/>
        <v>https://github.com/kelly-marshall/DriftDiffusionAdaptation/blob/main/Pictures/instbias_list1_pre/tombuffalolightningboltinstright_context.png?raw=true</v>
      </c>
      <c r="X120" s="47" t="str">
        <f t="shared" si="6"/>
        <v>https://github.com/kelly-marshall/DriftDiffusionAdaptation/blob/main/Pictures/instbias_list1_pre/tombuffalolightningboltmodleft_context.png?raw=true</v>
      </c>
      <c r="Y120" s="47" t="str">
        <f t="shared" si="5"/>
        <v>https://github.com/kelly-marshall/DriftDiffusionAdaptation/blob/main/AudioFiles/instbias_list1_pre/tombuffalolightningbolt_nopauses.mp3?raw=true</v>
      </c>
    </row>
    <row r="121" spans="1:25" x14ac:dyDescent="0.2">
      <c r="A121" t="s">
        <v>7</v>
      </c>
      <c r="B121">
        <v>120</v>
      </c>
      <c r="C121" t="s">
        <v>936</v>
      </c>
      <c r="D121" t="s">
        <v>242</v>
      </c>
      <c r="E121" t="s">
        <v>31</v>
      </c>
      <c r="F121" t="s">
        <v>287</v>
      </c>
      <c r="G121" s="46" t="s">
        <v>2472</v>
      </c>
      <c r="H121" t="s">
        <v>2</v>
      </c>
      <c r="I121">
        <v>1</v>
      </c>
      <c r="J121" t="s">
        <v>1181</v>
      </c>
      <c r="K121" t="s">
        <v>4506</v>
      </c>
      <c r="L121" t="s">
        <v>4842</v>
      </c>
      <c r="M121" t="s">
        <v>4851</v>
      </c>
      <c r="N121" t="s">
        <v>4851</v>
      </c>
      <c r="O121" t="s">
        <v>4842</v>
      </c>
      <c r="P121">
        <f t="shared" si="4"/>
        <v>2</v>
      </c>
      <c r="Q121" t="s">
        <v>1374</v>
      </c>
      <c r="R121" t="s">
        <v>1375</v>
      </c>
      <c r="S121" t="s">
        <v>1380</v>
      </c>
      <c r="T121" t="s">
        <v>1381</v>
      </c>
      <c r="U121">
        <v>404</v>
      </c>
      <c r="V121">
        <v>3192</v>
      </c>
      <c r="W121" s="47" t="str">
        <f t="shared" si="6"/>
        <v>https://github.com/kelly-marshall/DriftDiffusionAdaptation/blob/main/Pictures/instbias_list1_pre/katehawklightningboltmodright_context.png?raw=true</v>
      </c>
      <c r="X121" s="47" t="str">
        <f t="shared" si="6"/>
        <v>https://github.com/kelly-marshall/DriftDiffusionAdaptation/blob/main/Pictures/instbias_list1_pre/katehawklightningboltinstleft_context.png?raw=true</v>
      </c>
      <c r="Y121" s="47" t="str">
        <f t="shared" si="5"/>
        <v>https://github.com/kelly-marshall/DriftDiffusionAdaptation/blob/main/AudioFiles/instbias_list1_pre/katehawklightningbolt_nopauses.mp3?raw=true</v>
      </c>
    </row>
    <row r="122" spans="1:25" x14ac:dyDescent="0.2">
      <c r="A122" t="s">
        <v>7</v>
      </c>
      <c r="B122">
        <v>121</v>
      </c>
      <c r="C122" t="s">
        <v>290</v>
      </c>
      <c r="D122" t="s">
        <v>243</v>
      </c>
      <c r="E122" t="s">
        <v>18</v>
      </c>
      <c r="F122" t="s">
        <v>291</v>
      </c>
      <c r="G122" s="46" t="s">
        <v>2449</v>
      </c>
      <c r="H122" t="s">
        <v>2</v>
      </c>
      <c r="I122">
        <v>1</v>
      </c>
      <c r="J122" t="s">
        <v>1181</v>
      </c>
      <c r="K122" t="s">
        <v>4507</v>
      </c>
      <c r="L122" t="s">
        <v>3123</v>
      </c>
      <c r="M122" t="s">
        <v>3124</v>
      </c>
      <c r="N122" t="s">
        <v>3124</v>
      </c>
      <c r="O122" t="s">
        <v>3123</v>
      </c>
      <c r="P122">
        <f t="shared" si="4"/>
        <v>2</v>
      </c>
      <c r="Q122" t="s">
        <v>1374</v>
      </c>
      <c r="R122" t="s">
        <v>1375</v>
      </c>
      <c r="S122" t="s">
        <v>1380</v>
      </c>
      <c r="T122" t="s">
        <v>1381</v>
      </c>
      <c r="U122">
        <v>581</v>
      </c>
      <c r="V122">
        <v>3230</v>
      </c>
      <c r="W122" s="47" t="str">
        <f t="shared" si="6"/>
        <v>https://github.com/kelly-marshall/DriftDiffusionAdaptation/blob/main/Pictures/instbias_list1_pre/tomdolphinnotebookmodright_context.png?raw=true</v>
      </c>
      <c r="X122" s="47" t="str">
        <f t="shared" si="6"/>
        <v>https://github.com/kelly-marshall/DriftDiffusionAdaptation/blob/main/Pictures/instbias_list1_pre/tomdolphinnotebookinstleft_context.png?raw=true</v>
      </c>
      <c r="Y122" s="47" t="str">
        <f t="shared" si="5"/>
        <v>https://github.com/kelly-marshall/DriftDiffusionAdaptation/blob/main/AudioFiles/instbias_list1_pre/tomdolphinnotebook_nopauses.mp3?raw=true</v>
      </c>
    </row>
    <row r="123" spans="1:25" x14ac:dyDescent="0.2">
      <c r="A123" t="s">
        <v>7</v>
      </c>
      <c r="B123">
        <v>122</v>
      </c>
      <c r="C123" t="s">
        <v>937</v>
      </c>
      <c r="D123" t="s">
        <v>243</v>
      </c>
      <c r="E123" t="s">
        <v>21</v>
      </c>
      <c r="F123" t="s">
        <v>291</v>
      </c>
      <c r="G123" s="46" t="s">
        <v>2450</v>
      </c>
      <c r="H123" t="s">
        <v>2</v>
      </c>
      <c r="I123">
        <v>1</v>
      </c>
      <c r="J123" t="s">
        <v>1181</v>
      </c>
      <c r="K123" t="s">
        <v>4508</v>
      </c>
      <c r="L123" t="s">
        <v>4843</v>
      </c>
      <c r="M123" t="s">
        <v>3128</v>
      </c>
      <c r="N123" t="s">
        <v>4843</v>
      </c>
      <c r="O123" t="s">
        <v>3128</v>
      </c>
      <c r="P123">
        <f t="shared" si="4"/>
        <v>1</v>
      </c>
      <c r="Q123" t="s">
        <v>1375</v>
      </c>
      <c r="R123" t="s">
        <v>1374</v>
      </c>
      <c r="S123" t="s">
        <v>1381</v>
      </c>
      <c r="T123" t="s">
        <v>1380</v>
      </c>
      <c r="U123">
        <v>412</v>
      </c>
      <c r="V123">
        <v>2287</v>
      </c>
      <c r="W123" s="47" t="str">
        <f t="shared" si="6"/>
        <v>https://github.com/kelly-marshall/DriftDiffusionAdaptation/blob/main/Pictures/instbias_list1_pre/katecownotebookinstright_context.png?raw=true</v>
      </c>
      <c r="X123" s="47" t="str">
        <f t="shared" si="6"/>
        <v>https://github.com/kelly-marshall/DriftDiffusionAdaptation/blob/main/Pictures/instbias_list1_pre/katecownotebookmodleft_context.png?raw=true</v>
      </c>
      <c r="Y123" s="47" t="str">
        <f t="shared" si="5"/>
        <v>https://github.com/kelly-marshall/DriftDiffusionAdaptation/blob/main/AudioFiles/instbias_list1_pre/katecownotebook_nopauses.mp3?raw=true</v>
      </c>
    </row>
    <row r="124" spans="1:25" x14ac:dyDescent="0.2">
      <c r="A124" t="s">
        <v>7</v>
      </c>
      <c r="B124">
        <v>123</v>
      </c>
      <c r="C124" t="s">
        <v>292</v>
      </c>
      <c r="D124" t="s">
        <v>243</v>
      </c>
      <c r="E124" t="s">
        <v>22</v>
      </c>
      <c r="F124" t="s">
        <v>291</v>
      </c>
      <c r="G124" s="46" t="s">
        <v>2451</v>
      </c>
      <c r="H124" t="s">
        <v>2</v>
      </c>
      <c r="I124">
        <v>1</v>
      </c>
      <c r="J124" t="s">
        <v>1181</v>
      </c>
      <c r="K124" t="s">
        <v>4509</v>
      </c>
      <c r="L124" t="s">
        <v>3129</v>
      </c>
      <c r="M124" t="s">
        <v>3130</v>
      </c>
      <c r="N124" t="s">
        <v>3130</v>
      </c>
      <c r="O124" t="s">
        <v>3129</v>
      </c>
      <c r="P124">
        <f t="shared" si="4"/>
        <v>2</v>
      </c>
      <c r="Q124" t="s">
        <v>1374</v>
      </c>
      <c r="R124" t="s">
        <v>1375</v>
      </c>
      <c r="S124" t="s">
        <v>1380</v>
      </c>
      <c r="T124" t="s">
        <v>1381</v>
      </c>
      <c r="U124">
        <v>549</v>
      </c>
      <c r="V124">
        <v>3268</v>
      </c>
      <c r="W124" s="47" t="str">
        <f t="shared" si="6"/>
        <v>https://github.com/kelly-marshall/DriftDiffusionAdaptation/blob/main/Pictures/instbias_list1_pre/tomfoxnotebookmodright_context.png?raw=true</v>
      </c>
      <c r="X124" s="47" t="str">
        <f t="shared" si="6"/>
        <v>https://github.com/kelly-marshall/DriftDiffusionAdaptation/blob/main/Pictures/instbias_list1_pre/tomfoxnotebookinstleft_context.png?raw=true</v>
      </c>
      <c r="Y124" s="47" t="str">
        <f t="shared" si="5"/>
        <v>https://github.com/kelly-marshall/DriftDiffusionAdaptation/blob/main/AudioFiles/instbias_list1_pre/tomfoxnotebook_nopauses.mp3?raw=true</v>
      </c>
    </row>
    <row r="125" spans="1:25" x14ac:dyDescent="0.2">
      <c r="A125" t="s">
        <v>7</v>
      </c>
      <c r="B125">
        <v>124</v>
      </c>
      <c r="C125" t="s">
        <v>938</v>
      </c>
      <c r="D125" t="s">
        <v>243</v>
      </c>
      <c r="E125" t="s">
        <v>23</v>
      </c>
      <c r="F125" t="s">
        <v>291</v>
      </c>
      <c r="G125" s="46" t="s">
        <v>2452</v>
      </c>
      <c r="H125" t="s">
        <v>2</v>
      </c>
      <c r="I125">
        <v>1</v>
      </c>
      <c r="J125" t="s">
        <v>1181</v>
      </c>
      <c r="K125" t="s">
        <v>4510</v>
      </c>
      <c r="L125" t="s">
        <v>4844</v>
      </c>
      <c r="M125" t="s">
        <v>3131</v>
      </c>
      <c r="N125" t="s">
        <v>4844</v>
      </c>
      <c r="O125" t="s">
        <v>3131</v>
      </c>
      <c r="P125">
        <f t="shared" si="4"/>
        <v>1</v>
      </c>
      <c r="Q125" t="s">
        <v>1375</v>
      </c>
      <c r="R125" t="s">
        <v>1374</v>
      </c>
      <c r="S125" t="s">
        <v>1381</v>
      </c>
      <c r="T125" t="s">
        <v>1380</v>
      </c>
      <c r="U125">
        <v>346</v>
      </c>
      <c r="V125">
        <v>3067</v>
      </c>
      <c r="W125" s="47" t="str">
        <f t="shared" si="6"/>
        <v>https://github.com/kelly-marshall/DriftDiffusionAdaptation/blob/main/Pictures/instbias_list1_pre/katelionnotebookinstright_context.png?raw=true</v>
      </c>
      <c r="X125" s="47" t="str">
        <f t="shared" si="6"/>
        <v>https://github.com/kelly-marshall/DriftDiffusionAdaptation/blob/main/Pictures/instbias_list1_pre/katelionnotebookmodleft_context.png?raw=true</v>
      </c>
      <c r="Y125" s="47" t="str">
        <f t="shared" si="5"/>
        <v>https://github.com/kelly-marshall/DriftDiffusionAdaptation/blob/main/AudioFiles/instbias_list1_pre/katelionnotebook_nopauses.mp3?raw=true</v>
      </c>
    </row>
    <row r="126" spans="1:25" x14ac:dyDescent="0.2">
      <c r="A126" t="s">
        <v>7</v>
      </c>
      <c r="B126">
        <v>125</v>
      </c>
      <c r="C126" t="s">
        <v>293</v>
      </c>
      <c r="D126" t="s">
        <v>243</v>
      </c>
      <c r="E126" t="s">
        <v>24</v>
      </c>
      <c r="F126" t="s">
        <v>291</v>
      </c>
      <c r="G126" s="46" t="s">
        <v>2453</v>
      </c>
      <c r="H126" t="s">
        <v>2</v>
      </c>
      <c r="I126">
        <v>1</v>
      </c>
      <c r="J126" t="s">
        <v>1181</v>
      </c>
      <c r="K126" t="s">
        <v>4511</v>
      </c>
      <c r="L126" t="s">
        <v>3132</v>
      </c>
      <c r="M126" t="s">
        <v>3133</v>
      </c>
      <c r="N126" t="s">
        <v>3133</v>
      </c>
      <c r="O126" t="s">
        <v>3132</v>
      </c>
      <c r="P126">
        <f t="shared" si="4"/>
        <v>2</v>
      </c>
      <c r="Q126" t="s">
        <v>1374</v>
      </c>
      <c r="R126" t="s">
        <v>1375</v>
      </c>
      <c r="S126" t="s">
        <v>1380</v>
      </c>
      <c r="T126" t="s">
        <v>1381</v>
      </c>
      <c r="U126">
        <v>599</v>
      </c>
      <c r="V126">
        <v>3187</v>
      </c>
      <c r="W126" s="47" t="str">
        <f t="shared" si="6"/>
        <v>https://github.com/kelly-marshall/DriftDiffusionAdaptation/blob/main/Pictures/instbias_list1_pre/tomfrognotebookmodright_context.png?raw=true</v>
      </c>
      <c r="X126" s="47" t="str">
        <f t="shared" si="6"/>
        <v>https://github.com/kelly-marshall/DriftDiffusionAdaptation/blob/main/Pictures/instbias_list1_pre/tomfrognotebookinstleft_context.png?raw=true</v>
      </c>
      <c r="Y126" s="47" t="str">
        <f t="shared" si="5"/>
        <v>https://github.com/kelly-marshall/DriftDiffusionAdaptation/blob/main/AudioFiles/instbias_list1_pre/tomfrognotebook_nopauses.mp3?raw=true</v>
      </c>
    </row>
    <row r="127" spans="1:25" x14ac:dyDescent="0.2">
      <c r="A127" t="s">
        <v>7</v>
      </c>
      <c r="B127">
        <v>126</v>
      </c>
      <c r="C127" t="s">
        <v>939</v>
      </c>
      <c r="D127" t="s">
        <v>243</v>
      </c>
      <c r="E127" t="s">
        <v>25</v>
      </c>
      <c r="F127" t="s">
        <v>291</v>
      </c>
      <c r="G127" s="46" t="s">
        <v>2454</v>
      </c>
      <c r="H127" t="s">
        <v>2</v>
      </c>
      <c r="I127">
        <v>1</v>
      </c>
      <c r="J127" t="s">
        <v>1181</v>
      </c>
      <c r="K127" t="s">
        <v>4512</v>
      </c>
      <c r="L127" t="s">
        <v>4845</v>
      </c>
      <c r="M127" t="s">
        <v>3134</v>
      </c>
      <c r="N127" t="s">
        <v>4845</v>
      </c>
      <c r="O127" t="s">
        <v>3134</v>
      </c>
      <c r="P127">
        <f t="shared" si="4"/>
        <v>1</v>
      </c>
      <c r="Q127" t="s">
        <v>1375</v>
      </c>
      <c r="R127" t="s">
        <v>1374</v>
      </c>
      <c r="S127" t="s">
        <v>1381</v>
      </c>
      <c r="T127" t="s">
        <v>1380</v>
      </c>
      <c r="U127">
        <v>370</v>
      </c>
      <c r="V127">
        <v>2995</v>
      </c>
      <c r="W127" s="47" t="str">
        <f t="shared" si="6"/>
        <v>https://github.com/kelly-marshall/DriftDiffusionAdaptation/blob/main/Pictures/instbias_list1_pre/kateturtlenotebookinstright_context.png?raw=true</v>
      </c>
      <c r="X127" s="47" t="str">
        <f t="shared" si="6"/>
        <v>https://github.com/kelly-marshall/DriftDiffusionAdaptation/blob/main/Pictures/instbias_list1_pre/kateturtlenotebookmodleft_context.png?raw=true</v>
      </c>
      <c r="Y127" s="47" t="str">
        <f t="shared" si="5"/>
        <v>https://github.com/kelly-marshall/DriftDiffusionAdaptation/blob/main/AudioFiles/instbias_list1_pre/kateturtlenotebook_nopauses.mp3?raw=true</v>
      </c>
    </row>
    <row r="128" spans="1:25" x14ac:dyDescent="0.2">
      <c r="A128" t="s">
        <v>7</v>
      </c>
      <c r="B128">
        <v>127</v>
      </c>
      <c r="C128" t="s">
        <v>294</v>
      </c>
      <c r="D128" t="s">
        <v>243</v>
      </c>
      <c r="E128" t="s">
        <v>26</v>
      </c>
      <c r="F128" t="s">
        <v>295</v>
      </c>
      <c r="G128" s="46" t="s">
        <v>2455</v>
      </c>
      <c r="H128" t="s">
        <v>2</v>
      </c>
      <c r="I128">
        <v>1</v>
      </c>
      <c r="J128" t="s">
        <v>1181</v>
      </c>
      <c r="K128" t="s">
        <v>4513</v>
      </c>
      <c r="L128" t="s">
        <v>3135</v>
      </c>
      <c r="M128" t="s">
        <v>3136</v>
      </c>
      <c r="N128" t="s">
        <v>3136</v>
      </c>
      <c r="O128" t="s">
        <v>3135</v>
      </c>
      <c r="P128">
        <f t="shared" si="4"/>
        <v>2</v>
      </c>
      <c r="Q128" t="s">
        <v>1374</v>
      </c>
      <c r="R128" t="s">
        <v>1375</v>
      </c>
      <c r="S128" t="s">
        <v>1380</v>
      </c>
      <c r="T128" t="s">
        <v>1381</v>
      </c>
      <c r="U128">
        <v>567</v>
      </c>
      <c r="V128">
        <v>2812</v>
      </c>
      <c r="W128" s="47" t="str">
        <f t="shared" si="6"/>
        <v>https://github.com/kelly-marshall/DriftDiffusionAdaptation/blob/main/Pictures/instbias_list1_pre/tompignetmodright_context.png?raw=true</v>
      </c>
      <c r="X128" s="47" t="str">
        <f t="shared" si="6"/>
        <v>https://github.com/kelly-marshall/DriftDiffusionAdaptation/blob/main/Pictures/instbias_list1_pre/tompignetinstleft_context.png?raw=true</v>
      </c>
      <c r="Y128" s="47" t="str">
        <f t="shared" si="5"/>
        <v>https://github.com/kelly-marshall/DriftDiffusionAdaptation/blob/main/AudioFiles/instbias_list1_pre/tompignet_nopauses.mp3?raw=true</v>
      </c>
    </row>
    <row r="129" spans="1:25" x14ac:dyDescent="0.2">
      <c r="A129" t="s">
        <v>7</v>
      </c>
      <c r="B129">
        <v>128</v>
      </c>
      <c r="C129" t="s">
        <v>940</v>
      </c>
      <c r="D129" t="s">
        <v>243</v>
      </c>
      <c r="E129" t="s">
        <v>27</v>
      </c>
      <c r="F129" t="s">
        <v>295</v>
      </c>
      <c r="G129" s="46" t="s">
        <v>2456</v>
      </c>
      <c r="H129" t="s">
        <v>2</v>
      </c>
      <c r="I129">
        <v>1</v>
      </c>
      <c r="J129" t="s">
        <v>1181</v>
      </c>
      <c r="K129" t="s">
        <v>4514</v>
      </c>
      <c r="L129" t="s">
        <v>4846</v>
      </c>
      <c r="M129" t="s">
        <v>3137</v>
      </c>
      <c r="N129" t="s">
        <v>4846</v>
      </c>
      <c r="O129" t="s">
        <v>3137</v>
      </c>
      <c r="P129">
        <f t="shared" si="4"/>
        <v>1</v>
      </c>
      <c r="Q129" t="s">
        <v>1375</v>
      </c>
      <c r="R129" t="s">
        <v>1374</v>
      </c>
      <c r="S129" t="s">
        <v>1381</v>
      </c>
      <c r="T129" t="s">
        <v>1380</v>
      </c>
      <c r="U129">
        <v>424</v>
      </c>
      <c r="V129">
        <v>2771</v>
      </c>
      <c r="W129" s="47" t="str">
        <f t="shared" si="6"/>
        <v>https://github.com/kelly-marshall/DriftDiffusionAdaptation/blob/main/Pictures/instbias_list1_pre/kategirlnetinstright_context.png?raw=true</v>
      </c>
      <c r="X129" s="47" t="str">
        <f t="shared" si="6"/>
        <v>https://github.com/kelly-marshall/DriftDiffusionAdaptation/blob/main/Pictures/instbias_list1_pre/kategirlnetmodleft_context.png?raw=true</v>
      </c>
      <c r="Y129" s="47" t="str">
        <f t="shared" si="5"/>
        <v>https://github.com/kelly-marshall/DriftDiffusionAdaptation/blob/main/AudioFiles/instbias_list1_pre/kategirlnet_nopauses.mp3?raw=true</v>
      </c>
    </row>
    <row r="130" spans="1:25" x14ac:dyDescent="0.2">
      <c r="A130" t="s">
        <v>7</v>
      </c>
      <c r="B130">
        <v>129</v>
      </c>
      <c r="C130" t="s">
        <v>296</v>
      </c>
      <c r="D130" t="s">
        <v>243</v>
      </c>
      <c r="E130" t="s">
        <v>28</v>
      </c>
      <c r="F130" t="s">
        <v>295</v>
      </c>
      <c r="G130" s="46" t="s">
        <v>2457</v>
      </c>
      <c r="H130" t="s">
        <v>2</v>
      </c>
      <c r="I130">
        <v>1</v>
      </c>
      <c r="J130" t="s">
        <v>1181</v>
      </c>
      <c r="K130" t="s">
        <v>4515</v>
      </c>
      <c r="L130" t="s">
        <v>3138</v>
      </c>
      <c r="M130" t="s">
        <v>3139</v>
      </c>
      <c r="N130" t="s">
        <v>3139</v>
      </c>
      <c r="O130" t="s">
        <v>3138</v>
      </c>
      <c r="P130">
        <f t="shared" si="4"/>
        <v>2</v>
      </c>
      <c r="Q130" t="s">
        <v>1374</v>
      </c>
      <c r="R130" t="s">
        <v>1375</v>
      </c>
      <c r="S130" t="s">
        <v>1380</v>
      </c>
      <c r="T130" t="s">
        <v>1381</v>
      </c>
      <c r="U130">
        <v>604</v>
      </c>
      <c r="V130">
        <v>3019</v>
      </c>
      <c r="W130" s="47" t="str">
        <f t="shared" si="6"/>
        <v>https://github.com/kelly-marshall/DriftDiffusionAdaptation/blob/main/Pictures/instbias_list1_pre/tomwhalenetmodright_context.png?raw=true</v>
      </c>
      <c r="X130" s="47" t="str">
        <f t="shared" si="6"/>
        <v>https://github.com/kelly-marshall/DriftDiffusionAdaptation/blob/main/Pictures/instbias_list1_pre/tomwhalenetinstleft_context.png?raw=true</v>
      </c>
      <c r="Y130" s="47" t="str">
        <f t="shared" si="5"/>
        <v>https://github.com/kelly-marshall/DriftDiffusionAdaptation/blob/main/AudioFiles/instbias_list1_pre/tomwhalenet_nopauses.mp3?raw=true</v>
      </c>
    </row>
    <row r="131" spans="1:25" x14ac:dyDescent="0.2">
      <c r="A131" t="s">
        <v>7</v>
      </c>
      <c r="B131">
        <v>130</v>
      </c>
      <c r="C131" t="s">
        <v>941</v>
      </c>
      <c r="D131" t="s">
        <v>243</v>
      </c>
      <c r="E131" t="s">
        <v>29</v>
      </c>
      <c r="F131" t="s">
        <v>295</v>
      </c>
      <c r="G131" s="46" t="s">
        <v>2458</v>
      </c>
      <c r="H131" t="s">
        <v>2</v>
      </c>
      <c r="I131">
        <v>1</v>
      </c>
      <c r="J131" t="s">
        <v>1181</v>
      </c>
      <c r="K131" t="s">
        <v>4516</v>
      </c>
      <c r="L131" t="s">
        <v>4847</v>
      </c>
      <c r="M131" t="s">
        <v>3140</v>
      </c>
      <c r="N131" t="s">
        <v>4847</v>
      </c>
      <c r="O131" t="s">
        <v>3140</v>
      </c>
      <c r="P131">
        <f t="shared" ref="P131:P145" si="7">IF(Q131="inst",1,2)</f>
        <v>1</v>
      </c>
      <c r="Q131" t="s">
        <v>1375</v>
      </c>
      <c r="R131" t="s">
        <v>1374</v>
      </c>
      <c r="S131" t="s">
        <v>1381</v>
      </c>
      <c r="T131" t="s">
        <v>1380</v>
      </c>
      <c r="U131">
        <v>419</v>
      </c>
      <c r="V131">
        <v>2914</v>
      </c>
      <c r="W131" s="47" t="str">
        <f t="shared" si="6"/>
        <v>https://github.com/kelly-marshall/DriftDiffusionAdaptation/blob/main/Pictures/instbias_list1_pre/kategorillanetinstright_context.png?raw=true</v>
      </c>
      <c r="X131" s="47" t="str">
        <f t="shared" si="6"/>
        <v>https://github.com/kelly-marshall/DriftDiffusionAdaptation/blob/main/Pictures/instbias_list1_pre/kategorillanetmodleft_context.png?raw=true</v>
      </c>
      <c r="Y131" s="47" t="str">
        <f t="shared" ref="Y131:Y145" si="8">_xlfn.CONCAT("https://github.com/kelly-marshall/DriftDiffusionAdaptation/blob/main/AudioFiles/instbias_list1_pre/",K131,"?raw=true")</f>
        <v>https://github.com/kelly-marshall/DriftDiffusionAdaptation/blob/main/AudioFiles/instbias_list1_pre/kategorillanet_nopauses.mp3?raw=true</v>
      </c>
    </row>
    <row r="132" spans="1:25" x14ac:dyDescent="0.2">
      <c r="A132" t="s">
        <v>7</v>
      </c>
      <c r="B132">
        <v>131</v>
      </c>
      <c r="C132" t="s">
        <v>297</v>
      </c>
      <c r="D132" t="s">
        <v>243</v>
      </c>
      <c r="E132" t="s">
        <v>30</v>
      </c>
      <c r="F132" t="s">
        <v>295</v>
      </c>
      <c r="G132" s="46" t="s">
        <v>2459</v>
      </c>
      <c r="H132" t="s">
        <v>2</v>
      </c>
      <c r="I132">
        <v>1</v>
      </c>
      <c r="J132" t="s">
        <v>1181</v>
      </c>
      <c r="K132" t="s">
        <v>4517</v>
      </c>
      <c r="L132" t="s">
        <v>3141</v>
      </c>
      <c r="M132" t="s">
        <v>3142</v>
      </c>
      <c r="N132" t="s">
        <v>3142</v>
      </c>
      <c r="O132" t="s">
        <v>3141</v>
      </c>
      <c r="P132">
        <f t="shared" si="7"/>
        <v>2</v>
      </c>
      <c r="Q132" t="s">
        <v>1374</v>
      </c>
      <c r="R132" t="s">
        <v>1375</v>
      </c>
      <c r="S132" t="s">
        <v>1380</v>
      </c>
      <c r="T132" t="s">
        <v>1381</v>
      </c>
      <c r="U132">
        <v>543</v>
      </c>
      <c r="V132">
        <v>2852</v>
      </c>
      <c r="W132" s="47" t="str">
        <f t="shared" si="6"/>
        <v>https://github.com/kelly-marshall/DriftDiffusionAdaptation/blob/main/Pictures/instbias_list1_pre/tombuffalonetmodright_context.png?raw=true</v>
      </c>
      <c r="X132" s="47" t="str">
        <f t="shared" si="6"/>
        <v>https://github.com/kelly-marshall/DriftDiffusionAdaptation/blob/main/Pictures/instbias_list1_pre/tombuffalonetinstleft_context.png?raw=true</v>
      </c>
      <c r="Y132" s="47" t="str">
        <f t="shared" si="8"/>
        <v>https://github.com/kelly-marshall/DriftDiffusionAdaptation/blob/main/AudioFiles/instbias_list1_pre/tombuffalonet_nopauses.mp3?raw=true</v>
      </c>
    </row>
    <row r="133" spans="1:25" x14ac:dyDescent="0.2">
      <c r="A133" t="s">
        <v>7</v>
      </c>
      <c r="B133">
        <v>132</v>
      </c>
      <c r="C133" t="s">
        <v>942</v>
      </c>
      <c r="D133" t="s">
        <v>243</v>
      </c>
      <c r="E133" t="s">
        <v>31</v>
      </c>
      <c r="F133" t="s">
        <v>295</v>
      </c>
      <c r="G133" s="46" t="s">
        <v>2460</v>
      </c>
      <c r="H133" t="s">
        <v>2</v>
      </c>
      <c r="I133">
        <v>1</v>
      </c>
      <c r="J133" t="s">
        <v>1181</v>
      </c>
      <c r="K133" t="s">
        <v>4518</v>
      </c>
      <c r="L133" t="s">
        <v>4848</v>
      </c>
      <c r="M133" t="s">
        <v>3143</v>
      </c>
      <c r="N133" t="s">
        <v>4848</v>
      </c>
      <c r="O133" t="s">
        <v>3143</v>
      </c>
      <c r="P133">
        <f t="shared" si="7"/>
        <v>1</v>
      </c>
      <c r="Q133" t="s">
        <v>1375</v>
      </c>
      <c r="R133" t="s">
        <v>1374</v>
      </c>
      <c r="S133" t="s">
        <v>1381</v>
      </c>
      <c r="T133" t="s">
        <v>1380</v>
      </c>
      <c r="U133">
        <v>399</v>
      </c>
      <c r="V133">
        <v>2618</v>
      </c>
      <c r="W133" s="47" t="str">
        <f t="shared" si="6"/>
        <v>https://github.com/kelly-marshall/DriftDiffusionAdaptation/blob/main/Pictures/instbias_list1_pre/katehawknetinstright_context.png?raw=true</v>
      </c>
      <c r="X133" s="47" t="str">
        <f t="shared" si="6"/>
        <v>https://github.com/kelly-marshall/DriftDiffusionAdaptation/blob/main/Pictures/instbias_list1_pre/katehawknetmodleft_context.png?raw=true</v>
      </c>
      <c r="Y133" s="47" t="str">
        <f t="shared" si="8"/>
        <v>https://github.com/kelly-marshall/DriftDiffusionAdaptation/blob/main/AudioFiles/instbias_list1_pre/katehawknet_nopauses.mp3?raw=true</v>
      </c>
    </row>
    <row r="134" spans="1:25" x14ac:dyDescent="0.2">
      <c r="A134" t="s">
        <v>7</v>
      </c>
      <c r="B134">
        <v>133</v>
      </c>
      <c r="C134" t="s">
        <v>298</v>
      </c>
      <c r="D134" t="s">
        <v>244</v>
      </c>
      <c r="E134" t="s">
        <v>18</v>
      </c>
      <c r="F134" t="s">
        <v>301</v>
      </c>
      <c r="G134" s="46" t="s">
        <v>2461</v>
      </c>
      <c r="H134" t="s">
        <v>2</v>
      </c>
      <c r="I134">
        <v>1</v>
      </c>
      <c r="J134" t="s">
        <v>1181</v>
      </c>
      <c r="K134" t="s">
        <v>4519</v>
      </c>
      <c r="L134" t="s">
        <v>3144</v>
      </c>
      <c r="M134" t="s">
        <v>3158</v>
      </c>
      <c r="N134" t="s">
        <v>3144</v>
      </c>
      <c r="O134" t="s">
        <v>3158</v>
      </c>
      <c r="P134">
        <f t="shared" si="7"/>
        <v>1</v>
      </c>
      <c r="Q134" t="s">
        <v>1375</v>
      </c>
      <c r="R134" t="s">
        <v>1374</v>
      </c>
      <c r="S134" t="s">
        <v>1381</v>
      </c>
      <c r="T134" t="s">
        <v>1380</v>
      </c>
      <c r="U134">
        <v>566</v>
      </c>
      <c r="V134">
        <v>3343</v>
      </c>
      <c r="W134" s="47" t="str">
        <f t="shared" si="6"/>
        <v>https://github.com/kelly-marshall/DriftDiffusionAdaptation/blob/main/Pictures/instbias_list1_pre/tomdolphinflowerpotinstright_context.png?raw=true</v>
      </c>
      <c r="X134" s="47" t="str">
        <f t="shared" si="6"/>
        <v>https://github.com/kelly-marshall/DriftDiffusionAdaptation/blob/main/Pictures/instbias_list1_pre/tomdolphinflowerpotmodleft_context.png?raw=true</v>
      </c>
      <c r="Y134" s="47" t="str">
        <f t="shared" si="8"/>
        <v>https://github.com/kelly-marshall/DriftDiffusionAdaptation/blob/main/AudioFiles/instbias_list1_pre/tomdolphinflowerpot_nopauses.mp3?raw=true</v>
      </c>
    </row>
    <row r="135" spans="1:25" x14ac:dyDescent="0.2">
      <c r="A135" t="s">
        <v>7</v>
      </c>
      <c r="B135">
        <v>134</v>
      </c>
      <c r="C135" t="s">
        <v>943</v>
      </c>
      <c r="D135" t="s">
        <v>244</v>
      </c>
      <c r="E135" t="s">
        <v>21</v>
      </c>
      <c r="F135" t="s">
        <v>301</v>
      </c>
      <c r="G135" s="46" t="s">
        <v>2462</v>
      </c>
      <c r="H135" t="s">
        <v>2</v>
      </c>
      <c r="I135">
        <v>1</v>
      </c>
      <c r="J135" t="s">
        <v>1181</v>
      </c>
      <c r="K135" t="s">
        <v>4520</v>
      </c>
      <c r="L135" t="s">
        <v>3145</v>
      </c>
      <c r="M135" t="s">
        <v>3146</v>
      </c>
      <c r="N135" t="s">
        <v>3146</v>
      </c>
      <c r="O135" t="s">
        <v>3145</v>
      </c>
      <c r="P135">
        <f t="shared" si="7"/>
        <v>2</v>
      </c>
      <c r="Q135" t="s">
        <v>1374</v>
      </c>
      <c r="R135" t="s">
        <v>1375</v>
      </c>
      <c r="S135" t="s">
        <v>1380</v>
      </c>
      <c r="T135" t="s">
        <v>1381</v>
      </c>
      <c r="U135">
        <v>426</v>
      </c>
      <c r="V135">
        <v>3465</v>
      </c>
      <c r="W135" s="47" t="str">
        <f t="shared" si="6"/>
        <v>https://github.com/kelly-marshall/DriftDiffusionAdaptation/blob/main/Pictures/instbias_list1_pre/katecowflowerpotmodright_context.png?raw=true</v>
      </c>
      <c r="X135" s="47" t="str">
        <f t="shared" si="6"/>
        <v>https://github.com/kelly-marshall/DriftDiffusionAdaptation/blob/main/Pictures/instbias_list1_pre/katecowflowerpotinstleft_context.png?raw=true</v>
      </c>
      <c r="Y135" s="47" t="str">
        <f t="shared" si="8"/>
        <v>https://github.com/kelly-marshall/DriftDiffusionAdaptation/blob/main/AudioFiles/instbias_list1_pre/katecowflowerpot_nopauses.mp3?raw=true</v>
      </c>
    </row>
    <row r="136" spans="1:25" x14ac:dyDescent="0.2">
      <c r="A136" t="s">
        <v>7</v>
      </c>
      <c r="B136">
        <v>135</v>
      </c>
      <c r="C136" t="s">
        <v>299</v>
      </c>
      <c r="D136" t="s">
        <v>244</v>
      </c>
      <c r="E136" t="s">
        <v>22</v>
      </c>
      <c r="F136" t="s">
        <v>301</v>
      </c>
      <c r="G136" s="46" t="s">
        <v>2463</v>
      </c>
      <c r="H136" t="s">
        <v>2</v>
      </c>
      <c r="I136">
        <v>1</v>
      </c>
      <c r="J136" t="s">
        <v>1181</v>
      </c>
      <c r="K136" t="s">
        <v>4521</v>
      </c>
      <c r="L136" t="s">
        <v>3147</v>
      </c>
      <c r="M136" t="s">
        <v>3157</v>
      </c>
      <c r="N136" t="s">
        <v>3147</v>
      </c>
      <c r="O136" t="s">
        <v>3157</v>
      </c>
      <c r="P136">
        <f t="shared" si="7"/>
        <v>1</v>
      </c>
      <c r="Q136" t="s">
        <v>1375</v>
      </c>
      <c r="R136" t="s">
        <v>1374</v>
      </c>
      <c r="S136" t="s">
        <v>1381</v>
      </c>
      <c r="T136" t="s">
        <v>1380</v>
      </c>
      <c r="U136">
        <v>622</v>
      </c>
      <c r="V136">
        <v>3523</v>
      </c>
      <c r="W136" s="47" t="str">
        <f t="shared" si="6"/>
        <v>https://github.com/kelly-marshall/DriftDiffusionAdaptation/blob/main/Pictures/instbias_list1_pre/tomfoxflowerpotinstright_context.png?raw=true</v>
      </c>
      <c r="X136" s="47" t="str">
        <f t="shared" si="6"/>
        <v>https://github.com/kelly-marshall/DriftDiffusionAdaptation/blob/main/Pictures/instbias_list1_pre/tomfoxflowerpotmodleft_context.png?raw=true</v>
      </c>
      <c r="Y136" s="47" t="str">
        <f t="shared" si="8"/>
        <v>https://github.com/kelly-marshall/DriftDiffusionAdaptation/blob/main/AudioFiles/instbias_list1_pre/tomfoxflowerpot_nopauses.mp3?raw=true</v>
      </c>
    </row>
    <row r="137" spans="1:25" x14ac:dyDescent="0.2">
      <c r="A137" t="s">
        <v>7</v>
      </c>
      <c r="B137">
        <v>136</v>
      </c>
      <c r="C137" t="s">
        <v>944</v>
      </c>
      <c r="D137" t="s">
        <v>244</v>
      </c>
      <c r="E137" t="s">
        <v>23</v>
      </c>
      <c r="F137" t="s">
        <v>301</v>
      </c>
      <c r="G137" s="46" t="s">
        <v>2464</v>
      </c>
      <c r="H137" t="s">
        <v>2</v>
      </c>
      <c r="I137">
        <v>1</v>
      </c>
      <c r="J137" t="s">
        <v>1181</v>
      </c>
      <c r="K137" t="s">
        <v>4522</v>
      </c>
      <c r="L137" t="s">
        <v>3148</v>
      </c>
      <c r="M137" t="s">
        <v>3149</v>
      </c>
      <c r="N137" t="s">
        <v>3149</v>
      </c>
      <c r="O137" t="s">
        <v>3148</v>
      </c>
      <c r="P137">
        <f t="shared" si="7"/>
        <v>2</v>
      </c>
      <c r="Q137" t="s">
        <v>1374</v>
      </c>
      <c r="R137" t="s">
        <v>1375</v>
      </c>
      <c r="S137" t="s">
        <v>1380</v>
      </c>
      <c r="T137" t="s">
        <v>1381</v>
      </c>
      <c r="U137">
        <v>397</v>
      </c>
      <c r="V137">
        <v>3304</v>
      </c>
      <c r="W137" s="47" t="str">
        <f t="shared" si="6"/>
        <v>https://github.com/kelly-marshall/DriftDiffusionAdaptation/blob/main/Pictures/instbias_list1_pre/katelionflowerpotmodright_context.png?raw=true</v>
      </c>
      <c r="X137" s="47" t="str">
        <f t="shared" si="6"/>
        <v>https://github.com/kelly-marshall/DriftDiffusionAdaptation/blob/main/Pictures/instbias_list1_pre/katelionflowerpotinstleft_context.png?raw=true</v>
      </c>
      <c r="Y137" s="47" t="str">
        <f t="shared" si="8"/>
        <v>https://github.com/kelly-marshall/DriftDiffusionAdaptation/blob/main/AudioFiles/instbias_list1_pre/katelionflowerpot_nopauses.mp3?raw=true</v>
      </c>
    </row>
    <row r="138" spans="1:25" x14ac:dyDescent="0.2">
      <c r="A138" t="s">
        <v>7</v>
      </c>
      <c r="B138">
        <v>137</v>
      </c>
      <c r="C138" t="s">
        <v>300</v>
      </c>
      <c r="D138" t="s">
        <v>244</v>
      </c>
      <c r="E138" t="s">
        <v>24</v>
      </c>
      <c r="F138" t="s">
        <v>301</v>
      </c>
      <c r="G138" s="46" t="s">
        <v>2465</v>
      </c>
      <c r="H138" t="s">
        <v>2</v>
      </c>
      <c r="I138">
        <v>1</v>
      </c>
      <c r="J138" t="s">
        <v>1181</v>
      </c>
      <c r="K138" t="s">
        <v>4523</v>
      </c>
      <c r="L138" t="s">
        <v>3150</v>
      </c>
      <c r="M138" t="s">
        <v>3156</v>
      </c>
      <c r="N138" t="s">
        <v>3150</v>
      </c>
      <c r="O138" t="s">
        <v>3156</v>
      </c>
      <c r="P138">
        <f t="shared" si="7"/>
        <v>1</v>
      </c>
      <c r="Q138" t="s">
        <v>1375</v>
      </c>
      <c r="R138" t="s">
        <v>1374</v>
      </c>
      <c r="S138" t="s">
        <v>1381</v>
      </c>
      <c r="T138" t="s">
        <v>1380</v>
      </c>
      <c r="U138">
        <v>600</v>
      </c>
      <c r="V138">
        <v>3458</v>
      </c>
      <c r="W138" s="47" t="str">
        <f t="shared" si="6"/>
        <v>https://github.com/kelly-marshall/DriftDiffusionAdaptation/blob/main/Pictures/instbias_list1_pre/tomfrogflowerpotinstright_context.png?raw=true</v>
      </c>
      <c r="X138" s="47" t="str">
        <f t="shared" si="6"/>
        <v>https://github.com/kelly-marshall/DriftDiffusionAdaptation/blob/main/Pictures/instbias_list1_pre/tomfrogflowerpotmodleft_context.png?raw=true</v>
      </c>
      <c r="Y138" s="47" t="str">
        <f t="shared" si="8"/>
        <v>https://github.com/kelly-marshall/DriftDiffusionAdaptation/blob/main/AudioFiles/instbias_list1_pre/tomfrogflowerpot_nopauses.mp3?raw=true</v>
      </c>
    </row>
    <row r="139" spans="1:25" x14ac:dyDescent="0.2">
      <c r="A139" t="s">
        <v>7</v>
      </c>
      <c r="B139">
        <v>138</v>
      </c>
      <c r="C139" t="s">
        <v>945</v>
      </c>
      <c r="D139" t="s">
        <v>244</v>
      </c>
      <c r="E139" t="s">
        <v>25</v>
      </c>
      <c r="F139" t="s">
        <v>301</v>
      </c>
      <c r="G139" s="46" t="s">
        <v>2466</v>
      </c>
      <c r="H139" t="s">
        <v>2</v>
      </c>
      <c r="I139">
        <v>1</v>
      </c>
      <c r="J139" t="s">
        <v>1181</v>
      </c>
      <c r="K139" t="s">
        <v>4524</v>
      </c>
      <c r="L139" t="s">
        <v>3151</v>
      </c>
      <c r="M139" t="s">
        <v>3152</v>
      </c>
      <c r="N139" t="s">
        <v>3152</v>
      </c>
      <c r="O139" t="s">
        <v>3151</v>
      </c>
      <c r="P139">
        <f t="shared" si="7"/>
        <v>2</v>
      </c>
      <c r="Q139" t="s">
        <v>1374</v>
      </c>
      <c r="R139" t="s">
        <v>1375</v>
      </c>
      <c r="S139" t="s">
        <v>1380</v>
      </c>
      <c r="T139" t="s">
        <v>1381</v>
      </c>
      <c r="U139">
        <v>380</v>
      </c>
      <c r="V139">
        <v>3221</v>
      </c>
      <c r="W139" s="47" t="str">
        <f t="shared" si="6"/>
        <v>https://github.com/kelly-marshall/DriftDiffusionAdaptation/blob/main/Pictures/instbias_list1_pre/kateturtleflowerpotmodright_context.png?raw=true</v>
      </c>
      <c r="X139" s="47" t="str">
        <f t="shared" si="6"/>
        <v>https://github.com/kelly-marshall/DriftDiffusionAdaptation/blob/main/Pictures/instbias_list1_pre/kateturtleflowerpotinstleft_context.png?raw=true</v>
      </c>
      <c r="Y139" s="47" t="str">
        <f t="shared" si="8"/>
        <v>https://github.com/kelly-marshall/DriftDiffusionAdaptation/blob/main/AudioFiles/instbias_list1_pre/kateturtleflowerpot_nopauses.mp3?raw=true</v>
      </c>
    </row>
    <row r="140" spans="1:25" x14ac:dyDescent="0.2">
      <c r="A140" t="s">
        <v>7</v>
      </c>
      <c r="B140">
        <v>139</v>
      </c>
      <c r="C140" t="s">
        <v>302</v>
      </c>
      <c r="D140" t="s">
        <v>244</v>
      </c>
      <c r="E140" t="s">
        <v>26</v>
      </c>
      <c r="F140" t="s">
        <v>303</v>
      </c>
      <c r="G140" s="46" t="s">
        <v>2467</v>
      </c>
      <c r="H140" t="s">
        <v>2</v>
      </c>
      <c r="I140">
        <v>1</v>
      </c>
      <c r="J140" t="s">
        <v>1181</v>
      </c>
      <c r="K140" t="s">
        <v>4525</v>
      </c>
      <c r="L140" t="s">
        <v>3153</v>
      </c>
      <c r="M140" t="s">
        <v>3155</v>
      </c>
      <c r="N140" t="s">
        <v>3153</v>
      </c>
      <c r="O140" t="s">
        <v>3155</v>
      </c>
      <c r="P140">
        <f t="shared" si="7"/>
        <v>1</v>
      </c>
      <c r="Q140" t="s">
        <v>1375</v>
      </c>
      <c r="R140" t="s">
        <v>1374</v>
      </c>
      <c r="S140" t="s">
        <v>1381</v>
      </c>
      <c r="T140" t="s">
        <v>1380</v>
      </c>
      <c r="U140">
        <v>639</v>
      </c>
      <c r="V140">
        <v>3070</v>
      </c>
      <c r="W140" s="47" t="str">
        <f t="shared" si="6"/>
        <v>https://github.com/kelly-marshall/DriftDiffusionAdaptation/blob/main/Pictures/instbias_list1_pre/tompigbowlinstright_context.png?raw=true</v>
      </c>
      <c r="X140" s="47" t="str">
        <f t="shared" si="6"/>
        <v>https://github.com/kelly-marshall/DriftDiffusionAdaptation/blob/main/Pictures/instbias_list1_pre/tompigbowlmodleft_context.png?raw=true</v>
      </c>
      <c r="Y140" s="47" t="str">
        <f t="shared" si="8"/>
        <v>https://github.com/kelly-marshall/DriftDiffusionAdaptation/blob/main/AudioFiles/instbias_list1_pre/tompigbowl_nopauses.mp3?raw=true</v>
      </c>
    </row>
    <row r="141" spans="1:25" x14ac:dyDescent="0.2">
      <c r="A141" t="s">
        <v>7</v>
      </c>
      <c r="B141">
        <v>140</v>
      </c>
      <c r="C141" t="s">
        <v>946</v>
      </c>
      <c r="D141" t="s">
        <v>244</v>
      </c>
      <c r="E141" t="s">
        <v>27</v>
      </c>
      <c r="F141" t="s">
        <v>303</v>
      </c>
      <c r="G141" s="46" t="s">
        <v>2468</v>
      </c>
      <c r="H141" t="s">
        <v>2</v>
      </c>
      <c r="I141">
        <v>1</v>
      </c>
      <c r="J141" t="s">
        <v>1181</v>
      </c>
      <c r="K141" t="s">
        <v>4526</v>
      </c>
      <c r="L141" t="s">
        <v>3154</v>
      </c>
      <c r="M141" t="s">
        <v>3159</v>
      </c>
      <c r="N141" t="s">
        <v>3159</v>
      </c>
      <c r="O141" t="s">
        <v>3154</v>
      </c>
      <c r="P141">
        <f t="shared" si="7"/>
        <v>2</v>
      </c>
      <c r="Q141" t="s">
        <v>1374</v>
      </c>
      <c r="R141" t="s">
        <v>1375</v>
      </c>
      <c r="S141" t="s">
        <v>1380</v>
      </c>
      <c r="T141" t="s">
        <v>1381</v>
      </c>
      <c r="U141">
        <v>406</v>
      </c>
      <c r="V141">
        <v>3073</v>
      </c>
      <c r="W141" s="47" t="str">
        <f t="shared" si="6"/>
        <v>https://github.com/kelly-marshall/DriftDiffusionAdaptation/blob/main/Pictures/instbias_list1_pre/kategirlbowlmodright_context.png?raw=true</v>
      </c>
      <c r="X141" s="47" t="str">
        <f t="shared" si="6"/>
        <v>https://github.com/kelly-marshall/DriftDiffusionAdaptation/blob/main/Pictures/instbias_list1_pre/kategirlbowlinstleft_context.png?raw=true</v>
      </c>
      <c r="Y141" s="47" t="str">
        <f t="shared" si="8"/>
        <v>https://github.com/kelly-marshall/DriftDiffusionAdaptation/blob/main/AudioFiles/instbias_list1_pre/kategirlbowl_nopauses.mp3?raw=true</v>
      </c>
    </row>
    <row r="142" spans="1:25" x14ac:dyDescent="0.2">
      <c r="A142" t="s">
        <v>7</v>
      </c>
      <c r="B142">
        <v>141</v>
      </c>
      <c r="C142" t="s">
        <v>304</v>
      </c>
      <c r="D142" t="s">
        <v>244</v>
      </c>
      <c r="E142" t="s">
        <v>28</v>
      </c>
      <c r="F142" t="s">
        <v>303</v>
      </c>
      <c r="G142" s="46" t="s">
        <v>2469</v>
      </c>
      <c r="H142" t="s">
        <v>2</v>
      </c>
      <c r="I142">
        <v>1</v>
      </c>
      <c r="J142" t="s">
        <v>1181</v>
      </c>
      <c r="K142" t="s">
        <v>4527</v>
      </c>
      <c r="L142" t="s">
        <v>3160</v>
      </c>
      <c r="M142" t="s">
        <v>3161</v>
      </c>
      <c r="N142" t="s">
        <v>3160</v>
      </c>
      <c r="O142" t="s">
        <v>3161</v>
      </c>
      <c r="P142">
        <f t="shared" si="7"/>
        <v>1</v>
      </c>
      <c r="Q142" t="s">
        <v>1375</v>
      </c>
      <c r="R142" t="s">
        <v>1374</v>
      </c>
      <c r="S142" t="s">
        <v>1381</v>
      </c>
      <c r="T142" t="s">
        <v>1380</v>
      </c>
      <c r="U142">
        <v>589</v>
      </c>
      <c r="V142">
        <v>3145</v>
      </c>
      <c r="W142" s="47" t="str">
        <f t="shared" si="6"/>
        <v>https://github.com/kelly-marshall/DriftDiffusionAdaptation/blob/main/Pictures/instbias_list1_pre/tomwhalebowlinstright_context.png?raw=true</v>
      </c>
      <c r="X142" s="47" t="str">
        <f t="shared" si="6"/>
        <v>https://github.com/kelly-marshall/DriftDiffusionAdaptation/blob/main/Pictures/instbias_list1_pre/tomwhalebowlmodleft_context.png?raw=true</v>
      </c>
      <c r="Y142" s="47" t="str">
        <f t="shared" si="8"/>
        <v>https://github.com/kelly-marshall/DriftDiffusionAdaptation/blob/main/AudioFiles/instbias_list1_pre/tomwhalebowl_nopauses.mp3?raw=true</v>
      </c>
    </row>
    <row r="143" spans="1:25" x14ac:dyDescent="0.2">
      <c r="A143" t="s">
        <v>7</v>
      </c>
      <c r="B143">
        <v>142</v>
      </c>
      <c r="C143" t="s">
        <v>947</v>
      </c>
      <c r="D143" t="s">
        <v>244</v>
      </c>
      <c r="E143" t="s">
        <v>29</v>
      </c>
      <c r="F143" t="s">
        <v>303</v>
      </c>
      <c r="G143" s="46" t="s">
        <v>2470</v>
      </c>
      <c r="H143" t="s">
        <v>2</v>
      </c>
      <c r="I143">
        <v>1</v>
      </c>
      <c r="J143" t="s">
        <v>1181</v>
      </c>
      <c r="K143" t="s">
        <v>4528</v>
      </c>
      <c r="L143" t="s">
        <v>3162</v>
      </c>
      <c r="M143" t="s">
        <v>3163</v>
      </c>
      <c r="N143" t="s">
        <v>3163</v>
      </c>
      <c r="O143" t="s">
        <v>3162</v>
      </c>
      <c r="P143">
        <f t="shared" si="7"/>
        <v>2</v>
      </c>
      <c r="Q143" t="s">
        <v>1374</v>
      </c>
      <c r="R143" t="s">
        <v>1375</v>
      </c>
      <c r="S143" t="s">
        <v>1380</v>
      </c>
      <c r="T143" t="s">
        <v>1381</v>
      </c>
      <c r="U143">
        <v>425</v>
      </c>
      <c r="V143">
        <v>3187</v>
      </c>
      <c r="W143" s="47" t="str">
        <f t="shared" si="6"/>
        <v>https://github.com/kelly-marshall/DriftDiffusionAdaptation/blob/main/Pictures/instbias_list1_pre/kategorillabowlmodright_context.png?raw=true</v>
      </c>
      <c r="X143" s="47" t="str">
        <f t="shared" si="6"/>
        <v>https://github.com/kelly-marshall/DriftDiffusionAdaptation/blob/main/Pictures/instbias_list1_pre/kategorillabowlinstleft_context.png?raw=true</v>
      </c>
      <c r="Y143" s="47" t="str">
        <f t="shared" si="8"/>
        <v>https://github.com/kelly-marshall/DriftDiffusionAdaptation/blob/main/AudioFiles/instbias_list1_pre/kategorillabowl_nopauses.mp3?raw=true</v>
      </c>
    </row>
    <row r="144" spans="1:25" x14ac:dyDescent="0.2">
      <c r="A144" t="s">
        <v>7</v>
      </c>
      <c r="B144">
        <v>143</v>
      </c>
      <c r="C144" t="s">
        <v>305</v>
      </c>
      <c r="D144" t="s">
        <v>244</v>
      </c>
      <c r="E144" t="s">
        <v>30</v>
      </c>
      <c r="F144" t="s">
        <v>303</v>
      </c>
      <c r="G144" s="46" t="s">
        <v>2471</v>
      </c>
      <c r="H144" t="s">
        <v>2</v>
      </c>
      <c r="I144">
        <v>1</v>
      </c>
      <c r="J144" t="s">
        <v>1181</v>
      </c>
      <c r="K144" t="s">
        <v>4529</v>
      </c>
      <c r="L144" t="s">
        <v>3164</v>
      </c>
      <c r="M144" t="s">
        <v>3165</v>
      </c>
      <c r="N144" t="s">
        <v>3164</v>
      </c>
      <c r="O144" t="s">
        <v>3165</v>
      </c>
      <c r="P144">
        <f t="shared" si="7"/>
        <v>1</v>
      </c>
      <c r="Q144" t="s">
        <v>1375</v>
      </c>
      <c r="R144" t="s">
        <v>1374</v>
      </c>
      <c r="S144" t="s">
        <v>1381</v>
      </c>
      <c r="T144" t="s">
        <v>1380</v>
      </c>
      <c r="U144">
        <v>669</v>
      </c>
      <c r="V144">
        <v>3364</v>
      </c>
      <c r="W144" s="47" t="str">
        <f t="shared" si="6"/>
        <v>https://github.com/kelly-marshall/DriftDiffusionAdaptation/blob/main/Pictures/instbias_list1_pre/tombuffalobowlinstright_context.png?raw=true</v>
      </c>
      <c r="X144" s="47" t="str">
        <f t="shared" si="6"/>
        <v>https://github.com/kelly-marshall/DriftDiffusionAdaptation/blob/main/Pictures/instbias_list1_pre/tombuffalobowlmodleft_context.png?raw=true</v>
      </c>
      <c r="Y144" s="47" t="str">
        <f t="shared" si="8"/>
        <v>https://github.com/kelly-marshall/DriftDiffusionAdaptation/blob/main/AudioFiles/instbias_list1_pre/tombuffalobowl_nopauses.mp3?raw=true</v>
      </c>
    </row>
    <row r="145" spans="1:25" x14ac:dyDescent="0.2">
      <c r="A145" t="s">
        <v>7</v>
      </c>
      <c r="B145">
        <v>144</v>
      </c>
      <c r="C145" t="s">
        <v>948</v>
      </c>
      <c r="D145" t="s">
        <v>244</v>
      </c>
      <c r="E145" t="s">
        <v>31</v>
      </c>
      <c r="F145" t="s">
        <v>303</v>
      </c>
      <c r="G145" s="46" t="s">
        <v>2472</v>
      </c>
      <c r="H145" t="s">
        <v>2</v>
      </c>
      <c r="I145">
        <v>1</v>
      </c>
      <c r="J145" t="s">
        <v>1181</v>
      </c>
      <c r="K145" t="s">
        <v>4530</v>
      </c>
      <c r="L145" t="s">
        <v>3166</v>
      </c>
      <c r="M145" t="s">
        <v>3167</v>
      </c>
      <c r="N145" t="s">
        <v>3167</v>
      </c>
      <c r="O145" t="s">
        <v>3166</v>
      </c>
      <c r="P145">
        <f t="shared" si="7"/>
        <v>2</v>
      </c>
      <c r="Q145" t="s">
        <v>1374</v>
      </c>
      <c r="R145" t="s">
        <v>1375</v>
      </c>
      <c r="S145" t="s">
        <v>1380</v>
      </c>
      <c r="T145" t="s">
        <v>1381</v>
      </c>
      <c r="U145">
        <v>395</v>
      </c>
      <c r="V145">
        <v>2964</v>
      </c>
      <c r="W145" s="47" t="str">
        <f t="shared" si="6"/>
        <v>https://github.com/kelly-marshall/DriftDiffusionAdaptation/blob/main/Pictures/instbias_list1_pre/katehawkbowlmodright_context.png?raw=true</v>
      </c>
      <c r="X145" s="47" t="str">
        <f t="shared" si="6"/>
        <v>https://github.com/kelly-marshall/DriftDiffusionAdaptation/blob/main/Pictures/instbias_list1_pre/katehawkbowlinstleft_context.png?raw=true</v>
      </c>
      <c r="Y145" s="47" t="str">
        <f t="shared" si="8"/>
        <v>https://github.com/kelly-marshall/DriftDiffusionAdaptation/blob/main/AudioFiles/instbias_list1_pre/katehawkbowl_nopauses.mp3?raw=true</v>
      </c>
    </row>
  </sheetData>
  <hyperlinks>
    <hyperlink ref="W2" r:id="rId1" display="https://github.com/kelly-marshall/DriftDiffusionAdaptation/blob/main/Pictures/Practice/tomsheepmalletinstright.png?raw=true" xr:uid="{FAD48A28-9DB4-3345-B7D5-8056CD15A64C}"/>
    <hyperlink ref="X2" r:id="rId2" display="https://github.com/kelly-marshall/DriftDiffusionAdaptation/blob/main/Pictures/Practice/tomsheepmalletinstright.png?raw=true" xr:uid="{07066F20-D973-F943-B3F9-65FBFBFA28A5}"/>
    <hyperlink ref="Y2" r:id="rId3" display="https://github.com/kelly-marshall/DriftDiffusionAdaptation/blob/main/Pictures/Practice/tomsheepmalletinstright.png?raw=true" xr:uid="{60779773-6DD7-0845-87AE-B9762778C62D}"/>
    <hyperlink ref="W3:W25" r:id="rId4" display="https://github.com/kelly-marshall/DriftDiffusionAdaptation/blob/main/Pictures/Practice/tomsheepmalletinstright.png?raw=true" xr:uid="{8F921002-DDB4-AF44-A83E-CFADB50B4451}"/>
    <hyperlink ref="X3:X25" r:id="rId5" display="https://github.com/kelly-marshall/DriftDiffusionAdaptation/blob/main/Pictures/Practice/tomsheepmalletinstright.png?raw=true" xr:uid="{4FF72AD6-633D-DC41-B826-316C8C7D8D86}"/>
    <hyperlink ref="W26:W145" r:id="rId6" display="https://github.com/kelly-marshall/DriftDiffusionAdaptation/blob/main/Pictures/Practice/tomsheepmalletinstright.png?raw=true" xr:uid="{8199F389-C84E-7F4E-B57B-97D9F296E5A3}"/>
    <hyperlink ref="X26:X145" r:id="rId7" display="https://github.com/kelly-marshall/DriftDiffusionAdaptation/blob/main/Pictures/Practice/tomsheepmalletinstright.png?raw=true" xr:uid="{E242B043-76A4-7B4C-B3D4-F1A80210594C}"/>
    <hyperlink ref="Y3:Y25" r:id="rId8" display="https://github.com/kelly-marshall/DriftDiffusionAdaptation/blob/main/Pictures/Practice/tomsheepmalletinstright.png?raw=true" xr:uid="{19C1681E-08E2-BA4D-A032-1EF26E918722}"/>
    <hyperlink ref="Y26" r:id="rId9" display="https://github.com/kelly-marshall/DriftDiffusionAdaptation/blob/main/Pictures/Practice/tomsheepmalletinstright.png?raw=true" xr:uid="{36CCD544-D0E9-4A40-86DE-10BF80B2DEE1}"/>
    <hyperlink ref="Y50" r:id="rId10" display="https://github.com/kelly-marshall/DriftDiffusionAdaptation/blob/main/Pictures/Practice/tomsheepmalletinstright.png?raw=true" xr:uid="{0285CBDB-C52D-0E40-94D5-37EAC46A5154}"/>
    <hyperlink ref="Y74" r:id="rId11" display="https://github.com/kelly-marshall/DriftDiffusionAdaptation/blob/main/Pictures/Practice/tomsheepmalletinstright.png?raw=true" xr:uid="{DF863C9B-8FB8-5B45-BE6F-0A04133B6742}"/>
    <hyperlink ref="Y98" r:id="rId12" display="https://github.com/kelly-marshall/DriftDiffusionAdaptation/blob/main/Pictures/Practice/tomsheepmalletinstright.png?raw=true" xr:uid="{7CAE6407-328E-3149-91E0-AF8697050644}"/>
    <hyperlink ref="Y122" r:id="rId13" display="https://github.com/kelly-marshall/DriftDiffusionAdaptation/blob/main/Pictures/Practice/tomsheepmalletinstright.png?raw=true" xr:uid="{8036E303-E7A0-FF4A-8D8E-43843F7A85AC}"/>
    <hyperlink ref="Y27:Y49" r:id="rId14" display="https://github.com/kelly-marshall/DriftDiffusionAdaptation/blob/main/Pictures/Practice/tomsheepmalletinstright.png?raw=true" xr:uid="{7C6080B4-DD99-5049-B8D2-DC2F602E2059}"/>
    <hyperlink ref="Y51:Y73" r:id="rId15" display="https://github.com/kelly-marshall/DriftDiffusionAdaptation/blob/main/Pictures/Practice/tomsheepmalletinstright.png?raw=true" xr:uid="{B20DB69A-EFBF-4A4C-81F3-9B0639CBE6FA}"/>
    <hyperlink ref="Y75:Y97" r:id="rId16" display="https://github.com/kelly-marshall/DriftDiffusionAdaptation/blob/main/Pictures/Practice/tomsheepmalletinstright.png?raw=true" xr:uid="{DF26AD16-FFDB-D24A-9CBD-57627C4B857B}"/>
    <hyperlink ref="Y99:Y121" r:id="rId17" display="https://github.com/kelly-marshall/DriftDiffusionAdaptation/blob/main/Pictures/Practice/tomsheepmalletinstright.png?raw=true" xr:uid="{A6ABBBD6-1E34-9240-9F7B-EC1E386D5E59}"/>
    <hyperlink ref="Y123:Y145" r:id="rId18" display="https://github.com/kelly-marshall/DriftDiffusionAdaptation/blob/main/Pictures/Practice/tomsheepmalletinstright.png?raw=true" xr:uid="{0D9489AB-0400-D548-8EBB-0E7D9EA295A8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66A0-EB9A-974A-A084-2A354B2A3C4E}">
  <dimension ref="A1:Z289"/>
  <sheetViews>
    <sheetView topLeftCell="U272" zoomScale="90" zoomScaleNormal="90" workbookViewId="0">
      <selection activeCell="Z2" sqref="Z2:Z289"/>
    </sheetView>
  </sheetViews>
  <sheetFormatPr baseColWidth="10" defaultRowHeight="16" x14ac:dyDescent="0.2"/>
  <cols>
    <col min="3" max="3" width="34.5" customWidth="1"/>
    <col min="7" max="7" width="19" customWidth="1"/>
    <col min="8" max="8" width="20.1640625" customWidth="1"/>
    <col min="9" max="9" width="8.83203125" customWidth="1"/>
    <col min="10" max="10" width="9" customWidth="1"/>
    <col min="12" max="12" width="27.5" customWidth="1"/>
    <col min="13" max="13" width="28.33203125" style="5" customWidth="1"/>
    <col min="14" max="16" width="30.1640625" style="5" customWidth="1"/>
    <col min="17" max="17" width="14.5" style="5" customWidth="1"/>
    <col min="18" max="18" width="26.83203125" style="5" customWidth="1"/>
    <col min="19" max="19" width="23.33203125" style="5" customWidth="1"/>
    <col min="20" max="20" width="13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1942</v>
      </c>
      <c r="L1" t="s">
        <v>6</v>
      </c>
      <c r="M1" s="5" t="s">
        <v>1188</v>
      </c>
      <c r="N1" s="5" t="s">
        <v>1189</v>
      </c>
      <c r="O1" s="5" t="s">
        <v>1385</v>
      </c>
      <c r="P1" s="5" t="s">
        <v>1386</v>
      </c>
      <c r="Q1" s="5" t="s">
        <v>1387</v>
      </c>
      <c r="R1" s="5" t="s">
        <v>1372</v>
      </c>
      <c r="S1" s="5" t="s">
        <v>1373</v>
      </c>
      <c r="T1" t="s">
        <v>1378</v>
      </c>
      <c r="U1" t="s">
        <v>1379</v>
      </c>
      <c r="V1" t="s">
        <v>1390</v>
      </c>
      <c r="W1" t="s">
        <v>1391</v>
      </c>
      <c r="X1" t="s">
        <v>2523</v>
      </c>
      <c r="Y1" t="s">
        <v>2524</v>
      </c>
      <c r="Z1" t="s">
        <v>2525</v>
      </c>
    </row>
    <row r="2" spans="1:26" s="7" customFormat="1" x14ac:dyDescent="0.2">
      <c r="A2" s="7" t="s">
        <v>126</v>
      </c>
      <c r="B2" s="7">
        <v>1</v>
      </c>
      <c r="C2" s="7" t="s">
        <v>351</v>
      </c>
      <c r="D2" s="7" t="s">
        <v>234</v>
      </c>
      <c r="E2" s="7" t="s">
        <v>18</v>
      </c>
      <c r="F2" s="7" t="s">
        <v>128</v>
      </c>
      <c r="G2" s="46" t="s">
        <v>2449</v>
      </c>
      <c r="H2" s="7" t="s">
        <v>2</v>
      </c>
      <c r="I2" s="7">
        <v>1</v>
      </c>
      <c r="J2" s="7" t="s">
        <v>1181</v>
      </c>
      <c r="K2" s="7">
        <v>1</v>
      </c>
      <c r="L2" s="7" t="s">
        <v>1956</v>
      </c>
      <c r="M2" s="2" t="s">
        <v>2563</v>
      </c>
      <c r="N2" s="2" t="s">
        <v>2562</v>
      </c>
      <c r="O2" s="2" t="s">
        <v>2562</v>
      </c>
      <c r="P2" s="2" t="s">
        <v>2563</v>
      </c>
      <c r="Q2" s="41">
        <f>IF(OR(R2="inst", R2="congruent"),1,2)</f>
        <v>2</v>
      </c>
      <c r="R2" s="8" t="s">
        <v>1374</v>
      </c>
      <c r="S2" s="8" t="s">
        <v>1375</v>
      </c>
      <c r="T2" s="9" t="s">
        <v>1380</v>
      </c>
      <c r="U2" s="7" t="s">
        <v>1381</v>
      </c>
      <c r="V2" s="7">
        <v>594</v>
      </c>
      <c r="W2" s="7">
        <v>3067</v>
      </c>
      <c r="X2" s="47" t="str">
        <f>_xlfn.CONCAT("https://github.com/kelly-marshall/DriftDiffusionAdaptation/blob/main/Pictures/instbias_list1_training_context/",O2,"?raw=true")</f>
        <v>https://github.com/kelly-marshall/DriftDiffusionAdaptation/blob/main/Pictures/instbias_list1_training_context/tomdolphingrassmodright_context.png?raw=true</v>
      </c>
      <c r="Y2" s="47" t="str">
        <f>_xlfn.CONCAT("https://github.com/kelly-marshall/DriftDiffusionAdaptation/blob/main/Pictures/instbias_list1_training_context/",P2,"?raw=true")</f>
        <v>https://github.com/kelly-marshall/DriftDiffusionAdaptation/blob/main/Pictures/instbias_list1_training_context/tomdolphingrassinstleft_context.png?raw=true</v>
      </c>
      <c r="Z2" s="47" t="str">
        <f>_xlfn.CONCAT("https://github.com/kelly-marshall/DriftDiffusionAdaptation/blob/main/AudioFiles/instbias_list1_training/",L2,"?raw=true")</f>
        <v>https://github.com/kelly-marshall/DriftDiffusionAdaptation/blob/main/AudioFiles/instbias_list1_training/tomdolphingrass_nopauses.mp3?raw=true</v>
      </c>
    </row>
    <row r="3" spans="1:26" s="7" customFormat="1" x14ac:dyDescent="0.2">
      <c r="A3" s="7" t="s">
        <v>126</v>
      </c>
      <c r="B3" s="7">
        <v>1</v>
      </c>
      <c r="C3" s="7" t="s">
        <v>1182</v>
      </c>
      <c r="D3" s="7" t="s">
        <v>234</v>
      </c>
      <c r="E3" s="7" t="s">
        <v>196</v>
      </c>
      <c r="F3" s="7" t="s">
        <v>196</v>
      </c>
      <c r="G3" s="46" t="s">
        <v>196</v>
      </c>
      <c r="H3" s="7" t="s">
        <v>1183</v>
      </c>
      <c r="I3" s="7">
        <v>1</v>
      </c>
      <c r="J3" s="7" t="s">
        <v>1181</v>
      </c>
      <c r="L3" s="7" t="s">
        <v>1384</v>
      </c>
      <c r="M3" s="45" t="s">
        <v>1388</v>
      </c>
      <c r="N3" s="45" t="s">
        <v>1389</v>
      </c>
      <c r="O3" s="45" t="s">
        <v>1388</v>
      </c>
      <c r="P3" s="45" t="s">
        <v>1389</v>
      </c>
      <c r="Q3" s="41">
        <f t="shared" ref="Q3:Q66" si="0">IF(OR(R3="inst", R3="congruent"),1,2)</f>
        <v>1</v>
      </c>
      <c r="R3" s="8" t="s">
        <v>1382</v>
      </c>
      <c r="S3" s="8" t="s">
        <v>1383</v>
      </c>
      <c r="T3" s="9" t="s">
        <v>196</v>
      </c>
      <c r="U3" s="7" t="s">
        <v>196</v>
      </c>
      <c r="V3" s="44">
        <v>1</v>
      </c>
      <c r="W3" s="44">
        <v>650</v>
      </c>
      <c r="X3" s="47" t="str">
        <f t="shared" ref="X3:X66" si="1">_xlfn.CONCAT("https://github.com/kelly-marshall/DriftDiffusionAdaptation/blob/main/Pictures/instbias_list1_training_context/",O3,"?raw=true")</f>
        <v>https://github.com/kelly-marshall/DriftDiffusionAdaptation/blob/main/Pictures/instbias_list1_training_context/tom.png?raw=true</v>
      </c>
      <c r="Y3" s="47" t="str">
        <f t="shared" ref="Y3:Y66" si="2">_xlfn.CONCAT("https://github.com/kelly-marshall/DriftDiffusionAdaptation/blob/main/Pictures/instbias_list1_training_context/",P3,"?raw=true")</f>
        <v>https://github.com/kelly-marshall/DriftDiffusionAdaptation/blob/main/Pictures/instbias_list1_training_context/kate.png?raw=true</v>
      </c>
      <c r="Z3" s="47" t="str">
        <f t="shared" ref="Z3:Z66" si="3">_xlfn.CONCAT("https://github.com/kelly-marshall/DriftDiffusionAdaptation/blob/main/AudioFiles/instbias_list1_training/",L3,"?raw=true")</f>
        <v>https://github.com/kelly-marshall/DriftDiffusionAdaptation/blob/main/AudioFiles/instbias_list1_training/whodidit.mp3?raw=true</v>
      </c>
    </row>
    <row r="4" spans="1:26" s="7" customFormat="1" x14ac:dyDescent="0.2">
      <c r="A4" s="7" t="s">
        <v>126</v>
      </c>
      <c r="B4" s="7">
        <v>2</v>
      </c>
      <c r="C4" s="7" t="s">
        <v>1024</v>
      </c>
      <c r="D4" s="7" t="s">
        <v>234</v>
      </c>
      <c r="E4" s="7" t="s">
        <v>21</v>
      </c>
      <c r="F4" s="7" t="s">
        <v>128</v>
      </c>
      <c r="G4" s="46" t="s">
        <v>2450</v>
      </c>
      <c r="H4" s="7" t="s">
        <v>2</v>
      </c>
      <c r="I4" s="7">
        <v>1</v>
      </c>
      <c r="J4" s="7" t="s">
        <v>1181</v>
      </c>
      <c r="K4" s="7">
        <v>2</v>
      </c>
      <c r="L4" s="7" t="s">
        <v>1957</v>
      </c>
      <c r="M4" s="2" t="s">
        <v>2565</v>
      </c>
      <c r="N4" s="2" t="s">
        <v>2564</v>
      </c>
      <c r="O4" s="2" t="s">
        <v>2565</v>
      </c>
      <c r="P4" s="2" t="s">
        <v>2564</v>
      </c>
      <c r="Q4" s="41">
        <f t="shared" si="0"/>
        <v>1</v>
      </c>
      <c r="R4" s="8" t="s">
        <v>1375</v>
      </c>
      <c r="S4" s="8" t="s">
        <v>1374</v>
      </c>
      <c r="T4" s="9" t="s">
        <v>1381</v>
      </c>
      <c r="U4" s="7" t="s">
        <v>1380</v>
      </c>
      <c r="V4" s="7">
        <v>405</v>
      </c>
      <c r="W4" s="7">
        <v>2836</v>
      </c>
      <c r="X4" s="47" t="str">
        <f t="shared" si="1"/>
        <v>https://github.com/kelly-marshall/DriftDiffusionAdaptation/blob/main/Pictures/instbias_list1_training_context/katecowgrassinstright_context.png?raw=true</v>
      </c>
      <c r="Y4" s="47" t="str">
        <f t="shared" si="2"/>
        <v>https://github.com/kelly-marshall/DriftDiffusionAdaptation/blob/main/Pictures/instbias_list1_training_context/katecowgrassmodleft_context.png?raw=true</v>
      </c>
      <c r="Z4" s="47" t="str">
        <f t="shared" si="3"/>
        <v>https://github.com/kelly-marshall/DriftDiffusionAdaptation/blob/main/AudioFiles/instbias_list1_training/katecowgrass_nopauses.mp3?raw=true</v>
      </c>
    </row>
    <row r="5" spans="1:26" s="7" customFormat="1" x14ac:dyDescent="0.2">
      <c r="A5" s="7" t="s">
        <v>126</v>
      </c>
      <c r="B5" s="7">
        <v>2</v>
      </c>
      <c r="C5" s="7" t="s">
        <v>1182</v>
      </c>
      <c r="D5" s="7" t="s">
        <v>234</v>
      </c>
      <c r="E5" s="7" t="s">
        <v>196</v>
      </c>
      <c r="F5" s="7" t="s">
        <v>196</v>
      </c>
      <c r="G5" s="46" t="s">
        <v>196</v>
      </c>
      <c r="H5" s="7" t="s">
        <v>1183</v>
      </c>
      <c r="I5" s="7">
        <v>1</v>
      </c>
      <c r="J5" s="7" t="s">
        <v>1181</v>
      </c>
      <c r="L5" s="7" t="s">
        <v>1384</v>
      </c>
      <c r="M5" s="45" t="s">
        <v>1389</v>
      </c>
      <c r="N5" s="45" t="s">
        <v>1388</v>
      </c>
      <c r="O5" s="45" t="s">
        <v>1389</v>
      </c>
      <c r="P5" s="45" t="s">
        <v>1388</v>
      </c>
      <c r="Q5" s="41">
        <f t="shared" si="0"/>
        <v>1</v>
      </c>
      <c r="R5" s="8" t="s">
        <v>1382</v>
      </c>
      <c r="S5" s="8" t="str">
        <f>IF(R5="incongruent","congruent","incongruent")</f>
        <v>incongruent</v>
      </c>
      <c r="T5" s="9" t="s">
        <v>196</v>
      </c>
      <c r="U5" s="7" t="s">
        <v>196</v>
      </c>
      <c r="V5" s="44">
        <v>1</v>
      </c>
      <c r="W5" s="44">
        <v>650</v>
      </c>
      <c r="X5" s="47" t="str">
        <f t="shared" si="1"/>
        <v>https://github.com/kelly-marshall/DriftDiffusionAdaptation/blob/main/Pictures/instbias_list1_training_context/kate.png?raw=true</v>
      </c>
      <c r="Y5" s="47" t="str">
        <f t="shared" si="2"/>
        <v>https://github.com/kelly-marshall/DriftDiffusionAdaptation/blob/main/Pictures/instbias_list1_training_context/tom.png?raw=true</v>
      </c>
      <c r="Z5" s="47" t="str">
        <f t="shared" si="3"/>
        <v>https://github.com/kelly-marshall/DriftDiffusionAdaptation/blob/main/AudioFiles/instbias_list1_training/whodidit.mp3?raw=true</v>
      </c>
    </row>
    <row r="6" spans="1:26" x14ac:dyDescent="0.2">
      <c r="A6" t="s">
        <v>126</v>
      </c>
      <c r="B6">
        <v>3</v>
      </c>
      <c r="C6" t="s">
        <v>352</v>
      </c>
      <c r="D6" t="s">
        <v>234</v>
      </c>
      <c r="E6" t="s">
        <v>22</v>
      </c>
      <c r="F6" t="s">
        <v>128</v>
      </c>
      <c r="G6" s="46" t="s">
        <v>2451</v>
      </c>
      <c r="H6" t="s">
        <v>2</v>
      </c>
      <c r="I6">
        <v>1</v>
      </c>
      <c r="J6" t="s">
        <v>1181</v>
      </c>
      <c r="K6">
        <v>3</v>
      </c>
      <c r="L6" s="3" t="s">
        <v>1958</v>
      </c>
      <c r="M6" s="2" t="s">
        <v>2567</v>
      </c>
      <c r="N6" s="2" t="s">
        <v>2566</v>
      </c>
      <c r="O6" s="2" t="s">
        <v>2566</v>
      </c>
      <c r="P6" s="2" t="s">
        <v>2567</v>
      </c>
      <c r="Q6" s="41">
        <f t="shared" si="0"/>
        <v>2</v>
      </c>
      <c r="R6" s="5" t="s">
        <v>1374</v>
      </c>
      <c r="S6" s="5" t="s">
        <v>1375</v>
      </c>
      <c r="T6" s="2" t="s">
        <v>1380</v>
      </c>
      <c r="U6" t="s">
        <v>1381</v>
      </c>
      <c r="V6">
        <v>601</v>
      </c>
      <c r="W6">
        <v>2970</v>
      </c>
      <c r="X6" s="47" t="str">
        <f t="shared" si="1"/>
        <v>https://github.com/kelly-marshall/DriftDiffusionAdaptation/blob/main/Pictures/instbias_list1_training_context/tomfoxgrassmodright_context.png?raw=true</v>
      </c>
      <c r="Y6" s="47" t="str">
        <f t="shared" si="2"/>
        <v>https://github.com/kelly-marshall/DriftDiffusionAdaptation/blob/main/Pictures/instbias_list1_training_context/tomfoxgrassinstleft_context.png?raw=true</v>
      </c>
      <c r="Z6" s="47" t="str">
        <f t="shared" si="3"/>
        <v>https://github.com/kelly-marshall/DriftDiffusionAdaptation/blob/main/AudioFiles/instbias_list1_training/tomfoxgrass_nopauses.mp3?raw=true</v>
      </c>
    </row>
    <row r="7" spans="1:26" x14ac:dyDescent="0.2">
      <c r="A7" t="s">
        <v>126</v>
      </c>
      <c r="B7">
        <v>3</v>
      </c>
      <c r="C7" t="s">
        <v>1343</v>
      </c>
      <c r="D7" t="s">
        <v>234</v>
      </c>
      <c r="E7" t="s">
        <v>196</v>
      </c>
      <c r="F7" t="s">
        <v>196</v>
      </c>
      <c r="G7" s="46" t="s">
        <v>196</v>
      </c>
      <c r="H7" t="s">
        <v>1183</v>
      </c>
      <c r="I7">
        <v>1</v>
      </c>
      <c r="J7" t="s">
        <v>1181</v>
      </c>
      <c r="L7" s="3" t="s">
        <v>2358</v>
      </c>
      <c r="M7" s="45" t="s">
        <v>1389</v>
      </c>
      <c r="N7" s="45" t="s">
        <v>1388</v>
      </c>
      <c r="O7" s="45" t="s">
        <v>1388</v>
      </c>
      <c r="P7" s="45" t="s">
        <v>1389</v>
      </c>
      <c r="Q7" s="41">
        <f t="shared" si="0"/>
        <v>2</v>
      </c>
      <c r="R7" s="5" t="s">
        <v>1383</v>
      </c>
      <c r="S7" s="5" t="str">
        <f>IF(R7="incongruent","congruent","incongruent")</f>
        <v>congruent</v>
      </c>
      <c r="T7" s="2" t="s">
        <v>196</v>
      </c>
      <c r="U7" t="s">
        <v>196</v>
      </c>
      <c r="V7" s="3">
        <v>1</v>
      </c>
      <c r="W7" s="3">
        <v>1498</v>
      </c>
      <c r="X7" s="47" t="str">
        <f t="shared" si="1"/>
        <v>https://github.com/kelly-marshall/DriftDiffusionAdaptation/blob/main/Pictures/instbias_list1_training_context/tom.png?raw=true</v>
      </c>
      <c r="Y7" s="47" t="str">
        <f t="shared" si="2"/>
        <v>https://github.com/kelly-marshall/DriftDiffusionAdaptation/blob/main/Pictures/instbias_list1_training_context/kate.png?raw=true</v>
      </c>
      <c r="Z7" s="47" t="str">
        <f t="shared" si="3"/>
        <v>https://github.com/kelly-marshall/DriftDiffusionAdaptation/blob/main/AudioFiles/instbias_list1_training/whodidnotdoit.mp3?raw=true</v>
      </c>
    </row>
    <row r="8" spans="1:26" x14ac:dyDescent="0.2">
      <c r="A8" t="s">
        <v>126</v>
      </c>
      <c r="B8">
        <v>4</v>
      </c>
      <c r="C8" t="s">
        <v>1026</v>
      </c>
      <c r="D8" t="s">
        <v>234</v>
      </c>
      <c r="E8" t="s">
        <v>23</v>
      </c>
      <c r="F8" t="s">
        <v>128</v>
      </c>
      <c r="G8" s="46" t="s">
        <v>2452</v>
      </c>
      <c r="H8" t="s">
        <v>2</v>
      </c>
      <c r="I8">
        <v>1</v>
      </c>
      <c r="J8" t="s">
        <v>1181</v>
      </c>
      <c r="K8">
        <v>4</v>
      </c>
      <c r="L8" t="s">
        <v>1959</v>
      </c>
      <c r="M8" s="2" t="s">
        <v>2569</v>
      </c>
      <c r="N8" s="2" t="s">
        <v>2568</v>
      </c>
      <c r="O8" s="2" t="s">
        <v>2569</v>
      </c>
      <c r="P8" s="2" t="s">
        <v>2568</v>
      </c>
      <c r="Q8" s="41">
        <f t="shared" si="0"/>
        <v>1</v>
      </c>
      <c r="R8" s="5" t="s">
        <v>1375</v>
      </c>
      <c r="S8" s="5" t="s">
        <v>1374</v>
      </c>
      <c r="T8" s="2" t="s">
        <v>1381</v>
      </c>
      <c r="U8" t="s">
        <v>1380</v>
      </c>
      <c r="V8">
        <v>329</v>
      </c>
      <c r="W8">
        <v>2823</v>
      </c>
      <c r="X8" s="47" t="str">
        <f t="shared" si="1"/>
        <v>https://github.com/kelly-marshall/DriftDiffusionAdaptation/blob/main/Pictures/instbias_list1_training_context/kateliongrassinstright_context.png?raw=true</v>
      </c>
      <c r="Y8" s="47" t="str">
        <f t="shared" si="2"/>
        <v>https://github.com/kelly-marshall/DriftDiffusionAdaptation/blob/main/Pictures/instbias_list1_training_context/kateliongrassmodleft_context.png?raw=true</v>
      </c>
      <c r="Z8" s="47" t="str">
        <f t="shared" si="3"/>
        <v>https://github.com/kelly-marshall/DriftDiffusionAdaptation/blob/main/AudioFiles/instbias_list1_training/kateliongrass_nopauses.mp3?raw=true</v>
      </c>
    </row>
    <row r="9" spans="1:26" x14ac:dyDescent="0.2">
      <c r="A9" t="s">
        <v>126</v>
      </c>
      <c r="B9">
        <v>4</v>
      </c>
      <c r="C9" t="s">
        <v>1182</v>
      </c>
      <c r="D9" t="s">
        <v>234</v>
      </c>
      <c r="E9" t="s">
        <v>196</v>
      </c>
      <c r="F9" t="s">
        <v>196</v>
      </c>
      <c r="G9" s="46" t="s">
        <v>196</v>
      </c>
      <c r="H9" t="s">
        <v>1183</v>
      </c>
      <c r="I9">
        <v>1</v>
      </c>
      <c r="J9" t="s">
        <v>1181</v>
      </c>
      <c r="L9" s="3" t="s">
        <v>1384</v>
      </c>
      <c r="M9" s="45" t="s">
        <v>1389</v>
      </c>
      <c r="N9" s="45" t="s">
        <v>1388</v>
      </c>
      <c r="O9" s="45" t="s">
        <v>1388</v>
      </c>
      <c r="P9" s="45" t="s">
        <v>1389</v>
      </c>
      <c r="Q9" s="41">
        <f t="shared" si="0"/>
        <v>2</v>
      </c>
      <c r="R9" s="5" t="s">
        <v>1383</v>
      </c>
      <c r="S9" s="5" t="str">
        <f>IF(R9="incongruent","congruent","incongruent")</f>
        <v>congruent</v>
      </c>
      <c r="T9" s="2" t="s">
        <v>196</v>
      </c>
      <c r="U9" t="s">
        <v>196</v>
      </c>
      <c r="V9" s="44">
        <v>1</v>
      </c>
      <c r="W9" s="44">
        <v>650</v>
      </c>
      <c r="X9" s="47" t="str">
        <f t="shared" si="1"/>
        <v>https://github.com/kelly-marshall/DriftDiffusionAdaptation/blob/main/Pictures/instbias_list1_training_context/tom.png?raw=true</v>
      </c>
      <c r="Y9" s="47" t="str">
        <f t="shared" si="2"/>
        <v>https://github.com/kelly-marshall/DriftDiffusionAdaptation/blob/main/Pictures/instbias_list1_training_context/kate.png?raw=true</v>
      </c>
      <c r="Z9" s="47" t="str">
        <f t="shared" si="3"/>
        <v>https://github.com/kelly-marshall/DriftDiffusionAdaptation/blob/main/AudioFiles/instbias_list1_training/whodidit.mp3?raw=true</v>
      </c>
    </row>
    <row r="10" spans="1:26" s="7" customFormat="1" x14ac:dyDescent="0.2">
      <c r="A10" s="7" t="s">
        <v>126</v>
      </c>
      <c r="B10" s="7">
        <v>5</v>
      </c>
      <c r="C10" s="7" t="s">
        <v>353</v>
      </c>
      <c r="D10" s="7" t="s">
        <v>234</v>
      </c>
      <c r="E10" s="7" t="s">
        <v>24</v>
      </c>
      <c r="F10" s="7" t="s">
        <v>128</v>
      </c>
      <c r="G10" s="46" t="s">
        <v>2453</v>
      </c>
      <c r="H10" s="7" t="s">
        <v>2</v>
      </c>
      <c r="I10" s="7">
        <v>1</v>
      </c>
      <c r="J10" s="7" t="s">
        <v>1181</v>
      </c>
      <c r="K10" s="7">
        <v>5</v>
      </c>
      <c r="L10" s="7" t="s">
        <v>1960</v>
      </c>
      <c r="M10" s="2" t="s">
        <v>2571</v>
      </c>
      <c r="N10" s="2" t="s">
        <v>2570</v>
      </c>
      <c r="O10" s="2" t="s">
        <v>2570</v>
      </c>
      <c r="P10" s="2" t="s">
        <v>2571</v>
      </c>
      <c r="Q10" s="41">
        <f t="shared" si="0"/>
        <v>2</v>
      </c>
      <c r="R10" s="8" t="s">
        <v>1374</v>
      </c>
      <c r="S10" s="8" t="s">
        <v>1375</v>
      </c>
      <c r="T10" s="9" t="s">
        <v>1380</v>
      </c>
      <c r="U10" s="7" t="s">
        <v>1381</v>
      </c>
      <c r="V10" s="7">
        <v>623</v>
      </c>
      <c r="W10" s="7">
        <v>2946</v>
      </c>
      <c r="X10" s="47" t="str">
        <f t="shared" si="1"/>
        <v>https://github.com/kelly-marshall/DriftDiffusionAdaptation/blob/main/Pictures/instbias_list1_training_context/tomfroggrassmodright_context.png?raw=true</v>
      </c>
      <c r="Y10" s="47" t="str">
        <f t="shared" si="2"/>
        <v>https://github.com/kelly-marshall/DriftDiffusionAdaptation/blob/main/Pictures/instbias_list1_training_context/tomfroggrassinstleft_context.png?raw=true</v>
      </c>
      <c r="Z10" s="47" t="str">
        <f t="shared" si="3"/>
        <v>https://github.com/kelly-marshall/DriftDiffusionAdaptation/blob/main/AudioFiles/instbias_list1_training/tomfroggrass_nopauses.mp3?raw=true</v>
      </c>
    </row>
    <row r="11" spans="1:26" s="7" customFormat="1" x14ac:dyDescent="0.2">
      <c r="A11" s="7" t="s">
        <v>126</v>
      </c>
      <c r="B11" s="7">
        <v>5</v>
      </c>
      <c r="C11" s="7" t="s">
        <v>1182</v>
      </c>
      <c r="D11" s="7" t="s">
        <v>234</v>
      </c>
      <c r="E11" s="7" t="s">
        <v>196</v>
      </c>
      <c r="F11" s="7" t="s">
        <v>196</v>
      </c>
      <c r="G11" s="46" t="s">
        <v>196</v>
      </c>
      <c r="H11" s="7" t="s">
        <v>1183</v>
      </c>
      <c r="I11" s="7">
        <v>1</v>
      </c>
      <c r="J11" s="7" t="s">
        <v>1181</v>
      </c>
      <c r="L11" s="7" t="s">
        <v>1384</v>
      </c>
      <c r="M11" s="45" t="s">
        <v>1388</v>
      </c>
      <c r="N11" s="45" t="s">
        <v>1389</v>
      </c>
      <c r="O11" s="45" t="s">
        <v>1388</v>
      </c>
      <c r="P11" s="45" t="s">
        <v>1389</v>
      </c>
      <c r="Q11" s="41">
        <f t="shared" si="0"/>
        <v>1</v>
      </c>
      <c r="R11" s="8" t="s">
        <v>1382</v>
      </c>
      <c r="S11" s="8" t="str">
        <f>IF(R11="incongruent","congruent","incongruent")</f>
        <v>incongruent</v>
      </c>
      <c r="T11" s="9" t="s">
        <v>196</v>
      </c>
      <c r="U11" s="7" t="s">
        <v>196</v>
      </c>
      <c r="V11" s="44">
        <v>1</v>
      </c>
      <c r="W11" s="44">
        <v>650</v>
      </c>
      <c r="X11" s="47" t="str">
        <f t="shared" si="1"/>
        <v>https://github.com/kelly-marshall/DriftDiffusionAdaptation/blob/main/Pictures/instbias_list1_training_context/tom.png?raw=true</v>
      </c>
      <c r="Y11" s="47" t="str">
        <f t="shared" si="2"/>
        <v>https://github.com/kelly-marshall/DriftDiffusionAdaptation/blob/main/Pictures/instbias_list1_training_context/kate.png?raw=true</v>
      </c>
      <c r="Z11" s="47" t="str">
        <f t="shared" si="3"/>
        <v>https://github.com/kelly-marshall/DriftDiffusionAdaptation/blob/main/AudioFiles/instbias_list1_training/whodidit.mp3?raw=true</v>
      </c>
    </row>
    <row r="12" spans="1:26" s="7" customFormat="1" x14ac:dyDescent="0.2">
      <c r="A12" s="7" t="s">
        <v>126</v>
      </c>
      <c r="B12" s="7">
        <v>6</v>
      </c>
      <c r="C12" s="7" t="s">
        <v>1027</v>
      </c>
      <c r="D12" s="7" t="s">
        <v>234</v>
      </c>
      <c r="E12" s="7" t="s">
        <v>25</v>
      </c>
      <c r="F12" s="7" t="s">
        <v>128</v>
      </c>
      <c r="G12" s="46" t="s">
        <v>2454</v>
      </c>
      <c r="H12" s="7" t="s">
        <v>2</v>
      </c>
      <c r="I12" s="7">
        <v>1</v>
      </c>
      <c r="J12" s="7" t="s">
        <v>1181</v>
      </c>
      <c r="K12" s="7">
        <v>6</v>
      </c>
      <c r="L12" s="7" t="s">
        <v>1961</v>
      </c>
      <c r="M12" s="2" t="s">
        <v>2573</v>
      </c>
      <c r="N12" s="2" t="s">
        <v>2572</v>
      </c>
      <c r="O12" s="2" t="s">
        <v>2573</v>
      </c>
      <c r="P12" s="2" t="s">
        <v>2572</v>
      </c>
      <c r="Q12" s="41">
        <f t="shared" si="0"/>
        <v>1</v>
      </c>
      <c r="R12" s="8" t="s">
        <v>1375</v>
      </c>
      <c r="S12" s="8" t="s">
        <v>1374</v>
      </c>
      <c r="T12" s="9" t="s">
        <v>1381</v>
      </c>
      <c r="U12" s="7" t="s">
        <v>1380</v>
      </c>
      <c r="V12" s="7">
        <v>380</v>
      </c>
      <c r="W12" s="7">
        <v>2773</v>
      </c>
      <c r="X12" s="47" t="str">
        <f t="shared" si="1"/>
        <v>https://github.com/kelly-marshall/DriftDiffusionAdaptation/blob/main/Pictures/instbias_list1_training_context/kateturtlegrassinstright_context.png?raw=true</v>
      </c>
      <c r="Y12" s="47" t="str">
        <f t="shared" si="2"/>
        <v>https://github.com/kelly-marshall/DriftDiffusionAdaptation/blob/main/Pictures/instbias_list1_training_context/kateturtlegrassmodleft_context.png?raw=true</v>
      </c>
      <c r="Z12" s="47" t="str">
        <f t="shared" si="3"/>
        <v>https://github.com/kelly-marshall/DriftDiffusionAdaptation/blob/main/AudioFiles/instbias_list1_training/kateturtlegrass_nopauses.mp3?raw=true</v>
      </c>
    </row>
    <row r="13" spans="1:26" s="7" customFormat="1" x14ac:dyDescent="0.2">
      <c r="A13" s="7" t="s">
        <v>126</v>
      </c>
      <c r="B13" s="7">
        <v>6</v>
      </c>
      <c r="C13" s="7" t="s">
        <v>1182</v>
      </c>
      <c r="D13" s="7" t="s">
        <v>234</v>
      </c>
      <c r="E13" s="7" t="s">
        <v>196</v>
      </c>
      <c r="F13" s="7" t="s">
        <v>196</v>
      </c>
      <c r="G13" s="46" t="s">
        <v>196</v>
      </c>
      <c r="H13" s="7" t="s">
        <v>1183</v>
      </c>
      <c r="I13" s="7">
        <v>1</v>
      </c>
      <c r="J13" s="7" t="s">
        <v>1181</v>
      </c>
      <c r="L13" s="7" t="s">
        <v>1384</v>
      </c>
      <c r="M13" s="45" t="s">
        <v>1389</v>
      </c>
      <c r="N13" s="45" t="s">
        <v>1388</v>
      </c>
      <c r="O13" s="45" t="s">
        <v>1389</v>
      </c>
      <c r="P13" s="45" t="s">
        <v>1388</v>
      </c>
      <c r="Q13" s="41">
        <f t="shared" si="0"/>
        <v>1</v>
      </c>
      <c r="R13" s="8" t="s">
        <v>1382</v>
      </c>
      <c r="S13" s="8" t="str">
        <f>IF(R13="incongruent","congruent","incongruent")</f>
        <v>incongruent</v>
      </c>
      <c r="T13" s="9" t="s">
        <v>196</v>
      </c>
      <c r="U13" s="7" t="s">
        <v>196</v>
      </c>
      <c r="V13" s="44">
        <v>1</v>
      </c>
      <c r="W13" s="44">
        <v>650</v>
      </c>
      <c r="X13" s="47" t="str">
        <f t="shared" si="1"/>
        <v>https://github.com/kelly-marshall/DriftDiffusionAdaptation/blob/main/Pictures/instbias_list1_training_context/kate.png?raw=true</v>
      </c>
      <c r="Y13" s="47" t="str">
        <f t="shared" si="2"/>
        <v>https://github.com/kelly-marshall/DriftDiffusionAdaptation/blob/main/Pictures/instbias_list1_training_context/tom.png?raw=true</v>
      </c>
      <c r="Z13" s="47" t="str">
        <f t="shared" si="3"/>
        <v>https://github.com/kelly-marshall/DriftDiffusionAdaptation/blob/main/AudioFiles/instbias_list1_training/whodidit.mp3?raw=true</v>
      </c>
    </row>
    <row r="14" spans="1:26" x14ac:dyDescent="0.2">
      <c r="A14" t="s">
        <v>126</v>
      </c>
      <c r="B14">
        <v>7</v>
      </c>
      <c r="C14" t="s">
        <v>543</v>
      </c>
      <c r="D14" t="s">
        <v>234</v>
      </c>
      <c r="E14" t="s">
        <v>26</v>
      </c>
      <c r="F14" t="s">
        <v>506</v>
      </c>
      <c r="G14" s="46" t="s">
        <v>2455</v>
      </c>
      <c r="H14" t="s">
        <v>2</v>
      </c>
      <c r="I14">
        <v>1</v>
      </c>
      <c r="J14" t="s">
        <v>1181</v>
      </c>
      <c r="K14">
        <v>7</v>
      </c>
      <c r="L14" t="s">
        <v>1962</v>
      </c>
      <c r="M14" s="2" t="s">
        <v>2575</v>
      </c>
      <c r="N14" s="2" t="s">
        <v>2574</v>
      </c>
      <c r="O14" s="2" t="s">
        <v>2574</v>
      </c>
      <c r="P14" s="2" t="s">
        <v>2575</v>
      </c>
      <c r="Q14" s="41">
        <f t="shared" si="0"/>
        <v>2</v>
      </c>
      <c r="R14" s="5" t="s">
        <v>1374</v>
      </c>
      <c r="S14" s="5" t="s">
        <v>1375</v>
      </c>
      <c r="T14" s="2" t="s">
        <v>1380</v>
      </c>
      <c r="U14" t="s">
        <v>1381</v>
      </c>
      <c r="V14">
        <v>591</v>
      </c>
      <c r="W14">
        <v>2716</v>
      </c>
      <c r="X14" s="47" t="str">
        <f t="shared" si="1"/>
        <v>https://github.com/kelly-marshall/DriftDiffusionAdaptation/blob/main/Pictures/instbias_list1_training_context/tompigfeathermodright_context.png?raw=true</v>
      </c>
      <c r="Y14" s="47" t="str">
        <f t="shared" si="2"/>
        <v>https://github.com/kelly-marshall/DriftDiffusionAdaptation/blob/main/Pictures/instbias_list1_training_context/tompigfeatherinstleft_context.png?raw=true</v>
      </c>
      <c r="Z14" s="47" t="str">
        <f t="shared" si="3"/>
        <v>https://github.com/kelly-marshall/DriftDiffusionAdaptation/blob/main/AudioFiles/instbias_list1_training/tompigfeather_nopauses.mp3?raw=true</v>
      </c>
    </row>
    <row r="15" spans="1:26" x14ac:dyDescent="0.2">
      <c r="A15" t="s">
        <v>126</v>
      </c>
      <c r="B15">
        <v>7</v>
      </c>
      <c r="C15" t="s">
        <v>1182</v>
      </c>
      <c r="D15" t="s">
        <v>234</v>
      </c>
      <c r="E15" t="s">
        <v>196</v>
      </c>
      <c r="F15" t="s">
        <v>196</v>
      </c>
      <c r="G15" s="46" t="s">
        <v>196</v>
      </c>
      <c r="H15" t="s">
        <v>1183</v>
      </c>
      <c r="I15">
        <v>1</v>
      </c>
      <c r="J15" t="s">
        <v>1181</v>
      </c>
      <c r="L15" s="3" t="s">
        <v>1384</v>
      </c>
      <c r="M15" s="45" t="s">
        <v>1388</v>
      </c>
      <c r="N15" s="45" t="s">
        <v>1389</v>
      </c>
      <c r="O15" s="45" t="s">
        <v>1389</v>
      </c>
      <c r="P15" s="45" t="s">
        <v>1388</v>
      </c>
      <c r="Q15" s="41">
        <f t="shared" si="0"/>
        <v>2</v>
      </c>
      <c r="R15" s="5" t="s">
        <v>1383</v>
      </c>
      <c r="S15" s="5" t="str">
        <f>IF(R15="incongruent","congruent","incongruent")</f>
        <v>congruent</v>
      </c>
      <c r="T15" s="2" t="s">
        <v>196</v>
      </c>
      <c r="U15" t="s">
        <v>196</v>
      </c>
      <c r="V15" s="44">
        <v>1</v>
      </c>
      <c r="W15" s="44">
        <v>650</v>
      </c>
      <c r="X15" s="47" t="str">
        <f t="shared" si="1"/>
        <v>https://github.com/kelly-marshall/DriftDiffusionAdaptation/blob/main/Pictures/instbias_list1_training_context/kate.png?raw=true</v>
      </c>
      <c r="Y15" s="47" t="str">
        <f t="shared" si="2"/>
        <v>https://github.com/kelly-marshall/DriftDiffusionAdaptation/blob/main/Pictures/instbias_list1_training_context/tom.png?raw=true</v>
      </c>
      <c r="Z15" s="47" t="str">
        <f t="shared" si="3"/>
        <v>https://github.com/kelly-marshall/DriftDiffusionAdaptation/blob/main/AudioFiles/instbias_list1_training/whodidit.mp3?raw=true</v>
      </c>
    </row>
    <row r="16" spans="1:26" x14ac:dyDescent="0.2">
      <c r="A16" t="s">
        <v>126</v>
      </c>
      <c r="B16">
        <v>8</v>
      </c>
      <c r="C16" t="s">
        <v>1028</v>
      </c>
      <c r="D16" t="s">
        <v>234</v>
      </c>
      <c r="E16" t="s">
        <v>27</v>
      </c>
      <c r="F16" t="s">
        <v>506</v>
      </c>
      <c r="G16" s="46" t="s">
        <v>2456</v>
      </c>
      <c r="H16" t="s">
        <v>2</v>
      </c>
      <c r="I16">
        <v>1</v>
      </c>
      <c r="J16" t="s">
        <v>1181</v>
      </c>
      <c r="K16">
        <v>8</v>
      </c>
      <c r="L16" t="s">
        <v>1963</v>
      </c>
      <c r="M16" s="2" t="s">
        <v>2577</v>
      </c>
      <c r="N16" s="2" t="s">
        <v>2576</v>
      </c>
      <c r="O16" s="2" t="s">
        <v>2577</v>
      </c>
      <c r="P16" s="2" t="s">
        <v>2576</v>
      </c>
      <c r="Q16" s="41">
        <f t="shared" si="0"/>
        <v>1</v>
      </c>
      <c r="R16" s="5" t="s">
        <v>1375</v>
      </c>
      <c r="S16" s="5" t="s">
        <v>1374</v>
      </c>
      <c r="T16" s="2" t="s">
        <v>1381</v>
      </c>
      <c r="U16" t="s">
        <v>1380</v>
      </c>
      <c r="V16">
        <v>434</v>
      </c>
      <c r="W16">
        <v>2735</v>
      </c>
      <c r="X16" s="47" t="str">
        <f t="shared" si="1"/>
        <v>https://github.com/kelly-marshall/DriftDiffusionAdaptation/blob/main/Pictures/instbias_list1_training_context/kategirlfeatherinstright_context.png?raw=true</v>
      </c>
      <c r="Y16" s="47" t="str">
        <f t="shared" si="2"/>
        <v>https://github.com/kelly-marshall/DriftDiffusionAdaptation/blob/main/Pictures/instbias_list1_training_context/kategirlfeathermodleft_context.png?raw=true</v>
      </c>
      <c r="Z16" s="47" t="str">
        <f t="shared" si="3"/>
        <v>https://github.com/kelly-marshall/DriftDiffusionAdaptation/blob/main/AudioFiles/instbias_list1_training/kategirlfeather_nopauses.mp3?raw=true</v>
      </c>
    </row>
    <row r="17" spans="1:26" x14ac:dyDescent="0.2">
      <c r="A17" t="s">
        <v>126</v>
      </c>
      <c r="B17">
        <v>8</v>
      </c>
      <c r="C17" t="s">
        <v>1343</v>
      </c>
      <c r="D17" t="s">
        <v>234</v>
      </c>
      <c r="E17" t="s">
        <v>196</v>
      </c>
      <c r="F17" t="s">
        <v>196</v>
      </c>
      <c r="G17" s="46" t="s">
        <v>196</v>
      </c>
      <c r="H17" t="s">
        <v>1183</v>
      </c>
      <c r="I17">
        <v>1</v>
      </c>
      <c r="J17" t="s">
        <v>1181</v>
      </c>
      <c r="L17" s="3" t="s">
        <v>2358</v>
      </c>
      <c r="M17" s="45" t="s">
        <v>1388</v>
      </c>
      <c r="N17" s="45" t="s">
        <v>1389</v>
      </c>
      <c r="O17" s="45" t="s">
        <v>1388</v>
      </c>
      <c r="P17" s="45" t="s">
        <v>1389</v>
      </c>
      <c r="Q17" s="41">
        <f t="shared" si="0"/>
        <v>2</v>
      </c>
      <c r="R17" s="5" t="s">
        <v>1383</v>
      </c>
      <c r="S17" s="5" t="str">
        <f>IF(R17="incongruent","congruent","incongruent")</f>
        <v>congruent</v>
      </c>
      <c r="T17" s="2" t="s">
        <v>196</v>
      </c>
      <c r="U17" t="s">
        <v>196</v>
      </c>
      <c r="V17" s="3">
        <v>1</v>
      </c>
      <c r="W17" s="3">
        <v>1498</v>
      </c>
      <c r="X17" s="47" t="str">
        <f t="shared" si="1"/>
        <v>https://github.com/kelly-marshall/DriftDiffusionAdaptation/blob/main/Pictures/instbias_list1_training_context/tom.png?raw=true</v>
      </c>
      <c r="Y17" s="47" t="str">
        <f t="shared" si="2"/>
        <v>https://github.com/kelly-marshall/DriftDiffusionAdaptation/blob/main/Pictures/instbias_list1_training_context/kate.png?raw=true</v>
      </c>
      <c r="Z17" s="47" t="str">
        <f t="shared" si="3"/>
        <v>https://github.com/kelly-marshall/DriftDiffusionAdaptation/blob/main/AudioFiles/instbias_list1_training/whodidnotdoit.mp3?raw=true</v>
      </c>
    </row>
    <row r="18" spans="1:26" s="7" customFormat="1" x14ac:dyDescent="0.2">
      <c r="A18" s="7" t="s">
        <v>126</v>
      </c>
      <c r="B18" s="7">
        <v>9</v>
      </c>
      <c r="C18" s="7" t="s">
        <v>544</v>
      </c>
      <c r="D18" s="7" t="s">
        <v>234</v>
      </c>
      <c r="E18" s="7" t="s">
        <v>28</v>
      </c>
      <c r="F18" s="7" t="s">
        <v>506</v>
      </c>
      <c r="G18" s="46" t="s">
        <v>2457</v>
      </c>
      <c r="H18" s="7" t="s">
        <v>2</v>
      </c>
      <c r="I18" s="7">
        <v>1</v>
      </c>
      <c r="J18" s="7" t="s">
        <v>1181</v>
      </c>
      <c r="K18" s="7">
        <v>9</v>
      </c>
      <c r="L18" s="7" t="s">
        <v>1964</v>
      </c>
      <c r="M18" s="2" t="s">
        <v>2579</v>
      </c>
      <c r="N18" s="2" t="s">
        <v>2578</v>
      </c>
      <c r="O18" s="2" t="s">
        <v>2578</v>
      </c>
      <c r="P18" s="2" t="s">
        <v>2579</v>
      </c>
      <c r="Q18" s="41">
        <f t="shared" si="0"/>
        <v>2</v>
      </c>
      <c r="R18" s="8" t="s">
        <v>1374</v>
      </c>
      <c r="S18" s="8" t="s">
        <v>1375</v>
      </c>
      <c r="T18" s="9" t="s">
        <v>1380</v>
      </c>
      <c r="U18" s="7" t="s">
        <v>1381</v>
      </c>
      <c r="V18" s="7">
        <v>641</v>
      </c>
      <c r="W18" s="7">
        <v>2986</v>
      </c>
      <c r="X18" s="47" t="str">
        <f t="shared" si="1"/>
        <v>https://github.com/kelly-marshall/DriftDiffusionAdaptation/blob/main/Pictures/instbias_list1_training_context/tomwhalefeathermodright_context.png?raw=true</v>
      </c>
      <c r="Y18" s="47" t="str">
        <f t="shared" si="2"/>
        <v>https://github.com/kelly-marshall/DriftDiffusionAdaptation/blob/main/Pictures/instbias_list1_training_context/tomwhalefeatherinstleft_context.png?raw=true</v>
      </c>
      <c r="Z18" s="47" t="str">
        <f t="shared" si="3"/>
        <v>https://github.com/kelly-marshall/DriftDiffusionAdaptation/blob/main/AudioFiles/instbias_list1_training/tomwhalefeather_nopauses.mp3?raw=true</v>
      </c>
    </row>
    <row r="19" spans="1:26" s="7" customFormat="1" x14ac:dyDescent="0.2">
      <c r="A19" s="7" t="s">
        <v>126</v>
      </c>
      <c r="B19" s="7">
        <v>9</v>
      </c>
      <c r="C19" s="7" t="s">
        <v>1182</v>
      </c>
      <c r="D19" s="7" t="s">
        <v>234</v>
      </c>
      <c r="E19" s="7" t="s">
        <v>196</v>
      </c>
      <c r="F19" s="7" t="s">
        <v>196</v>
      </c>
      <c r="G19" s="46" t="s">
        <v>196</v>
      </c>
      <c r="H19" s="7" t="s">
        <v>1183</v>
      </c>
      <c r="I19" s="7">
        <v>1</v>
      </c>
      <c r="J19" s="7" t="s">
        <v>1181</v>
      </c>
      <c r="L19" s="7" t="s">
        <v>1384</v>
      </c>
      <c r="M19" s="45" t="s">
        <v>1388</v>
      </c>
      <c r="N19" s="45" t="s">
        <v>1389</v>
      </c>
      <c r="O19" s="45" t="s">
        <v>1388</v>
      </c>
      <c r="P19" s="45" t="s">
        <v>1389</v>
      </c>
      <c r="Q19" s="41">
        <f t="shared" si="0"/>
        <v>1</v>
      </c>
      <c r="R19" s="8" t="s">
        <v>1382</v>
      </c>
      <c r="S19" s="8" t="str">
        <f>IF(R19="incongruent","congruent","incongruent")</f>
        <v>incongruent</v>
      </c>
      <c r="T19" s="9" t="s">
        <v>196</v>
      </c>
      <c r="U19" s="7" t="s">
        <v>196</v>
      </c>
      <c r="V19" s="44">
        <v>1</v>
      </c>
      <c r="W19" s="44">
        <v>650</v>
      </c>
      <c r="X19" s="47" t="str">
        <f t="shared" si="1"/>
        <v>https://github.com/kelly-marshall/DriftDiffusionAdaptation/blob/main/Pictures/instbias_list1_training_context/tom.png?raw=true</v>
      </c>
      <c r="Y19" s="47" t="str">
        <f t="shared" si="2"/>
        <v>https://github.com/kelly-marshall/DriftDiffusionAdaptation/blob/main/Pictures/instbias_list1_training_context/kate.png?raw=true</v>
      </c>
      <c r="Z19" s="47" t="str">
        <f t="shared" si="3"/>
        <v>https://github.com/kelly-marshall/DriftDiffusionAdaptation/blob/main/AudioFiles/instbias_list1_training/whodidit.mp3?raw=true</v>
      </c>
    </row>
    <row r="20" spans="1:26" s="7" customFormat="1" x14ac:dyDescent="0.2">
      <c r="A20" s="7" t="s">
        <v>126</v>
      </c>
      <c r="B20" s="7">
        <v>10</v>
      </c>
      <c r="C20" s="7" t="s">
        <v>1029</v>
      </c>
      <c r="D20" s="7" t="s">
        <v>234</v>
      </c>
      <c r="E20" s="7" t="s">
        <v>29</v>
      </c>
      <c r="F20" s="7" t="s">
        <v>506</v>
      </c>
      <c r="G20" s="46" t="s">
        <v>2458</v>
      </c>
      <c r="H20" s="7" t="s">
        <v>2</v>
      </c>
      <c r="I20" s="7">
        <v>1</v>
      </c>
      <c r="J20" s="7" t="s">
        <v>1181</v>
      </c>
      <c r="K20" s="7">
        <v>10</v>
      </c>
      <c r="L20" s="7" t="s">
        <v>1965</v>
      </c>
      <c r="M20" s="2" t="s">
        <v>2581</v>
      </c>
      <c r="N20" s="2" t="s">
        <v>2580</v>
      </c>
      <c r="O20" s="2" t="s">
        <v>2581</v>
      </c>
      <c r="P20" s="2" t="s">
        <v>2580</v>
      </c>
      <c r="Q20" s="41">
        <f t="shared" si="0"/>
        <v>1</v>
      </c>
      <c r="R20" s="8" t="s">
        <v>1375</v>
      </c>
      <c r="S20" s="8" t="s">
        <v>1374</v>
      </c>
      <c r="T20" s="9" t="s">
        <v>1381</v>
      </c>
      <c r="U20" s="7" t="s">
        <v>1380</v>
      </c>
      <c r="V20" s="7">
        <v>405</v>
      </c>
      <c r="W20" s="7">
        <v>2763</v>
      </c>
      <c r="X20" s="47" t="str">
        <f t="shared" si="1"/>
        <v>https://github.com/kelly-marshall/DriftDiffusionAdaptation/blob/main/Pictures/instbias_list1_training_context/kategorillafeatherinstright_context.png?raw=true</v>
      </c>
      <c r="Y20" s="47" t="str">
        <f t="shared" si="2"/>
        <v>https://github.com/kelly-marshall/DriftDiffusionAdaptation/blob/main/Pictures/instbias_list1_training_context/kategorillafeathermodleft_context.png?raw=true</v>
      </c>
      <c r="Z20" s="47" t="str">
        <f t="shared" si="3"/>
        <v>https://github.com/kelly-marshall/DriftDiffusionAdaptation/blob/main/AudioFiles/instbias_list1_training/kategorillafeather_nopauses.mp3?raw=true</v>
      </c>
    </row>
    <row r="21" spans="1:26" s="7" customFormat="1" x14ac:dyDescent="0.2">
      <c r="A21" s="7" t="s">
        <v>126</v>
      </c>
      <c r="B21" s="7">
        <v>10</v>
      </c>
      <c r="C21" s="7" t="s">
        <v>1182</v>
      </c>
      <c r="D21" s="7" t="s">
        <v>234</v>
      </c>
      <c r="E21" s="7" t="s">
        <v>196</v>
      </c>
      <c r="F21" s="7" t="s">
        <v>196</v>
      </c>
      <c r="G21" s="46" t="s">
        <v>196</v>
      </c>
      <c r="H21" s="7" t="s">
        <v>1183</v>
      </c>
      <c r="I21" s="7">
        <v>1</v>
      </c>
      <c r="J21" s="7" t="s">
        <v>1181</v>
      </c>
      <c r="L21" s="7" t="s">
        <v>1384</v>
      </c>
      <c r="M21" s="45" t="s">
        <v>1389</v>
      </c>
      <c r="N21" s="45" t="s">
        <v>1388</v>
      </c>
      <c r="O21" s="45" t="s">
        <v>1389</v>
      </c>
      <c r="P21" s="45" t="s">
        <v>1388</v>
      </c>
      <c r="Q21" s="41">
        <f t="shared" si="0"/>
        <v>1</v>
      </c>
      <c r="R21" s="8" t="s">
        <v>1382</v>
      </c>
      <c r="S21" s="8" t="str">
        <f>IF(R21="incongruent","congruent","incongruent")</f>
        <v>incongruent</v>
      </c>
      <c r="T21" s="9" t="s">
        <v>196</v>
      </c>
      <c r="U21" s="7" t="s">
        <v>196</v>
      </c>
      <c r="V21" s="44">
        <v>1</v>
      </c>
      <c r="W21" s="44">
        <v>650</v>
      </c>
      <c r="X21" s="47" t="str">
        <f t="shared" si="1"/>
        <v>https://github.com/kelly-marshall/DriftDiffusionAdaptation/blob/main/Pictures/instbias_list1_training_context/kate.png?raw=true</v>
      </c>
      <c r="Y21" s="47" t="str">
        <f t="shared" si="2"/>
        <v>https://github.com/kelly-marshall/DriftDiffusionAdaptation/blob/main/Pictures/instbias_list1_training_context/tom.png?raw=true</v>
      </c>
      <c r="Z21" s="47" t="str">
        <f t="shared" si="3"/>
        <v>https://github.com/kelly-marshall/DriftDiffusionAdaptation/blob/main/AudioFiles/instbias_list1_training/whodidit.mp3?raw=true</v>
      </c>
    </row>
    <row r="22" spans="1:26" x14ac:dyDescent="0.2">
      <c r="A22" t="s">
        <v>126</v>
      </c>
      <c r="B22">
        <v>11</v>
      </c>
      <c r="C22" t="s">
        <v>545</v>
      </c>
      <c r="D22" t="s">
        <v>234</v>
      </c>
      <c r="E22" t="s">
        <v>30</v>
      </c>
      <c r="F22" t="s">
        <v>506</v>
      </c>
      <c r="G22" s="46" t="s">
        <v>2459</v>
      </c>
      <c r="H22" t="s">
        <v>2</v>
      </c>
      <c r="I22">
        <v>1</v>
      </c>
      <c r="J22" t="s">
        <v>1181</v>
      </c>
      <c r="K22">
        <v>11</v>
      </c>
      <c r="L22" t="s">
        <v>1966</v>
      </c>
      <c r="M22" s="2" t="s">
        <v>2583</v>
      </c>
      <c r="N22" s="2" t="s">
        <v>2582</v>
      </c>
      <c r="O22" s="2" t="s">
        <v>2582</v>
      </c>
      <c r="P22" s="2" t="s">
        <v>2583</v>
      </c>
      <c r="Q22" s="41">
        <f t="shared" si="0"/>
        <v>2</v>
      </c>
      <c r="R22" s="5" t="s">
        <v>1374</v>
      </c>
      <c r="S22" s="5" t="s">
        <v>1375</v>
      </c>
      <c r="T22" s="2" t="s">
        <v>1380</v>
      </c>
      <c r="U22" t="s">
        <v>1381</v>
      </c>
      <c r="V22">
        <v>614</v>
      </c>
      <c r="W22">
        <v>2923</v>
      </c>
      <c r="X22" s="47" t="str">
        <f t="shared" si="1"/>
        <v>https://github.com/kelly-marshall/DriftDiffusionAdaptation/blob/main/Pictures/instbias_list1_training_context/tombuffalofeathermodright_context.png?raw=true</v>
      </c>
      <c r="Y22" s="47" t="str">
        <f t="shared" si="2"/>
        <v>https://github.com/kelly-marshall/DriftDiffusionAdaptation/blob/main/Pictures/instbias_list1_training_context/tombuffalofeatherinstleft_context.png?raw=true</v>
      </c>
      <c r="Z22" s="47" t="str">
        <f t="shared" si="3"/>
        <v>https://github.com/kelly-marshall/DriftDiffusionAdaptation/blob/main/AudioFiles/instbias_list1_training/tombuffalofeather_nopauses.mp3?raw=true</v>
      </c>
    </row>
    <row r="23" spans="1:26" x14ac:dyDescent="0.2">
      <c r="A23" t="s">
        <v>126</v>
      </c>
      <c r="B23">
        <v>11</v>
      </c>
      <c r="C23" t="s">
        <v>1182</v>
      </c>
      <c r="D23" t="s">
        <v>234</v>
      </c>
      <c r="E23" t="s">
        <v>196</v>
      </c>
      <c r="F23" t="s">
        <v>196</v>
      </c>
      <c r="G23" s="46" t="s">
        <v>196</v>
      </c>
      <c r="H23" t="s">
        <v>1183</v>
      </c>
      <c r="I23">
        <v>1</v>
      </c>
      <c r="J23" t="s">
        <v>1181</v>
      </c>
      <c r="L23" s="3" t="s">
        <v>1384</v>
      </c>
      <c r="M23" s="45" t="s">
        <v>1388</v>
      </c>
      <c r="N23" s="45" t="s">
        <v>1389</v>
      </c>
      <c r="O23" s="45" t="s">
        <v>1389</v>
      </c>
      <c r="P23" s="45" t="s">
        <v>1388</v>
      </c>
      <c r="Q23" s="41">
        <f t="shared" si="0"/>
        <v>2</v>
      </c>
      <c r="R23" s="5" t="s">
        <v>1383</v>
      </c>
      <c r="S23" s="5" t="str">
        <f>IF(R23="incongruent","congruent","incongruent")</f>
        <v>congruent</v>
      </c>
      <c r="T23" s="2" t="s">
        <v>196</v>
      </c>
      <c r="U23" t="s">
        <v>196</v>
      </c>
      <c r="V23" s="44">
        <v>1</v>
      </c>
      <c r="W23" s="44">
        <v>650</v>
      </c>
      <c r="X23" s="47" t="str">
        <f t="shared" si="1"/>
        <v>https://github.com/kelly-marshall/DriftDiffusionAdaptation/blob/main/Pictures/instbias_list1_training_context/kate.png?raw=true</v>
      </c>
      <c r="Y23" s="47" t="str">
        <f t="shared" si="2"/>
        <v>https://github.com/kelly-marshall/DriftDiffusionAdaptation/blob/main/Pictures/instbias_list1_training_context/tom.png?raw=true</v>
      </c>
      <c r="Z23" s="47" t="str">
        <f t="shared" si="3"/>
        <v>https://github.com/kelly-marshall/DriftDiffusionAdaptation/blob/main/AudioFiles/instbias_list1_training/whodidit.mp3?raw=true</v>
      </c>
    </row>
    <row r="24" spans="1:26" x14ac:dyDescent="0.2">
      <c r="A24" t="s">
        <v>126</v>
      </c>
      <c r="B24">
        <v>12</v>
      </c>
      <c r="C24" t="s">
        <v>1030</v>
      </c>
      <c r="D24" t="s">
        <v>234</v>
      </c>
      <c r="E24" t="s">
        <v>31</v>
      </c>
      <c r="F24" t="s">
        <v>506</v>
      </c>
      <c r="G24" s="46" t="s">
        <v>2460</v>
      </c>
      <c r="H24" t="s">
        <v>2</v>
      </c>
      <c r="I24">
        <v>1</v>
      </c>
      <c r="J24" t="s">
        <v>1181</v>
      </c>
      <c r="K24">
        <v>12</v>
      </c>
      <c r="L24" t="s">
        <v>1967</v>
      </c>
      <c r="M24" s="2" t="s">
        <v>2585</v>
      </c>
      <c r="N24" s="2" t="s">
        <v>2584</v>
      </c>
      <c r="O24" s="2" t="s">
        <v>2585</v>
      </c>
      <c r="P24" s="2" t="s">
        <v>2584</v>
      </c>
      <c r="Q24" s="41">
        <f t="shared" si="0"/>
        <v>1</v>
      </c>
      <c r="R24" s="5" t="s">
        <v>1375</v>
      </c>
      <c r="S24" s="5" t="s">
        <v>1374</v>
      </c>
      <c r="T24" s="2" t="s">
        <v>1381</v>
      </c>
      <c r="U24" t="s">
        <v>1380</v>
      </c>
      <c r="V24">
        <v>349</v>
      </c>
      <c r="W24">
        <v>2591</v>
      </c>
      <c r="X24" s="47" t="str">
        <f t="shared" si="1"/>
        <v>https://github.com/kelly-marshall/DriftDiffusionAdaptation/blob/main/Pictures/instbias_list1_training_context/katehawkfeatherinstright_context.png?raw=true</v>
      </c>
      <c r="Y24" s="47" t="str">
        <f t="shared" si="2"/>
        <v>https://github.com/kelly-marshall/DriftDiffusionAdaptation/blob/main/Pictures/instbias_list1_training_context/katehawkfeathermodleft_context.png?raw=true</v>
      </c>
      <c r="Z24" s="47" t="str">
        <f t="shared" si="3"/>
        <v>https://github.com/kelly-marshall/DriftDiffusionAdaptation/blob/main/AudioFiles/instbias_list1_training/katehawkfeather_nopauses.mp3?raw=true</v>
      </c>
    </row>
    <row r="25" spans="1:26" x14ac:dyDescent="0.2">
      <c r="A25" t="s">
        <v>126</v>
      </c>
      <c r="B25">
        <v>12</v>
      </c>
      <c r="C25" t="s">
        <v>1182</v>
      </c>
      <c r="D25" t="s">
        <v>234</v>
      </c>
      <c r="E25" t="s">
        <v>196</v>
      </c>
      <c r="F25" t="s">
        <v>196</v>
      </c>
      <c r="G25" s="46" t="s">
        <v>196</v>
      </c>
      <c r="H25" t="s">
        <v>1183</v>
      </c>
      <c r="I25">
        <v>1</v>
      </c>
      <c r="J25" t="s">
        <v>1181</v>
      </c>
      <c r="L25" s="3" t="s">
        <v>1384</v>
      </c>
      <c r="M25" s="45" t="s">
        <v>1389</v>
      </c>
      <c r="N25" s="45" t="s">
        <v>1388</v>
      </c>
      <c r="O25" s="45" t="s">
        <v>1388</v>
      </c>
      <c r="P25" s="45" t="s">
        <v>1389</v>
      </c>
      <c r="Q25" s="41">
        <f t="shared" si="0"/>
        <v>2</v>
      </c>
      <c r="R25" s="5" t="s">
        <v>1383</v>
      </c>
      <c r="S25" s="5" t="str">
        <f>IF(R25="incongruent","congruent","incongruent")</f>
        <v>congruent</v>
      </c>
      <c r="T25" s="2" t="s">
        <v>196</v>
      </c>
      <c r="U25" t="s">
        <v>196</v>
      </c>
      <c r="V25" s="44">
        <v>1</v>
      </c>
      <c r="W25" s="44">
        <v>650</v>
      </c>
      <c r="X25" s="47" t="str">
        <f t="shared" si="1"/>
        <v>https://github.com/kelly-marshall/DriftDiffusionAdaptation/blob/main/Pictures/instbias_list1_training_context/tom.png?raw=true</v>
      </c>
      <c r="Y25" s="47" t="str">
        <f t="shared" si="2"/>
        <v>https://github.com/kelly-marshall/DriftDiffusionAdaptation/blob/main/Pictures/instbias_list1_training_context/kate.png?raw=true</v>
      </c>
      <c r="Z25" s="47" t="str">
        <f t="shared" si="3"/>
        <v>https://github.com/kelly-marshall/DriftDiffusionAdaptation/blob/main/AudioFiles/instbias_list1_training/whodidit.mp3?raw=true</v>
      </c>
    </row>
    <row r="26" spans="1:26" s="10" customFormat="1" x14ac:dyDescent="0.2">
      <c r="A26" s="10" t="s">
        <v>126</v>
      </c>
      <c r="B26" s="10">
        <v>13</v>
      </c>
      <c r="C26" s="10" t="s">
        <v>354</v>
      </c>
      <c r="D26" s="10" t="s">
        <v>235</v>
      </c>
      <c r="E26" s="10" t="s">
        <v>18</v>
      </c>
      <c r="F26" s="10" t="s">
        <v>134</v>
      </c>
      <c r="G26" s="46" t="s">
        <v>2461</v>
      </c>
      <c r="H26" s="10" t="s">
        <v>2</v>
      </c>
      <c r="I26" s="10">
        <v>1</v>
      </c>
      <c r="J26" s="10" t="s">
        <v>1181</v>
      </c>
      <c r="K26" s="10">
        <v>1</v>
      </c>
      <c r="L26" s="10" t="s">
        <v>1968</v>
      </c>
      <c r="M26" s="2" t="s">
        <v>2587</v>
      </c>
      <c r="N26" s="2" t="s">
        <v>2586</v>
      </c>
      <c r="O26" s="2" t="s">
        <v>2587</v>
      </c>
      <c r="P26" s="2" t="s">
        <v>2586</v>
      </c>
      <c r="Q26" s="41">
        <f t="shared" si="0"/>
        <v>1</v>
      </c>
      <c r="R26" s="11" t="s">
        <v>1375</v>
      </c>
      <c r="S26" s="11" t="s">
        <v>1374</v>
      </c>
      <c r="T26" s="12" t="s">
        <v>1381</v>
      </c>
      <c r="U26" s="10" t="s">
        <v>1380</v>
      </c>
      <c r="V26" s="10">
        <v>509</v>
      </c>
      <c r="W26" s="10">
        <v>2474</v>
      </c>
      <c r="X26" s="47" t="str">
        <f t="shared" si="1"/>
        <v>https://github.com/kelly-marshall/DriftDiffusionAdaptation/blob/main/Pictures/instbias_list1_training_context/tomdolphinleafinstright_context.png?raw=true</v>
      </c>
      <c r="Y26" s="47" t="str">
        <f t="shared" si="2"/>
        <v>https://github.com/kelly-marshall/DriftDiffusionAdaptation/blob/main/Pictures/instbias_list1_training_context/tomdolphinleafmodleft_context.png?raw=true</v>
      </c>
      <c r="Z26" s="47" t="str">
        <f t="shared" si="3"/>
        <v>https://github.com/kelly-marshall/DriftDiffusionAdaptation/blob/main/AudioFiles/instbias_list1_training/tomdolphinleaf_nopauses.mp3?raw=true</v>
      </c>
    </row>
    <row r="27" spans="1:26" s="10" customFormat="1" x14ac:dyDescent="0.2">
      <c r="A27" s="10" t="s">
        <v>126</v>
      </c>
      <c r="B27" s="10">
        <v>13</v>
      </c>
      <c r="C27" s="13" t="s">
        <v>1182</v>
      </c>
      <c r="D27" s="10" t="s">
        <v>235</v>
      </c>
      <c r="E27" s="10" t="s">
        <v>196</v>
      </c>
      <c r="F27" s="10" t="s">
        <v>196</v>
      </c>
      <c r="G27" s="46" t="s">
        <v>196</v>
      </c>
      <c r="H27" s="13" t="s">
        <v>1183</v>
      </c>
      <c r="I27" s="10">
        <v>1</v>
      </c>
      <c r="J27" s="10" t="s">
        <v>1181</v>
      </c>
      <c r="L27" s="10" t="s">
        <v>1384</v>
      </c>
      <c r="M27" s="45" t="s">
        <v>1388</v>
      </c>
      <c r="N27" s="45" t="s">
        <v>1389</v>
      </c>
      <c r="O27" s="45" t="s">
        <v>1388</v>
      </c>
      <c r="P27" s="45" t="s">
        <v>1389</v>
      </c>
      <c r="Q27" s="41">
        <f t="shared" si="0"/>
        <v>1</v>
      </c>
      <c r="R27" s="14" t="s">
        <v>1382</v>
      </c>
      <c r="S27" s="14" t="str">
        <f>IF(R27="incongruent","congruent","incongruent")</f>
        <v>incongruent</v>
      </c>
      <c r="T27" s="12" t="s">
        <v>196</v>
      </c>
      <c r="U27" s="10" t="s">
        <v>196</v>
      </c>
      <c r="V27" s="44">
        <v>1</v>
      </c>
      <c r="W27" s="44">
        <v>650</v>
      </c>
      <c r="X27" s="47" t="str">
        <f t="shared" si="1"/>
        <v>https://github.com/kelly-marshall/DriftDiffusionAdaptation/blob/main/Pictures/instbias_list1_training_context/tom.png?raw=true</v>
      </c>
      <c r="Y27" s="47" t="str">
        <f t="shared" si="2"/>
        <v>https://github.com/kelly-marshall/DriftDiffusionAdaptation/blob/main/Pictures/instbias_list1_training_context/kate.png?raw=true</v>
      </c>
      <c r="Z27" s="47" t="str">
        <f t="shared" si="3"/>
        <v>https://github.com/kelly-marshall/DriftDiffusionAdaptation/blob/main/AudioFiles/instbias_list1_training/whodidit.mp3?raw=true</v>
      </c>
    </row>
    <row r="28" spans="1:26" s="10" customFormat="1" x14ac:dyDescent="0.2">
      <c r="A28" s="10" t="s">
        <v>126</v>
      </c>
      <c r="B28" s="10">
        <v>14</v>
      </c>
      <c r="C28" s="10" t="s">
        <v>1032</v>
      </c>
      <c r="D28" s="10" t="s">
        <v>235</v>
      </c>
      <c r="E28" s="10" t="s">
        <v>21</v>
      </c>
      <c r="F28" s="10" t="s">
        <v>134</v>
      </c>
      <c r="G28" s="46" t="s">
        <v>2462</v>
      </c>
      <c r="H28" s="10" t="s">
        <v>2</v>
      </c>
      <c r="I28" s="10">
        <v>1</v>
      </c>
      <c r="J28" s="10" t="s">
        <v>1181</v>
      </c>
      <c r="K28" s="10">
        <v>2</v>
      </c>
      <c r="L28" s="10" t="s">
        <v>1969</v>
      </c>
      <c r="M28" s="2" t="s">
        <v>2589</v>
      </c>
      <c r="N28" s="2" t="s">
        <v>2588</v>
      </c>
      <c r="O28" s="2" t="s">
        <v>2588</v>
      </c>
      <c r="P28" s="2" t="s">
        <v>2589</v>
      </c>
      <c r="Q28" s="41">
        <f t="shared" si="0"/>
        <v>2</v>
      </c>
      <c r="R28" s="11" t="s">
        <v>1374</v>
      </c>
      <c r="S28" s="11" t="s">
        <v>1375</v>
      </c>
      <c r="T28" s="12" t="s">
        <v>1380</v>
      </c>
      <c r="U28" s="10" t="s">
        <v>1381</v>
      </c>
      <c r="V28" s="10">
        <v>353</v>
      </c>
      <c r="W28" s="10">
        <v>2105</v>
      </c>
      <c r="X28" s="47" t="str">
        <f t="shared" si="1"/>
        <v>https://github.com/kelly-marshall/DriftDiffusionAdaptation/blob/main/Pictures/instbias_list1_training_context/katecowleafmodright_context.png?raw=true</v>
      </c>
      <c r="Y28" s="47" t="str">
        <f t="shared" si="2"/>
        <v>https://github.com/kelly-marshall/DriftDiffusionAdaptation/blob/main/Pictures/instbias_list1_training_context/katecowleafinstleft_context.png?raw=true</v>
      </c>
      <c r="Z28" s="47" t="str">
        <f t="shared" si="3"/>
        <v>https://github.com/kelly-marshall/DriftDiffusionAdaptation/blob/main/AudioFiles/instbias_list1_training/katecowleaf_nopauses.mp3?raw=true</v>
      </c>
    </row>
    <row r="29" spans="1:26" s="10" customFormat="1" x14ac:dyDescent="0.2">
      <c r="A29" s="10" t="s">
        <v>126</v>
      </c>
      <c r="B29" s="10">
        <v>14</v>
      </c>
      <c r="C29" s="13" t="s">
        <v>1343</v>
      </c>
      <c r="D29" s="10" t="s">
        <v>235</v>
      </c>
      <c r="E29" s="10" t="s">
        <v>196</v>
      </c>
      <c r="F29" s="10" t="s">
        <v>196</v>
      </c>
      <c r="G29" s="46" t="s">
        <v>196</v>
      </c>
      <c r="H29" s="13" t="s">
        <v>1183</v>
      </c>
      <c r="I29" s="10">
        <v>1</v>
      </c>
      <c r="J29" s="10" t="s">
        <v>1181</v>
      </c>
      <c r="L29" s="10" t="s">
        <v>2358</v>
      </c>
      <c r="M29" s="45" t="s">
        <v>1388</v>
      </c>
      <c r="N29" s="45" t="s">
        <v>1389</v>
      </c>
      <c r="O29" s="45" t="s">
        <v>1388</v>
      </c>
      <c r="P29" s="45" t="s">
        <v>1389</v>
      </c>
      <c r="Q29" s="41">
        <f t="shared" si="0"/>
        <v>1</v>
      </c>
      <c r="R29" s="14" t="s">
        <v>1382</v>
      </c>
      <c r="S29" s="14" t="str">
        <f>IF(R29="incongruent","congruent","incongruent")</f>
        <v>incongruent</v>
      </c>
      <c r="T29" s="12" t="s">
        <v>196</v>
      </c>
      <c r="U29" s="10" t="s">
        <v>196</v>
      </c>
      <c r="V29" s="3">
        <v>1</v>
      </c>
      <c r="W29" s="3">
        <v>1498</v>
      </c>
      <c r="X29" s="47" t="str">
        <f t="shared" si="1"/>
        <v>https://github.com/kelly-marshall/DriftDiffusionAdaptation/blob/main/Pictures/instbias_list1_training_context/tom.png?raw=true</v>
      </c>
      <c r="Y29" s="47" t="str">
        <f t="shared" si="2"/>
        <v>https://github.com/kelly-marshall/DriftDiffusionAdaptation/blob/main/Pictures/instbias_list1_training_context/kate.png?raw=true</v>
      </c>
      <c r="Z29" s="47" t="str">
        <f t="shared" si="3"/>
        <v>https://github.com/kelly-marshall/DriftDiffusionAdaptation/blob/main/AudioFiles/instbias_list1_training/whodidnotdoit.mp3?raw=true</v>
      </c>
    </row>
    <row r="30" spans="1:26" x14ac:dyDescent="0.2">
      <c r="A30" t="s">
        <v>126</v>
      </c>
      <c r="B30">
        <v>15</v>
      </c>
      <c r="C30" t="s">
        <v>355</v>
      </c>
      <c r="D30" t="s">
        <v>235</v>
      </c>
      <c r="E30" t="s">
        <v>22</v>
      </c>
      <c r="F30" t="s">
        <v>134</v>
      </c>
      <c r="G30" s="46" t="s">
        <v>2463</v>
      </c>
      <c r="H30" t="s">
        <v>2</v>
      </c>
      <c r="I30">
        <v>1</v>
      </c>
      <c r="J30" t="s">
        <v>1181</v>
      </c>
      <c r="K30">
        <v>3</v>
      </c>
      <c r="L30" t="s">
        <v>1970</v>
      </c>
      <c r="M30" s="2" t="s">
        <v>2591</v>
      </c>
      <c r="N30" s="2" t="s">
        <v>2590</v>
      </c>
      <c r="O30" s="2" t="s">
        <v>2591</v>
      </c>
      <c r="P30" s="2" t="s">
        <v>2590</v>
      </c>
      <c r="Q30" s="41">
        <f t="shared" si="0"/>
        <v>1</v>
      </c>
      <c r="R30" s="5" t="s">
        <v>1375</v>
      </c>
      <c r="S30" s="5" t="s">
        <v>1374</v>
      </c>
      <c r="T30" s="2" t="s">
        <v>1381</v>
      </c>
      <c r="U30" t="s">
        <v>1380</v>
      </c>
      <c r="V30">
        <v>550</v>
      </c>
      <c r="W30">
        <v>2297</v>
      </c>
      <c r="X30" s="47" t="str">
        <f t="shared" si="1"/>
        <v>https://github.com/kelly-marshall/DriftDiffusionAdaptation/blob/main/Pictures/instbias_list1_training_context/tomfoxleafinstright_context.png?raw=true</v>
      </c>
      <c r="Y30" s="47" t="str">
        <f t="shared" si="2"/>
        <v>https://github.com/kelly-marshall/DriftDiffusionAdaptation/blob/main/Pictures/instbias_list1_training_context/tomfoxleafmodleft_context.png?raw=true</v>
      </c>
      <c r="Z30" s="47" t="str">
        <f t="shared" si="3"/>
        <v>https://github.com/kelly-marshall/DriftDiffusionAdaptation/blob/main/AudioFiles/instbias_list1_training/tomfoxleaf_nopauses.mp3?raw=true</v>
      </c>
    </row>
    <row r="31" spans="1:26" x14ac:dyDescent="0.2">
      <c r="A31" t="s">
        <v>126</v>
      </c>
      <c r="B31">
        <v>15</v>
      </c>
      <c r="C31" s="1" t="s">
        <v>1182</v>
      </c>
      <c r="D31" t="s">
        <v>235</v>
      </c>
      <c r="E31" t="s">
        <v>196</v>
      </c>
      <c r="F31" t="s">
        <v>196</v>
      </c>
      <c r="G31" s="46" t="s">
        <v>196</v>
      </c>
      <c r="H31" s="1" t="s">
        <v>1183</v>
      </c>
      <c r="I31">
        <v>1</v>
      </c>
      <c r="J31" t="s">
        <v>1181</v>
      </c>
      <c r="L31" s="3" t="s">
        <v>1384</v>
      </c>
      <c r="M31" s="45" t="s">
        <v>1388</v>
      </c>
      <c r="N31" s="45" t="s">
        <v>1389</v>
      </c>
      <c r="O31" s="45" t="s">
        <v>1389</v>
      </c>
      <c r="P31" s="45" t="s">
        <v>1388</v>
      </c>
      <c r="Q31" s="41">
        <f t="shared" si="0"/>
        <v>2</v>
      </c>
      <c r="R31" s="6" t="s">
        <v>1383</v>
      </c>
      <c r="S31" s="6" t="str">
        <f>IF(R31="incongruent","congruent","incongruent")</f>
        <v>congruent</v>
      </c>
      <c r="T31" s="2" t="s">
        <v>196</v>
      </c>
      <c r="U31" t="s">
        <v>196</v>
      </c>
      <c r="V31" s="44">
        <v>1</v>
      </c>
      <c r="W31" s="44">
        <v>650</v>
      </c>
      <c r="X31" s="47" t="str">
        <f t="shared" si="1"/>
        <v>https://github.com/kelly-marshall/DriftDiffusionAdaptation/blob/main/Pictures/instbias_list1_training_context/kate.png?raw=true</v>
      </c>
      <c r="Y31" s="47" t="str">
        <f t="shared" si="2"/>
        <v>https://github.com/kelly-marshall/DriftDiffusionAdaptation/blob/main/Pictures/instbias_list1_training_context/tom.png?raw=true</v>
      </c>
      <c r="Z31" s="47" t="str">
        <f t="shared" si="3"/>
        <v>https://github.com/kelly-marshall/DriftDiffusionAdaptation/blob/main/AudioFiles/instbias_list1_training/whodidit.mp3?raw=true</v>
      </c>
    </row>
    <row r="32" spans="1:26" x14ac:dyDescent="0.2">
      <c r="A32" t="s">
        <v>126</v>
      </c>
      <c r="B32">
        <v>16</v>
      </c>
      <c r="C32" t="s">
        <v>1034</v>
      </c>
      <c r="D32" t="s">
        <v>235</v>
      </c>
      <c r="E32" t="s">
        <v>23</v>
      </c>
      <c r="F32" t="s">
        <v>134</v>
      </c>
      <c r="G32" s="46" t="s">
        <v>2464</v>
      </c>
      <c r="H32" t="s">
        <v>2</v>
      </c>
      <c r="I32">
        <v>1</v>
      </c>
      <c r="J32" t="s">
        <v>1181</v>
      </c>
      <c r="K32">
        <v>4</v>
      </c>
      <c r="L32" t="s">
        <v>1971</v>
      </c>
      <c r="M32" s="2" t="s">
        <v>2593</v>
      </c>
      <c r="N32" s="2" t="s">
        <v>2592</v>
      </c>
      <c r="O32" s="2" t="s">
        <v>2592</v>
      </c>
      <c r="P32" s="2" t="s">
        <v>2593</v>
      </c>
      <c r="Q32" s="41">
        <f t="shared" si="0"/>
        <v>2</v>
      </c>
      <c r="R32" s="5" t="s">
        <v>1374</v>
      </c>
      <c r="S32" s="5" t="s">
        <v>1375</v>
      </c>
      <c r="T32" s="2" t="s">
        <v>1380</v>
      </c>
      <c r="U32" t="s">
        <v>1381</v>
      </c>
      <c r="V32">
        <v>444</v>
      </c>
      <c r="W32">
        <v>2441</v>
      </c>
      <c r="X32" s="47" t="str">
        <f t="shared" si="1"/>
        <v>https://github.com/kelly-marshall/DriftDiffusionAdaptation/blob/main/Pictures/instbias_list1_training_context/katelionleafmodright_context.png?raw=true</v>
      </c>
      <c r="Y32" s="47" t="str">
        <f t="shared" si="2"/>
        <v>https://github.com/kelly-marshall/DriftDiffusionAdaptation/blob/main/Pictures/instbias_list1_training_context/katelionleafinstleft_context.png?raw=true</v>
      </c>
      <c r="Z32" s="47" t="str">
        <f t="shared" si="3"/>
        <v>https://github.com/kelly-marshall/DriftDiffusionAdaptation/blob/main/AudioFiles/instbias_list1_training/katelionleaf_nopauses.mp3?raw=true</v>
      </c>
    </row>
    <row r="33" spans="1:26" x14ac:dyDescent="0.2">
      <c r="A33" t="s">
        <v>126</v>
      </c>
      <c r="B33">
        <v>16</v>
      </c>
      <c r="C33" s="1" t="s">
        <v>1182</v>
      </c>
      <c r="D33" t="s">
        <v>235</v>
      </c>
      <c r="E33" t="s">
        <v>196</v>
      </c>
      <c r="F33" t="s">
        <v>196</v>
      </c>
      <c r="G33" s="48" t="s">
        <v>196</v>
      </c>
      <c r="H33" s="1" t="s">
        <v>1183</v>
      </c>
      <c r="I33">
        <v>1</v>
      </c>
      <c r="J33" t="s">
        <v>1181</v>
      </c>
      <c r="L33" s="3" t="s">
        <v>1384</v>
      </c>
      <c r="M33" s="45" t="s">
        <v>1389</v>
      </c>
      <c r="N33" s="45" t="s">
        <v>1388</v>
      </c>
      <c r="O33" s="45" t="s">
        <v>1388</v>
      </c>
      <c r="P33" s="45" t="s">
        <v>1389</v>
      </c>
      <c r="Q33" s="41">
        <f t="shared" si="0"/>
        <v>2</v>
      </c>
      <c r="R33" s="6" t="s">
        <v>1383</v>
      </c>
      <c r="S33" s="6" t="str">
        <f>IF(R33="incongruent","congruent","incongruent")</f>
        <v>congruent</v>
      </c>
      <c r="T33" s="2" t="s">
        <v>196</v>
      </c>
      <c r="U33" t="s">
        <v>196</v>
      </c>
      <c r="V33" s="44">
        <v>1</v>
      </c>
      <c r="W33" s="44">
        <v>650</v>
      </c>
      <c r="X33" s="47" t="str">
        <f t="shared" si="1"/>
        <v>https://github.com/kelly-marshall/DriftDiffusionAdaptation/blob/main/Pictures/instbias_list1_training_context/tom.png?raw=true</v>
      </c>
      <c r="Y33" s="47" t="str">
        <f t="shared" si="2"/>
        <v>https://github.com/kelly-marshall/DriftDiffusionAdaptation/blob/main/Pictures/instbias_list1_training_context/kate.png?raw=true</v>
      </c>
      <c r="Z33" s="47" t="str">
        <f t="shared" si="3"/>
        <v>https://github.com/kelly-marshall/DriftDiffusionAdaptation/blob/main/AudioFiles/instbias_list1_training/whodidit.mp3?raw=true</v>
      </c>
    </row>
    <row r="34" spans="1:26" s="10" customFormat="1" x14ac:dyDescent="0.2">
      <c r="A34" s="10" t="s">
        <v>126</v>
      </c>
      <c r="B34" s="10">
        <v>17</v>
      </c>
      <c r="C34" s="10" t="s">
        <v>356</v>
      </c>
      <c r="D34" s="10" t="s">
        <v>235</v>
      </c>
      <c r="E34" s="10" t="s">
        <v>24</v>
      </c>
      <c r="F34" s="10" t="s">
        <v>134</v>
      </c>
      <c r="G34" s="46" t="s">
        <v>2465</v>
      </c>
      <c r="H34" s="10" t="s">
        <v>2</v>
      </c>
      <c r="I34" s="10">
        <v>1</v>
      </c>
      <c r="J34" s="10" t="s">
        <v>1181</v>
      </c>
      <c r="K34" s="10">
        <v>5</v>
      </c>
      <c r="L34" s="10" t="s">
        <v>1972</v>
      </c>
      <c r="M34" s="2" t="s">
        <v>2595</v>
      </c>
      <c r="N34" s="2" t="s">
        <v>2594</v>
      </c>
      <c r="O34" s="2" t="s">
        <v>2595</v>
      </c>
      <c r="P34" s="2" t="s">
        <v>2594</v>
      </c>
      <c r="Q34" s="41">
        <f t="shared" si="0"/>
        <v>1</v>
      </c>
      <c r="R34" s="11" t="s">
        <v>1375</v>
      </c>
      <c r="S34" s="11" t="s">
        <v>1374</v>
      </c>
      <c r="T34" s="12" t="s">
        <v>1381</v>
      </c>
      <c r="U34" s="10" t="s">
        <v>1380</v>
      </c>
      <c r="V34" s="10">
        <v>546</v>
      </c>
      <c r="W34" s="10">
        <v>2490</v>
      </c>
      <c r="X34" s="47" t="str">
        <f t="shared" si="1"/>
        <v>https://github.com/kelly-marshall/DriftDiffusionAdaptation/blob/main/Pictures/instbias_list1_training_context/tomfrogleafinstright_context.png?raw=true</v>
      </c>
      <c r="Y34" s="47" t="str">
        <f t="shared" si="2"/>
        <v>https://github.com/kelly-marshall/DriftDiffusionAdaptation/blob/main/Pictures/instbias_list1_training_context/tomfrogleafmodleft_context.png?raw=true</v>
      </c>
      <c r="Z34" s="47" t="str">
        <f t="shared" si="3"/>
        <v>https://github.com/kelly-marshall/DriftDiffusionAdaptation/blob/main/AudioFiles/instbias_list1_training/tomfrogleaf_nopauses.mp3?raw=true</v>
      </c>
    </row>
    <row r="35" spans="1:26" s="10" customFormat="1" x14ac:dyDescent="0.2">
      <c r="A35" s="10" t="s">
        <v>126</v>
      </c>
      <c r="B35" s="10">
        <v>17</v>
      </c>
      <c r="C35" s="13" t="s">
        <v>1182</v>
      </c>
      <c r="D35" s="10" t="s">
        <v>235</v>
      </c>
      <c r="E35" s="10" t="s">
        <v>196</v>
      </c>
      <c r="F35" s="10" t="s">
        <v>196</v>
      </c>
      <c r="G35" s="48" t="s">
        <v>196</v>
      </c>
      <c r="H35" s="13" t="s">
        <v>1183</v>
      </c>
      <c r="I35" s="10">
        <v>1</v>
      </c>
      <c r="J35" s="10" t="s">
        <v>1181</v>
      </c>
      <c r="L35" s="10" t="s">
        <v>1384</v>
      </c>
      <c r="M35" s="45" t="s">
        <v>1388</v>
      </c>
      <c r="N35" s="45" t="s">
        <v>1389</v>
      </c>
      <c r="O35" s="45" t="s">
        <v>1388</v>
      </c>
      <c r="P35" s="45" t="s">
        <v>1389</v>
      </c>
      <c r="Q35" s="41">
        <f t="shared" si="0"/>
        <v>1</v>
      </c>
      <c r="R35" s="14" t="s">
        <v>1382</v>
      </c>
      <c r="S35" s="14" t="str">
        <f>IF(R35="incongruent","congruent","incongruent")</f>
        <v>incongruent</v>
      </c>
      <c r="T35" s="12" t="s">
        <v>196</v>
      </c>
      <c r="U35" s="10" t="s">
        <v>196</v>
      </c>
      <c r="V35" s="44">
        <v>1</v>
      </c>
      <c r="W35" s="44">
        <v>650</v>
      </c>
      <c r="X35" s="47" t="str">
        <f t="shared" si="1"/>
        <v>https://github.com/kelly-marshall/DriftDiffusionAdaptation/blob/main/Pictures/instbias_list1_training_context/tom.png?raw=true</v>
      </c>
      <c r="Y35" s="47" t="str">
        <f t="shared" si="2"/>
        <v>https://github.com/kelly-marshall/DriftDiffusionAdaptation/blob/main/Pictures/instbias_list1_training_context/kate.png?raw=true</v>
      </c>
      <c r="Z35" s="47" t="str">
        <f t="shared" si="3"/>
        <v>https://github.com/kelly-marshall/DriftDiffusionAdaptation/blob/main/AudioFiles/instbias_list1_training/whodidit.mp3?raw=true</v>
      </c>
    </row>
    <row r="36" spans="1:26" s="10" customFormat="1" x14ac:dyDescent="0.2">
      <c r="A36" s="10" t="s">
        <v>126</v>
      </c>
      <c r="B36" s="10">
        <v>18</v>
      </c>
      <c r="C36" s="10" t="s">
        <v>1035</v>
      </c>
      <c r="D36" s="10" t="s">
        <v>235</v>
      </c>
      <c r="E36" s="10" t="s">
        <v>25</v>
      </c>
      <c r="F36" s="10" t="s">
        <v>134</v>
      </c>
      <c r="G36" s="46" t="s">
        <v>2466</v>
      </c>
      <c r="H36" s="10" t="s">
        <v>2</v>
      </c>
      <c r="I36" s="10">
        <v>1</v>
      </c>
      <c r="J36" s="10" t="s">
        <v>1181</v>
      </c>
      <c r="K36" s="10">
        <v>6</v>
      </c>
      <c r="L36" s="10" t="s">
        <v>1973</v>
      </c>
      <c r="M36" s="2" t="s">
        <v>2597</v>
      </c>
      <c r="N36" s="2" t="s">
        <v>2596</v>
      </c>
      <c r="O36" s="2" t="s">
        <v>2596</v>
      </c>
      <c r="P36" s="2" t="s">
        <v>2597</v>
      </c>
      <c r="Q36" s="41">
        <f t="shared" si="0"/>
        <v>2</v>
      </c>
      <c r="R36" s="11" t="s">
        <v>1374</v>
      </c>
      <c r="S36" s="11" t="s">
        <v>1375</v>
      </c>
      <c r="T36" s="12" t="s">
        <v>1380</v>
      </c>
      <c r="U36" s="10" t="s">
        <v>1381</v>
      </c>
      <c r="V36" s="10">
        <v>370</v>
      </c>
      <c r="W36" s="10">
        <v>2270</v>
      </c>
      <c r="X36" s="47" t="str">
        <f t="shared" si="1"/>
        <v>https://github.com/kelly-marshall/DriftDiffusionAdaptation/blob/main/Pictures/instbias_list1_training_context/kateturtleleafmodright_context.png?raw=true</v>
      </c>
      <c r="Y36" s="47" t="str">
        <f t="shared" si="2"/>
        <v>https://github.com/kelly-marshall/DriftDiffusionAdaptation/blob/main/Pictures/instbias_list1_training_context/kateturtleleafinstleft_context.png?raw=true</v>
      </c>
      <c r="Z36" s="47" t="str">
        <f t="shared" si="3"/>
        <v>https://github.com/kelly-marshall/DriftDiffusionAdaptation/blob/main/AudioFiles/instbias_list1_training/kateturtleleaf_nopauses.mp3?raw=true</v>
      </c>
    </row>
    <row r="37" spans="1:26" s="10" customFormat="1" x14ac:dyDescent="0.2">
      <c r="A37" s="10" t="s">
        <v>126</v>
      </c>
      <c r="B37" s="10">
        <v>18</v>
      </c>
      <c r="C37" s="10" t="s">
        <v>1182</v>
      </c>
      <c r="D37" s="10" t="s">
        <v>235</v>
      </c>
      <c r="E37" s="10" t="s">
        <v>196</v>
      </c>
      <c r="F37" s="10" t="s">
        <v>196</v>
      </c>
      <c r="G37" s="48" t="s">
        <v>196</v>
      </c>
      <c r="H37" s="10" t="s">
        <v>1183</v>
      </c>
      <c r="I37" s="10">
        <v>1</v>
      </c>
      <c r="J37" s="10" t="s">
        <v>1181</v>
      </c>
      <c r="L37" s="10" t="s">
        <v>1384</v>
      </c>
      <c r="M37" s="45" t="s">
        <v>1389</v>
      </c>
      <c r="N37" s="45" t="s">
        <v>1388</v>
      </c>
      <c r="O37" s="45" t="s">
        <v>1389</v>
      </c>
      <c r="P37" s="45" t="s">
        <v>1388</v>
      </c>
      <c r="Q37" s="41">
        <f t="shared" si="0"/>
        <v>1</v>
      </c>
      <c r="R37" s="14" t="s">
        <v>1382</v>
      </c>
      <c r="S37" s="14" t="str">
        <f>IF(R37="incongruent","congruent","incongruent")</f>
        <v>incongruent</v>
      </c>
      <c r="T37" s="12" t="s">
        <v>196</v>
      </c>
      <c r="U37" s="10" t="s">
        <v>196</v>
      </c>
      <c r="V37" s="44">
        <v>1</v>
      </c>
      <c r="W37" s="44">
        <v>650</v>
      </c>
      <c r="X37" s="47" t="str">
        <f t="shared" si="1"/>
        <v>https://github.com/kelly-marshall/DriftDiffusionAdaptation/blob/main/Pictures/instbias_list1_training_context/kate.png?raw=true</v>
      </c>
      <c r="Y37" s="47" t="str">
        <f t="shared" si="2"/>
        <v>https://github.com/kelly-marshall/DriftDiffusionAdaptation/blob/main/Pictures/instbias_list1_training_context/tom.png?raw=true</v>
      </c>
      <c r="Z37" s="47" t="str">
        <f t="shared" si="3"/>
        <v>https://github.com/kelly-marshall/DriftDiffusionAdaptation/blob/main/AudioFiles/instbias_list1_training/whodidit.mp3?raw=true</v>
      </c>
    </row>
    <row r="38" spans="1:26" x14ac:dyDescent="0.2">
      <c r="A38" t="s">
        <v>126</v>
      </c>
      <c r="B38">
        <v>19</v>
      </c>
      <c r="C38" t="s">
        <v>546</v>
      </c>
      <c r="D38" t="s">
        <v>235</v>
      </c>
      <c r="E38" t="s">
        <v>26</v>
      </c>
      <c r="F38" t="s">
        <v>508</v>
      </c>
      <c r="G38" s="46" t="s">
        <v>2467</v>
      </c>
      <c r="H38" t="s">
        <v>2</v>
      </c>
      <c r="I38">
        <v>1</v>
      </c>
      <c r="J38" t="s">
        <v>1181</v>
      </c>
      <c r="K38">
        <v>7</v>
      </c>
      <c r="L38" t="s">
        <v>1974</v>
      </c>
      <c r="M38" s="2" t="s">
        <v>2599</v>
      </c>
      <c r="N38" s="2" t="s">
        <v>2598</v>
      </c>
      <c r="O38" s="2" t="s">
        <v>2599</v>
      </c>
      <c r="P38" s="2" t="s">
        <v>2598</v>
      </c>
      <c r="Q38" s="41">
        <f t="shared" si="0"/>
        <v>1</v>
      </c>
      <c r="R38" s="5" t="s">
        <v>1375</v>
      </c>
      <c r="S38" s="5" t="s">
        <v>1374</v>
      </c>
      <c r="T38" s="2" t="s">
        <v>1381</v>
      </c>
      <c r="U38" t="s">
        <v>1380</v>
      </c>
      <c r="V38">
        <v>572</v>
      </c>
      <c r="W38">
        <v>2598</v>
      </c>
      <c r="X38" s="47" t="str">
        <f t="shared" si="1"/>
        <v>https://github.com/kelly-marshall/DriftDiffusionAdaptation/blob/main/Pictures/instbias_list1_training_context/tompigpillowinstright_context.png?raw=true</v>
      </c>
      <c r="Y38" s="47" t="str">
        <f t="shared" si="2"/>
        <v>https://github.com/kelly-marshall/DriftDiffusionAdaptation/blob/main/Pictures/instbias_list1_training_context/tompigpillowmodleft_context.png?raw=true</v>
      </c>
      <c r="Z38" s="47" t="str">
        <f t="shared" si="3"/>
        <v>https://github.com/kelly-marshall/DriftDiffusionAdaptation/blob/main/AudioFiles/instbias_list1_training/tompigpillow_nopauses.mp3?raw=true</v>
      </c>
    </row>
    <row r="39" spans="1:26" x14ac:dyDescent="0.2">
      <c r="A39" t="s">
        <v>126</v>
      </c>
      <c r="B39">
        <v>19</v>
      </c>
      <c r="C39" t="s">
        <v>1182</v>
      </c>
      <c r="D39" t="s">
        <v>235</v>
      </c>
      <c r="E39" t="s">
        <v>196</v>
      </c>
      <c r="F39" t="s">
        <v>196</v>
      </c>
      <c r="G39" s="48" t="s">
        <v>196</v>
      </c>
      <c r="H39" t="s">
        <v>1183</v>
      </c>
      <c r="I39">
        <v>1</v>
      </c>
      <c r="J39" t="s">
        <v>1181</v>
      </c>
      <c r="L39" s="3" t="s">
        <v>1384</v>
      </c>
      <c r="M39" s="45" t="s">
        <v>1388</v>
      </c>
      <c r="N39" s="45" t="s">
        <v>1389</v>
      </c>
      <c r="O39" s="45" t="s">
        <v>1389</v>
      </c>
      <c r="P39" s="45" t="s">
        <v>1388</v>
      </c>
      <c r="Q39" s="41">
        <f t="shared" si="0"/>
        <v>2</v>
      </c>
      <c r="R39" s="6" t="s">
        <v>1383</v>
      </c>
      <c r="S39" s="6" t="str">
        <f>IF(R39="incongruent","congruent","incongruent")</f>
        <v>congruent</v>
      </c>
      <c r="T39" s="2" t="s">
        <v>196</v>
      </c>
      <c r="U39" t="s">
        <v>196</v>
      </c>
      <c r="V39" s="44">
        <v>1</v>
      </c>
      <c r="W39" s="44">
        <v>650</v>
      </c>
      <c r="X39" s="47" t="str">
        <f t="shared" si="1"/>
        <v>https://github.com/kelly-marshall/DriftDiffusionAdaptation/blob/main/Pictures/instbias_list1_training_context/kate.png?raw=true</v>
      </c>
      <c r="Y39" s="47" t="str">
        <f t="shared" si="2"/>
        <v>https://github.com/kelly-marshall/DriftDiffusionAdaptation/blob/main/Pictures/instbias_list1_training_context/tom.png?raw=true</v>
      </c>
      <c r="Z39" s="47" t="str">
        <f t="shared" si="3"/>
        <v>https://github.com/kelly-marshall/DriftDiffusionAdaptation/blob/main/AudioFiles/instbias_list1_training/whodidit.mp3?raw=true</v>
      </c>
    </row>
    <row r="40" spans="1:26" x14ac:dyDescent="0.2">
      <c r="A40" t="s">
        <v>126</v>
      </c>
      <c r="B40">
        <v>20</v>
      </c>
      <c r="C40" t="s">
        <v>1036</v>
      </c>
      <c r="D40" t="s">
        <v>235</v>
      </c>
      <c r="E40" t="s">
        <v>27</v>
      </c>
      <c r="F40" t="s">
        <v>508</v>
      </c>
      <c r="G40" s="46" t="s">
        <v>2468</v>
      </c>
      <c r="H40" t="s">
        <v>2</v>
      </c>
      <c r="I40">
        <v>1</v>
      </c>
      <c r="J40" t="s">
        <v>1181</v>
      </c>
      <c r="K40">
        <v>8</v>
      </c>
      <c r="L40" t="s">
        <v>1975</v>
      </c>
      <c r="M40" s="2" t="s">
        <v>2601</v>
      </c>
      <c r="N40" s="2" t="s">
        <v>2600</v>
      </c>
      <c r="O40" s="2" t="s">
        <v>2600</v>
      </c>
      <c r="P40" s="2" t="s">
        <v>2601</v>
      </c>
      <c r="Q40" s="41">
        <f t="shared" si="0"/>
        <v>2</v>
      </c>
      <c r="R40" s="5" t="s">
        <v>1374</v>
      </c>
      <c r="S40" s="5" t="s">
        <v>1375</v>
      </c>
      <c r="T40" s="2" t="s">
        <v>1380</v>
      </c>
      <c r="U40" t="s">
        <v>1381</v>
      </c>
      <c r="V40">
        <v>399</v>
      </c>
      <c r="W40">
        <v>2306</v>
      </c>
      <c r="X40" s="47" t="str">
        <f t="shared" si="1"/>
        <v>https://github.com/kelly-marshall/DriftDiffusionAdaptation/blob/main/Pictures/instbias_list1_training_context/kategirlpillowmodright_context.png?raw=true</v>
      </c>
      <c r="Y40" s="47" t="str">
        <f t="shared" si="2"/>
        <v>https://github.com/kelly-marshall/DriftDiffusionAdaptation/blob/main/Pictures/instbias_list1_training_context/kategirlpillowinstleft_context.png?raw=true</v>
      </c>
      <c r="Z40" s="47" t="str">
        <f t="shared" si="3"/>
        <v>https://github.com/kelly-marshall/DriftDiffusionAdaptation/blob/main/AudioFiles/instbias_list1_training/kategirlpillow_nopauses.mp3?raw=true</v>
      </c>
    </row>
    <row r="41" spans="1:26" x14ac:dyDescent="0.2">
      <c r="A41" t="s">
        <v>126</v>
      </c>
      <c r="B41">
        <v>20</v>
      </c>
      <c r="C41" s="1" t="s">
        <v>1182</v>
      </c>
      <c r="D41" t="s">
        <v>235</v>
      </c>
      <c r="E41" t="s">
        <v>196</v>
      </c>
      <c r="F41" t="s">
        <v>196</v>
      </c>
      <c r="G41" s="48" t="s">
        <v>196</v>
      </c>
      <c r="H41" s="1" t="s">
        <v>1183</v>
      </c>
      <c r="I41">
        <v>1</v>
      </c>
      <c r="J41" t="s">
        <v>1181</v>
      </c>
      <c r="L41" s="3" t="s">
        <v>1384</v>
      </c>
      <c r="M41" s="45" t="s">
        <v>1389</v>
      </c>
      <c r="N41" s="45" t="s">
        <v>1388</v>
      </c>
      <c r="O41" s="45" t="s">
        <v>1388</v>
      </c>
      <c r="P41" s="45" t="s">
        <v>1389</v>
      </c>
      <c r="Q41" s="41">
        <f t="shared" si="0"/>
        <v>2</v>
      </c>
      <c r="R41" s="6" t="s">
        <v>1383</v>
      </c>
      <c r="S41" s="6" t="str">
        <f>IF(R41="incongruent","congruent","incongruent")</f>
        <v>congruent</v>
      </c>
      <c r="T41" s="2" t="s">
        <v>196</v>
      </c>
      <c r="U41" t="s">
        <v>196</v>
      </c>
      <c r="V41" s="44">
        <v>1</v>
      </c>
      <c r="W41" s="44">
        <v>650</v>
      </c>
      <c r="X41" s="47" t="str">
        <f t="shared" si="1"/>
        <v>https://github.com/kelly-marshall/DriftDiffusionAdaptation/blob/main/Pictures/instbias_list1_training_context/tom.png?raw=true</v>
      </c>
      <c r="Y41" s="47" t="str">
        <f t="shared" si="2"/>
        <v>https://github.com/kelly-marshall/DriftDiffusionAdaptation/blob/main/Pictures/instbias_list1_training_context/kate.png?raw=true</v>
      </c>
      <c r="Z41" s="47" t="str">
        <f t="shared" si="3"/>
        <v>https://github.com/kelly-marshall/DriftDiffusionAdaptation/blob/main/AudioFiles/instbias_list1_training/whodidit.mp3?raw=true</v>
      </c>
    </row>
    <row r="42" spans="1:26" s="10" customFormat="1" x14ac:dyDescent="0.2">
      <c r="A42" s="10" t="s">
        <v>126</v>
      </c>
      <c r="B42" s="10">
        <v>21</v>
      </c>
      <c r="C42" s="10" t="s">
        <v>547</v>
      </c>
      <c r="D42" s="10" t="s">
        <v>235</v>
      </c>
      <c r="E42" s="10" t="s">
        <v>28</v>
      </c>
      <c r="F42" s="10" t="s">
        <v>508</v>
      </c>
      <c r="G42" s="46" t="s">
        <v>2469</v>
      </c>
      <c r="H42" s="10" t="s">
        <v>2</v>
      </c>
      <c r="I42" s="10">
        <v>1</v>
      </c>
      <c r="J42" s="10" t="s">
        <v>1181</v>
      </c>
      <c r="K42" s="10">
        <v>9</v>
      </c>
      <c r="L42" s="10" t="s">
        <v>1976</v>
      </c>
      <c r="M42" s="2" t="s">
        <v>2603</v>
      </c>
      <c r="N42" s="2" t="s">
        <v>2602</v>
      </c>
      <c r="O42" s="2" t="s">
        <v>2603</v>
      </c>
      <c r="P42" s="2" t="s">
        <v>2602</v>
      </c>
      <c r="Q42" s="41">
        <f t="shared" si="0"/>
        <v>1</v>
      </c>
      <c r="R42" s="11" t="s">
        <v>1375</v>
      </c>
      <c r="S42" s="11" t="s">
        <v>1374</v>
      </c>
      <c r="T42" s="12" t="s">
        <v>1381</v>
      </c>
      <c r="U42" s="10" t="s">
        <v>1380</v>
      </c>
      <c r="V42" s="10">
        <v>529</v>
      </c>
      <c r="W42" s="10">
        <v>2376</v>
      </c>
      <c r="X42" s="47" t="str">
        <f t="shared" si="1"/>
        <v>https://github.com/kelly-marshall/DriftDiffusionAdaptation/blob/main/Pictures/instbias_list1_training_context/tomwhalepillowinstright_context.png?raw=true</v>
      </c>
      <c r="Y42" s="47" t="str">
        <f t="shared" si="2"/>
        <v>https://github.com/kelly-marshall/DriftDiffusionAdaptation/blob/main/Pictures/instbias_list1_training_context/tomwhalepillowmodleft_context.png?raw=true</v>
      </c>
      <c r="Z42" s="47" t="str">
        <f t="shared" si="3"/>
        <v>https://github.com/kelly-marshall/DriftDiffusionAdaptation/blob/main/AudioFiles/instbias_list1_training/tomwhalepillow_nopauses.mp3?raw=true</v>
      </c>
    </row>
    <row r="43" spans="1:26" s="10" customFormat="1" x14ac:dyDescent="0.2">
      <c r="A43" s="10" t="s">
        <v>126</v>
      </c>
      <c r="B43" s="10">
        <v>21</v>
      </c>
      <c r="C43" s="13" t="s">
        <v>1343</v>
      </c>
      <c r="D43" s="10" t="s">
        <v>235</v>
      </c>
      <c r="E43" s="10" t="s">
        <v>196</v>
      </c>
      <c r="F43" s="10" t="s">
        <v>196</v>
      </c>
      <c r="G43" s="48" t="s">
        <v>196</v>
      </c>
      <c r="H43" s="13" t="s">
        <v>1183</v>
      </c>
      <c r="I43" s="10">
        <v>1</v>
      </c>
      <c r="J43" s="10" t="s">
        <v>1181</v>
      </c>
      <c r="L43" s="10" t="s">
        <v>2358</v>
      </c>
      <c r="M43" s="45" t="s">
        <v>1389</v>
      </c>
      <c r="N43" s="45" t="s">
        <v>1388</v>
      </c>
      <c r="O43" s="45" t="s">
        <v>1389</v>
      </c>
      <c r="P43" s="45" t="s">
        <v>1388</v>
      </c>
      <c r="Q43" s="41">
        <f t="shared" si="0"/>
        <v>1</v>
      </c>
      <c r="R43" s="14" t="s">
        <v>1382</v>
      </c>
      <c r="S43" s="14" t="str">
        <f>IF(R43="incongruent","congruent","incongruent")</f>
        <v>incongruent</v>
      </c>
      <c r="T43" s="12" t="s">
        <v>196</v>
      </c>
      <c r="U43" s="10" t="s">
        <v>196</v>
      </c>
      <c r="V43" s="3">
        <v>1</v>
      </c>
      <c r="W43" s="3">
        <v>1498</v>
      </c>
      <c r="X43" s="47" t="str">
        <f t="shared" si="1"/>
        <v>https://github.com/kelly-marshall/DriftDiffusionAdaptation/blob/main/Pictures/instbias_list1_training_context/kate.png?raw=true</v>
      </c>
      <c r="Y43" s="47" t="str">
        <f t="shared" si="2"/>
        <v>https://github.com/kelly-marshall/DriftDiffusionAdaptation/blob/main/Pictures/instbias_list1_training_context/tom.png?raw=true</v>
      </c>
      <c r="Z43" s="47" t="str">
        <f t="shared" si="3"/>
        <v>https://github.com/kelly-marshall/DriftDiffusionAdaptation/blob/main/AudioFiles/instbias_list1_training/whodidnotdoit.mp3?raw=true</v>
      </c>
    </row>
    <row r="44" spans="1:26" s="10" customFormat="1" x14ac:dyDescent="0.2">
      <c r="A44" s="10" t="s">
        <v>126</v>
      </c>
      <c r="B44" s="10">
        <v>22</v>
      </c>
      <c r="C44" s="10" t="s">
        <v>1037</v>
      </c>
      <c r="D44" s="10" t="s">
        <v>235</v>
      </c>
      <c r="E44" s="10" t="s">
        <v>29</v>
      </c>
      <c r="F44" s="10" t="s">
        <v>508</v>
      </c>
      <c r="G44" s="46" t="s">
        <v>2470</v>
      </c>
      <c r="H44" s="10" t="s">
        <v>2</v>
      </c>
      <c r="I44" s="10">
        <v>1</v>
      </c>
      <c r="J44" s="10" t="s">
        <v>1181</v>
      </c>
      <c r="K44" s="10">
        <v>10</v>
      </c>
      <c r="L44" s="10" t="s">
        <v>1977</v>
      </c>
      <c r="M44" s="2" t="s">
        <v>2605</v>
      </c>
      <c r="N44" s="2" t="s">
        <v>2604</v>
      </c>
      <c r="O44" s="2" t="s">
        <v>2604</v>
      </c>
      <c r="P44" s="2" t="s">
        <v>2605</v>
      </c>
      <c r="Q44" s="41">
        <f t="shared" si="0"/>
        <v>2</v>
      </c>
      <c r="R44" s="11" t="s">
        <v>1374</v>
      </c>
      <c r="S44" s="11" t="s">
        <v>1375</v>
      </c>
      <c r="T44" s="12" t="s">
        <v>1380</v>
      </c>
      <c r="U44" s="10" t="s">
        <v>1381</v>
      </c>
      <c r="V44" s="10">
        <v>372</v>
      </c>
      <c r="W44" s="10">
        <v>2471</v>
      </c>
      <c r="X44" s="47" t="str">
        <f t="shared" si="1"/>
        <v>https://github.com/kelly-marshall/DriftDiffusionAdaptation/blob/main/Pictures/instbias_list1_training_context/kategorillapillowmodright_context.png?raw=true</v>
      </c>
      <c r="Y44" s="47" t="str">
        <f t="shared" si="2"/>
        <v>https://github.com/kelly-marshall/DriftDiffusionAdaptation/blob/main/Pictures/instbias_list1_training_context/kategorillapillowinstleft_context.png?raw=true</v>
      </c>
      <c r="Z44" s="47" t="str">
        <f t="shared" si="3"/>
        <v>https://github.com/kelly-marshall/DriftDiffusionAdaptation/blob/main/AudioFiles/instbias_list1_training/kategorillapillow_nopauses.mp3?raw=true</v>
      </c>
    </row>
    <row r="45" spans="1:26" s="10" customFormat="1" x14ac:dyDescent="0.2">
      <c r="A45" s="10" t="s">
        <v>126</v>
      </c>
      <c r="B45" s="10">
        <v>22</v>
      </c>
      <c r="C45" s="13" t="s">
        <v>1182</v>
      </c>
      <c r="D45" s="10" t="s">
        <v>235</v>
      </c>
      <c r="E45" s="10" t="s">
        <v>196</v>
      </c>
      <c r="F45" s="10" t="s">
        <v>196</v>
      </c>
      <c r="G45" s="48" t="s">
        <v>196</v>
      </c>
      <c r="H45" s="13" t="s">
        <v>1183</v>
      </c>
      <c r="I45" s="10">
        <v>1</v>
      </c>
      <c r="J45" s="10" t="s">
        <v>1181</v>
      </c>
      <c r="L45" s="10" t="s">
        <v>1384</v>
      </c>
      <c r="M45" s="45" t="s">
        <v>1389</v>
      </c>
      <c r="N45" s="45" t="s">
        <v>1388</v>
      </c>
      <c r="O45" s="45" t="s">
        <v>1389</v>
      </c>
      <c r="P45" s="45" t="s">
        <v>1388</v>
      </c>
      <c r="Q45" s="41">
        <f t="shared" si="0"/>
        <v>1</v>
      </c>
      <c r="R45" s="14" t="s">
        <v>1382</v>
      </c>
      <c r="S45" s="14" t="str">
        <f>IF(R45="incongruent","congruent","incongruent")</f>
        <v>incongruent</v>
      </c>
      <c r="T45" s="12" t="s">
        <v>196</v>
      </c>
      <c r="U45" s="10" t="s">
        <v>196</v>
      </c>
      <c r="V45" s="44">
        <v>1</v>
      </c>
      <c r="W45" s="44">
        <v>650</v>
      </c>
      <c r="X45" s="47" t="str">
        <f t="shared" si="1"/>
        <v>https://github.com/kelly-marshall/DriftDiffusionAdaptation/blob/main/Pictures/instbias_list1_training_context/kate.png?raw=true</v>
      </c>
      <c r="Y45" s="47" t="str">
        <f t="shared" si="2"/>
        <v>https://github.com/kelly-marshall/DriftDiffusionAdaptation/blob/main/Pictures/instbias_list1_training_context/tom.png?raw=true</v>
      </c>
      <c r="Z45" s="47" t="str">
        <f t="shared" si="3"/>
        <v>https://github.com/kelly-marshall/DriftDiffusionAdaptation/blob/main/AudioFiles/instbias_list1_training/whodidit.mp3?raw=true</v>
      </c>
    </row>
    <row r="46" spans="1:26" x14ac:dyDescent="0.2">
      <c r="A46" t="s">
        <v>126</v>
      </c>
      <c r="B46">
        <v>23</v>
      </c>
      <c r="C46" t="s">
        <v>548</v>
      </c>
      <c r="D46" t="s">
        <v>235</v>
      </c>
      <c r="E46" t="s">
        <v>30</v>
      </c>
      <c r="F46" t="s">
        <v>508</v>
      </c>
      <c r="G46" s="46" t="s">
        <v>2471</v>
      </c>
      <c r="H46" t="s">
        <v>2</v>
      </c>
      <c r="I46">
        <v>1</v>
      </c>
      <c r="J46" t="s">
        <v>1181</v>
      </c>
      <c r="K46">
        <v>11</v>
      </c>
      <c r="L46" t="s">
        <v>1978</v>
      </c>
      <c r="M46" s="2" t="s">
        <v>2607</v>
      </c>
      <c r="N46" s="2" t="s">
        <v>2606</v>
      </c>
      <c r="O46" s="2" t="s">
        <v>2607</v>
      </c>
      <c r="P46" s="2" t="s">
        <v>2606</v>
      </c>
      <c r="Q46" s="41">
        <f t="shared" si="0"/>
        <v>1</v>
      </c>
      <c r="R46" s="5" t="s">
        <v>1375</v>
      </c>
      <c r="S46" s="5" t="s">
        <v>1374</v>
      </c>
      <c r="T46" s="2" t="s">
        <v>1381</v>
      </c>
      <c r="U46" t="s">
        <v>1380</v>
      </c>
      <c r="V46">
        <v>507</v>
      </c>
      <c r="W46">
        <v>2665</v>
      </c>
      <c r="X46" s="47" t="str">
        <f t="shared" si="1"/>
        <v>https://github.com/kelly-marshall/DriftDiffusionAdaptation/blob/main/Pictures/instbias_list1_training_context/tombuffalopillowinstright_context.png?raw=true</v>
      </c>
      <c r="Y46" s="47" t="str">
        <f t="shared" si="2"/>
        <v>https://github.com/kelly-marshall/DriftDiffusionAdaptation/blob/main/Pictures/instbias_list1_training_context/tombuffalopillowmodleft_context.png?raw=true</v>
      </c>
      <c r="Z46" s="47" t="str">
        <f t="shared" si="3"/>
        <v>https://github.com/kelly-marshall/DriftDiffusionAdaptation/blob/main/AudioFiles/instbias_list1_training/tombuffalopillow_nopauses.mp3?raw=true</v>
      </c>
    </row>
    <row r="47" spans="1:26" x14ac:dyDescent="0.2">
      <c r="A47" t="s">
        <v>126</v>
      </c>
      <c r="B47">
        <v>23</v>
      </c>
      <c r="C47" s="1" t="s">
        <v>1182</v>
      </c>
      <c r="D47" t="s">
        <v>235</v>
      </c>
      <c r="E47" t="s">
        <v>196</v>
      </c>
      <c r="F47" t="s">
        <v>196</v>
      </c>
      <c r="G47" s="48" t="s">
        <v>196</v>
      </c>
      <c r="H47" s="1" t="s">
        <v>1183</v>
      </c>
      <c r="I47">
        <v>1</v>
      </c>
      <c r="J47" t="s">
        <v>1181</v>
      </c>
      <c r="L47" s="3" t="s">
        <v>1384</v>
      </c>
      <c r="M47" s="45" t="s">
        <v>1388</v>
      </c>
      <c r="N47" s="45" t="s">
        <v>1389</v>
      </c>
      <c r="O47" s="45" t="s">
        <v>1389</v>
      </c>
      <c r="P47" s="45" t="s">
        <v>1388</v>
      </c>
      <c r="Q47" s="41">
        <f t="shared" si="0"/>
        <v>2</v>
      </c>
      <c r="R47" s="6" t="s">
        <v>1383</v>
      </c>
      <c r="S47" s="6" t="str">
        <f>IF(R47="incongruent","congruent","incongruent")</f>
        <v>congruent</v>
      </c>
      <c r="T47" s="2" t="s">
        <v>196</v>
      </c>
      <c r="U47" t="s">
        <v>196</v>
      </c>
      <c r="V47" s="44">
        <v>1</v>
      </c>
      <c r="W47" s="44">
        <v>650</v>
      </c>
      <c r="X47" s="47" t="str">
        <f t="shared" si="1"/>
        <v>https://github.com/kelly-marshall/DriftDiffusionAdaptation/blob/main/Pictures/instbias_list1_training_context/kate.png?raw=true</v>
      </c>
      <c r="Y47" s="47" t="str">
        <f t="shared" si="2"/>
        <v>https://github.com/kelly-marshall/DriftDiffusionAdaptation/blob/main/Pictures/instbias_list1_training_context/tom.png?raw=true</v>
      </c>
      <c r="Z47" s="47" t="str">
        <f t="shared" si="3"/>
        <v>https://github.com/kelly-marshall/DriftDiffusionAdaptation/blob/main/AudioFiles/instbias_list1_training/whodidit.mp3?raw=true</v>
      </c>
    </row>
    <row r="48" spans="1:26" ht="17" customHeight="1" x14ac:dyDescent="0.2">
      <c r="A48" t="s">
        <v>126</v>
      </c>
      <c r="B48">
        <v>24</v>
      </c>
      <c r="C48" t="s">
        <v>1038</v>
      </c>
      <c r="D48" t="s">
        <v>235</v>
      </c>
      <c r="E48" t="s">
        <v>31</v>
      </c>
      <c r="F48" t="s">
        <v>508</v>
      </c>
      <c r="G48" s="46" t="s">
        <v>2472</v>
      </c>
      <c r="H48" t="s">
        <v>2</v>
      </c>
      <c r="I48">
        <v>1</v>
      </c>
      <c r="J48" t="s">
        <v>1181</v>
      </c>
      <c r="K48">
        <v>12</v>
      </c>
      <c r="L48" t="s">
        <v>1979</v>
      </c>
      <c r="M48" s="2" t="s">
        <v>2609</v>
      </c>
      <c r="N48" s="2" t="s">
        <v>2608</v>
      </c>
      <c r="O48" s="2" t="s">
        <v>2608</v>
      </c>
      <c r="P48" s="2" t="s">
        <v>2609</v>
      </c>
      <c r="Q48" s="41">
        <f t="shared" si="0"/>
        <v>2</v>
      </c>
      <c r="R48" s="5" t="s">
        <v>1374</v>
      </c>
      <c r="S48" s="5" t="s">
        <v>1375</v>
      </c>
      <c r="T48" s="2" t="s">
        <v>1380</v>
      </c>
      <c r="U48" t="s">
        <v>1381</v>
      </c>
      <c r="V48">
        <v>395</v>
      </c>
      <c r="W48">
        <v>2267</v>
      </c>
      <c r="X48" s="47" t="str">
        <f t="shared" si="1"/>
        <v>https://github.com/kelly-marshall/DriftDiffusionAdaptation/blob/main/Pictures/instbias_list1_training_context/katehawkpillowmodright_context.png?raw=true</v>
      </c>
      <c r="Y48" s="47" t="str">
        <f t="shared" si="2"/>
        <v>https://github.com/kelly-marshall/DriftDiffusionAdaptation/blob/main/Pictures/instbias_list1_training_context/katehawkpillowinstleft_context.png?raw=true</v>
      </c>
      <c r="Z48" s="47" t="str">
        <f t="shared" si="3"/>
        <v>https://github.com/kelly-marshall/DriftDiffusionAdaptation/blob/main/AudioFiles/instbias_list1_training/katehawkpillow_nopauses.mp3?raw=true</v>
      </c>
    </row>
    <row r="49" spans="1:26" x14ac:dyDescent="0.2">
      <c r="A49" t="s">
        <v>126</v>
      </c>
      <c r="B49">
        <v>24</v>
      </c>
      <c r="C49" s="1" t="s">
        <v>1182</v>
      </c>
      <c r="D49" t="s">
        <v>235</v>
      </c>
      <c r="E49" t="s">
        <v>196</v>
      </c>
      <c r="F49" t="s">
        <v>196</v>
      </c>
      <c r="G49" s="48" t="s">
        <v>196</v>
      </c>
      <c r="H49" s="1" t="s">
        <v>1183</v>
      </c>
      <c r="I49">
        <v>1</v>
      </c>
      <c r="J49" t="s">
        <v>1181</v>
      </c>
      <c r="L49" s="3" t="s">
        <v>1384</v>
      </c>
      <c r="M49" s="45" t="s">
        <v>1389</v>
      </c>
      <c r="N49" s="45" t="s">
        <v>1388</v>
      </c>
      <c r="O49" s="45" t="s">
        <v>1388</v>
      </c>
      <c r="P49" s="45" t="s">
        <v>1389</v>
      </c>
      <c r="Q49" s="41">
        <f t="shared" si="0"/>
        <v>2</v>
      </c>
      <c r="R49" s="6" t="s">
        <v>1383</v>
      </c>
      <c r="S49" s="6" t="str">
        <f>IF(R49="incongruent","congruent","incongruent")</f>
        <v>congruent</v>
      </c>
      <c r="T49" s="2" t="s">
        <v>196</v>
      </c>
      <c r="U49" t="s">
        <v>196</v>
      </c>
      <c r="V49" s="44">
        <v>1</v>
      </c>
      <c r="W49" s="44">
        <v>650</v>
      </c>
      <c r="X49" s="47" t="str">
        <f t="shared" si="1"/>
        <v>https://github.com/kelly-marshall/DriftDiffusionAdaptation/blob/main/Pictures/instbias_list1_training_context/tom.png?raw=true</v>
      </c>
      <c r="Y49" s="47" t="str">
        <f t="shared" si="2"/>
        <v>https://github.com/kelly-marshall/DriftDiffusionAdaptation/blob/main/Pictures/instbias_list1_training_context/kate.png?raw=true</v>
      </c>
      <c r="Z49" s="47" t="str">
        <f t="shared" si="3"/>
        <v>https://github.com/kelly-marshall/DriftDiffusionAdaptation/blob/main/AudioFiles/instbias_list1_training/whodidit.mp3?raw=true</v>
      </c>
    </row>
    <row r="50" spans="1:26" s="15" customFormat="1" x14ac:dyDescent="0.2">
      <c r="A50" s="15" t="s">
        <v>126</v>
      </c>
      <c r="B50" s="15">
        <v>25</v>
      </c>
      <c r="C50" s="15" t="s">
        <v>357</v>
      </c>
      <c r="D50" s="15" t="s">
        <v>237</v>
      </c>
      <c r="E50" s="15" t="s">
        <v>18</v>
      </c>
      <c r="F50" s="15" t="s">
        <v>129</v>
      </c>
      <c r="G50" s="46" t="s">
        <v>2449</v>
      </c>
      <c r="H50" s="15" t="s">
        <v>2</v>
      </c>
      <c r="I50" s="15">
        <v>1</v>
      </c>
      <c r="J50" s="15" t="s">
        <v>1181</v>
      </c>
      <c r="K50" s="15">
        <v>1</v>
      </c>
      <c r="L50" s="15" t="s">
        <v>1980</v>
      </c>
      <c r="M50" s="2" t="s">
        <v>2855</v>
      </c>
      <c r="N50" s="2" t="s">
        <v>2856</v>
      </c>
      <c r="O50" s="2" t="s">
        <v>2856</v>
      </c>
      <c r="P50" s="2" t="s">
        <v>2855</v>
      </c>
      <c r="Q50" s="41">
        <f t="shared" si="0"/>
        <v>2</v>
      </c>
      <c r="R50" s="16" t="s">
        <v>1374</v>
      </c>
      <c r="S50" s="16" t="s">
        <v>1375</v>
      </c>
      <c r="T50" s="17" t="s">
        <v>1380</v>
      </c>
      <c r="U50" s="15" t="s">
        <v>1381</v>
      </c>
      <c r="V50" s="15">
        <v>549</v>
      </c>
      <c r="W50" s="15">
        <v>3837</v>
      </c>
      <c r="X50" s="47" t="str">
        <f t="shared" si="1"/>
        <v>https://github.com/kelly-marshall/DriftDiffusionAdaptation/blob/main/Pictures/instbias_list1_training_context/tomdolphinwateringcanmodright_context.png?raw=true</v>
      </c>
      <c r="Y50" s="47" t="str">
        <f t="shared" si="2"/>
        <v>https://github.com/kelly-marshall/DriftDiffusionAdaptation/blob/main/Pictures/instbias_list1_training_context/tomdolphinwateringcaninstleft_context.png?raw=true</v>
      </c>
      <c r="Z50" s="47" t="str">
        <f t="shared" si="3"/>
        <v>https://github.com/kelly-marshall/DriftDiffusionAdaptation/blob/main/AudioFiles/instbias_list1_training/tomdolphinwateringcan_nopauses.mp3?raw=true</v>
      </c>
    </row>
    <row r="51" spans="1:26" s="15" customFormat="1" x14ac:dyDescent="0.2">
      <c r="A51" s="15" t="s">
        <v>126</v>
      </c>
      <c r="B51" s="15">
        <v>25</v>
      </c>
      <c r="C51" s="18" t="s">
        <v>1343</v>
      </c>
      <c r="D51" s="15" t="s">
        <v>237</v>
      </c>
      <c r="E51" s="15" t="s">
        <v>196</v>
      </c>
      <c r="F51" s="15" t="s">
        <v>196</v>
      </c>
      <c r="G51" s="46" t="s">
        <v>196</v>
      </c>
      <c r="H51" s="18" t="s">
        <v>1183</v>
      </c>
      <c r="I51" s="15">
        <v>1</v>
      </c>
      <c r="J51" s="15" t="s">
        <v>1181</v>
      </c>
      <c r="L51" s="15" t="s">
        <v>2358</v>
      </c>
      <c r="M51" s="45" t="s">
        <v>1389</v>
      </c>
      <c r="N51" s="45" t="s">
        <v>1388</v>
      </c>
      <c r="O51" s="45" t="s">
        <v>1389</v>
      </c>
      <c r="P51" s="45" t="s">
        <v>1388</v>
      </c>
      <c r="Q51" s="41">
        <f t="shared" si="0"/>
        <v>1</v>
      </c>
      <c r="R51" s="19" t="s">
        <v>1382</v>
      </c>
      <c r="S51" s="19" t="str">
        <f>IF(R51="incongruent","congruent","incongruent")</f>
        <v>incongruent</v>
      </c>
      <c r="T51" s="17" t="s">
        <v>196</v>
      </c>
      <c r="U51" s="15" t="s">
        <v>196</v>
      </c>
      <c r="V51" s="3">
        <v>1</v>
      </c>
      <c r="W51" s="3">
        <v>1498</v>
      </c>
      <c r="X51" s="47" t="str">
        <f t="shared" si="1"/>
        <v>https://github.com/kelly-marshall/DriftDiffusionAdaptation/blob/main/Pictures/instbias_list1_training_context/kate.png?raw=true</v>
      </c>
      <c r="Y51" s="47" t="str">
        <f t="shared" si="2"/>
        <v>https://github.com/kelly-marshall/DriftDiffusionAdaptation/blob/main/Pictures/instbias_list1_training_context/tom.png?raw=true</v>
      </c>
      <c r="Z51" s="47" t="str">
        <f t="shared" si="3"/>
        <v>https://github.com/kelly-marshall/DriftDiffusionAdaptation/blob/main/AudioFiles/instbias_list1_training/whodidnotdoit.mp3?raw=true</v>
      </c>
    </row>
    <row r="52" spans="1:26" s="15" customFormat="1" x14ac:dyDescent="0.2">
      <c r="A52" s="15" t="s">
        <v>126</v>
      </c>
      <c r="B52" s="15">
        <v>26</v>
      </c>
      <c r="C52" s="15" t="s">
        <v>1039</v>
      </c>
      <c r="D52" s="15" t="s">
        <v>237</v>
      </c>
      <c r="E52" s="15" t="s">
        <v>21</v>
      </c>
      <c r="F52" s="15" t="s">
        <v>129</v>
      </c>
      <c r="G52" s="46" t="s">
        <v>2450</v>
      </c>
      <c r="H52" s="15" t="s">
        <v>2</v>
      </c>
      <c r="I52" s="15">
        <v>1</v>
      </c>
      <c r="J52" s="15" t="s">
        <v>1181</v>
      </c>
      <c r="K52" s="15">
        <v>2</v>
      </c>
      <c r="L52" s="15" t="s">
        <v>1981</v>
      </c>
      <c r="M52" s="2" t="s">
        <v>2857</v>
      </c>
      <c r="N52" s="2" t="s">
        <v>2858</v>
      </c>
      <c r="O52" s="2" t="s">
        <v>2857</v>
      </c>
      <c r="P52" s="2" t="s">
        <v>2858</v>
      </c>
      <c r="Q52" s="41">
        <f t="shared" si="0"/>
        <v>1</v>
      </c>
      <c r="R52" s="16" t="s">
        <v>1375</v>
      </c>
      <c r="S52" s="16" t="s">
        <v>1374</v>
      </c>
      <c r="T52" s="17" t="s">
        <v>1381</v>
      </c>
      <c r="U52" s="15" t="s">
        <v>1380</v>
      </c>
      <c r="V52" s="15">
        <v>386</v>
      </c>
      <c r="W52" s="15">
        <v>3263</v>
      </c>
      <c r="X52" s="47" t="str">
        <f t="shared" si="1"/>
        <v>https://github.com/kelly-marshall/DriftDiffusionAdaptation/blob/main/Pictures/instbias_list1_training_context/katecowwateringcaninstright_context.png?raw=true</v>
      </c>
      <c r="Y52" s="47" t="str">
        <f t="shared" si="2"/>
        <v>https://github.com/kelly-marshall/DriftDiffusionAdaptation/blob/main/Pictures/instbias_list1_training_context/katecowwateringcanmodleft_context.png?raw=true</v>
      </c>
      <c r="Z52" s="47" t="str">
        <f t="shared" si="3"/>
        <v>https://github.com/kelly-marshall/DriftDiffusionAdaptation/blob/main/AudioFiles/instbias_list1_training/katecowwateringcan_nopauses.mp3?raw=true</v>
      </c>
    </row>
    <row r="53" spans="1:26" s="15" customFormat="1" x14ac:dyDescent="0.2">
      <c r="A53" s="15" t="s">
        <v>126</v>
      </c>
      <c r="B53" s="15">
        <v>26</v>
      </c>
      <c r="C53" s="18" t="s">
        <v>1182</v>
      </c>
      <c r="D53" s="15" t="s">
        <v>237</v>
      </c>
      <c r="E53" s="15" t="s">
        <v>196</v>
      </c>
      <c r="F53" s="15" t="s">
        <v>196</v>
      </c>
      <c r="G53" s="46" t="s">
        <v>196</v>
      </c>
      <c r="H53" s="18" t="s">
        <v>1183</v>
      </c>
      <c r="I53" s="15">
        <v>1</v>
      </c>
      <c r="J53" s="15" t="s">
        <v>1181</v>
      </c>
      <c r="L53" s="15" t="s">
        <v>1384</v>
      </c>
      <c r="M53" s="45" t="s">
        <v>1389</v>
      </c>
      <c r="N53" s="45" t="s">
        <v>1388</v>
      </c>
      <c r="O53" s="45" t="s">
        <v>1389</v>
      </c>
      <c r="P53" s="45" t="s">
        <v>1388</v>
      </c>
      <c r="Q53" s="41">
        <f t="shared" si="0"/>
        <v>1</v>
      </c>
      <c r="R53" s="19" t="s">
        <v>1382</v>
      </c>
      <c r="S53" s="19" t="str">
        <f>IF(R53="incongruent","congruent","incongruent")</f>
        <v>incongruent</v>
      </c>
      <c r="T53" s="17" t="s">
        <v>196</v>
      </c>
      <c r="U53" s="15" t="s">
        <v>196</v>
      </c>
      <c r="V53" s="44">
        <v>1</v>
      </c>
      <c r="W53" s="44">
        <v>650</v>
      </c>
      <c r="X53" s="47" t="str">
        <f t="shared" si="1"/>
        <v>https://github.com/kelly-marshall/DriftDiffusionAdaptation/blob/main/Pictures/instbias_list1_training_context/kate.png?raw=true</v>
      </c>
      <c r="Y53" s="47" t="str">
        <f t="shared" si="2"/>
        <v>https://github.com/kelly-marshall/DriftDiffusionAdaptation/blob/main/Pictures/instbias_list1_training_context/tom.png?raw=true</v>
      </c>
      <c r="Z53" s="47" t="str">
        <f t="shared" si="3"/>
        <v>https://github.com/kelly-marshall/DriftDiffusionAdaptation/blob/main/AudioFiles/instbias_list1_training/whodidit.mp3?raw=true</v>
      </c>
    </row>
    <row r="54" spans="1:26" x14ac:dyDescent="0.2">
      <c r="A54" t="s">
        <v>126</v>
      </c>
      <c r="B54">
        <v>27</v>
      </c>
      <c r="C54" t="s">
        <v>358</v>
      </c>
      <c r="D54" t="s">
        <v>237</v>
      </c>
      <c r="E54" t="s">
        <v>22</v>
      </c>
      <c r="F54" t="s">
        <v>129</v>
      </c>
      <c r="G54" s="46" t="s">
        <v>2451</v>
      </c>
      <c r="H54" t="s">
        <v>2</v>
      </c>
      <c r="I54">
        <v>1</v>
      </c>
      <c r="J54" t="s">
        <v>1181</v>
      </c>
      <c r="K54">
        <v>3</v>
      </c>
      <c r="L54" t="s">
        <v>1982</v>
      </c>
      <c r="M54" s="2" t="s">
        <v>2859</v>
      </c>
      <c r="N54" s="2" t="s">
        <v>2860</v>
      </c>
      <c r="O54" s="2" t="s">
        <v>2860</v>
      </c>
      <c r="P54" s="2" t="s">
        <v>2859</v>
      </c>
      <c r="Q54" s="41">
        <f t="shared" si="0"/>
        <v>2</v>
      </c>
      <c r="R54" s="5" t="s">
        <v>1374</v>
      </c>
      <c r="S54" s="5" t="s">
        <v>1375</v>
      </c>
      <c r="T54" s="2" t="s">
        <v>1380</v>
      </c>
      <c r="U54" t="s">
        <v>1381</v>
      </c>
      <c r="V54">
        <v>543</v>
      </c>
      <c r="W54">
        <v>3655</v>
      </c>
      <c r="X54" s="47" t="str">
        <f t="shared" si="1"/>
        <v>https://github.com/kelly-marshall/DriftDiffusionAdaptation/blob/main/Pictures/instbias_list1_training_context/tomfoxwateringcanmodright_context.png?raw=true</v>
      </c>
      <c r="Y54" s="47" t="str">
        <f t="shared" si="2"/>
        <v>https://github.com/kelly-marshall/DriftDiffusionAdaptation/blob/main/Pictures/instbias_list1_training_context/tomfoxwateringcaninstleft_context.png?raw=true</v>
      </c>
      <c r="Z54" s="47" t="str">
        <f t="shared" si="3"/>
        <v>https://github.com/kelly-marshall/DriftDiffusionAdaptation/blob/main/AudioFiles/instbias_list1_training/tomfoxwateringcan_nopauses.mp3?raw=true</v>
      </c>
    </row>
    <row r="55" spans="1:26" x14ac:dyDescent="0.2">
      <c r="A55" t="s">
        <v>126</v>
      </c>
      <c r="B55">
        <v>27</v>
      </c>
      <c r="C55" s="1" t="s">
        <v>1182</v>
      </c>
      <c r="D55" t="s">
        <v>237</v>
      </c>
      <c r="E55" t="s">
        <v>196</v>
      </c>
      <c r="F55" t="s">
        <v>196</v>
      </c>
      <c r="G55" s="46" t="s">
        <v>196</v>
      </c>
      <c r="H55" s="1" t="s">
        <v>1183</v>
      </c>
      <c r="I55">
        <v>1</v>
      </c>
      <c r="J55" t="s">
        <v>1181</v>
      </c>
      <c r="L55" s="3" t="s">
        <v>1384</v>
      </c>
      <c r="M55" s="45" t="s">
        <v>1388</v>
      </c>
      <c r="N55" s="45" t="s">
        <v>1389</v>
      </c>
      <c r="O55" s="45" t="s">
        <v>1389</v>
      </c>
      <c r="P55" s="45" t="s">
        <v>1388</v>
      </c>
      <c r="Q55" s="41">
        <f t="shared" si="0"/>
        <v>2</v>
      </c>
      <c r="R55" s="6" t="s">
        <v>1383</v>
      </c>
      <c r="S55" s="6" t="str">
        <f>IF(R55="incongruent","congruent","incongruent")</f>
        <v>congruent</v>
      </c>
      <c r="T55" s="2" t="s">
        <v>196</v>
      </c>
      <c r="U55" t="s">
        <v>196</v>
      </c>
      <c r="V55" s="44">
        <v>1</v>
      </c>
      <c r="W55" s="44">
        <v>650</v>
      </c>
      <c r="X55" s="47" t="str">
        <f t="shared" si="1"/>
        <v>https://github.com/kelly-marshall/DriftDiffusionAdaptation/blob/main/Pictures/instbias_list1_training_context/kate.png?raw=true</v>
      </c>
      <c r="Y55" s="47" t="str">
        <f t="shared" si="2"/>
        <v>https://github.com/kelly-marshall/DriftDiffusionAdaptation/blob/main/Pictures/instbias_list1_training_context/tom.png?raw=true</v>
      </c>
      <c r="Z55" s="47" t="str">
        <f t="shared" si="3"/>
        <v>https://github.com/kelly-marshall/DriftDiffusionAdaptation/blob/main/AudioFiles/instbias_list1_training/whodidit.mp3?raw=true</v>
      </c>
    </row>
    <row r="56" spans="1:26" x14ac:dyDescent="0.2">
      <c r="A56" t="s">
        <v>126</v>
      </c>
      <c r="B56">
        <v>28</v>
      </c>
      <c r="C56" t="s">
        <v>1041</v>
      </c>
      <c r="D56" t="s">
        <v>237</v>
      </c>
      <c r="E56" t="s">
        <v>23</v>
      </c>
      <c r="F56" t="s">
        <v>129</v>
      </c>
      <c r="G56" s="46" t="s">
        <v>2452</v>
      </c>
      <c r="H56" t="s">
        <v>2</v>
      </c>
      <c r="I56">
        <v>1</v>
      </c>
      <c r="J56" t="s">
        <v>1181</v>
      </c>
      <c r="K56">
        <v>4</v>
      </c>
      <c r="L56" t="s">
        <v>1983</v>
      </c>
      <c r="M56" s="2" t="s">
        <v>2861</v>
      </c>
      <c r="N56" s="2" t="s">
        <v>2862</v>
      </c>
      <c r="O56" s="2" t="s">
        <v>2861</v>
      </c>
      <c r="P56" s="2" t="s">
        <v>2862</v>
      </c>
      <c r="Q56" s="41">
        <f t="shared" si="0"/>
        <v>1</v>
      </c>
      <c r="R56" s="5" t="s">
        <v>1375</v>
      </c>
      <c r="S56" s="5" t="s">
        <v>1374</v>
      </c>
      <c r="T56" s="2" t="s">
        <v>1381</v>
      </c>
      <c r="U56" t="s">
        <v>1380</v>
      </c>
      <c r="V56" s="3">
        <v>350</v>
      </c>
      <c r="W56" s="3">
        <v>3501</v>
      </c>
      <c r="X56" s="47" t="str">
        <f t="shared" si="1"/>
        <v>https://github.com/kelly-marshall/DriftDiffusionAdaptation/blob/main/Pictures/instbias_list1_training_context/katelionwateringcaninstright_context.png?raw=true</v>
      </c>
      <c r="Y56" s="47" t="str">
        <f t="shared" si="2"/>
        <v>https://github.com/kelly-marshall/DriftDiffusionAdaptation/blob/main/Pictures/instbias_list1_training_context/katelionwateringcanmodleft_context.png?raw=true</v>
      </c>
      <c r="Z56" s="47" t="str">
        <f t="shared" si="3"/>
        <v>https://github.com/kelly-marshall/DriftDiffusionAdaptation/blob/main/AudioFiles/instbias_list1_training/katelionwateringcan_nopauses.mp3?raw=true</v>
      </c>
    </row>
    <row r="57" spans="1:26" x14ac:dyDescent="0.2">
      <c r="A57" t="s">
        <v>126</v>
      </c>
      <c r="B57">
        <v>28</v>
      </c>
      <c r="C57" t="s">
        <v>1182</v>
      </c>
      <c r="D57" t="s">
        <v>237</v>
      </c>
      <c r="E57" t="s">
        <v>196</v>
      </c>
      <c r="F57" t="s">
        <v>196</v>
      </c>
      <c r="G57" s="46" t="s">
        <v>196</v>
      </c>
      <c r="H57" t="s">
        <v>1183</v>
      </c>
      <c r="I57">
        <v>1</v>
      </c>
      <c r="J57" t="s">
        <v>1181</v>
      </c>
      <c r="L57" s="3" t="s">
        <v>1384</v>
      </c>
      <c r="M57" s="45" t="s">
        <v>1389</v>
      </c>
      <c r="N57" s="45" t="s">
        <v>1388</v>
      </c>
      <c r="O57" s="45" t="s">
        <v>1388</v>
      </c>
      <c r="P57" s="45" t="s">
        <v>1389</v>
      </c>
      <c r="Q57" s="41">
        <f t="shared" si="0"/>
        <v>2</v>
      </c>
      <c r="R57" s="6" t="s">
        <v>1383</v>
      </c>
      <c r="S57" s="6" t="str">
        <f>IF(R57="incongruent","congruent","incongruent")</f>
        <v>congruent</v>
      </c>
      <c r="T57" s="2" t="s">
        <v>196</v>
      </c>
      <c r="U57" t="s">
        <v>196</v>
      </c>
      <c r="V57" s="44">
        <v>1</v>
      </c>
      <c r="W57" s="44">
        <v>650</v>
      </c>
      <c r="X57" s="47" t="str">
        <f t="shared" si="1"/>
        <v>https://github.com/kelly-marshall/DriftDiffusionAdaptation/blob/main/Pictures/instbias_list1_training_context/tom.png?raw=true</v>
      </c>
      <c r="Y57" s="47" t="str">
        <f t="shared" si="2"/>
        <v>https://github.com/kelly-marshall/DriftDiffusionAdaptation/blob/main/Pictures/instbias_list1_training_context/kate.png?raw=true</v>
      </c>
      <c r="Z57" s="47" t="str">
        <f t="shared" si="3"/>
        <v>https://github.com/kelly-marshall/DriftDiffusionAdaptation/blob/main/AudioFiles/instbias_list1_training/whodidit.mp3?raw=true</v>
      </c>
    </row>
    <row r="58" spans="1:26" s="15" customFormat="1" x14ac:dyDescent="0.2">
      <c r="A58" s="15" t="s">
        <v>126</v>
      </c>
      <c r="B58" s="15">
        <v>29</v>
      </c>
      <c r="C58" s="15" t="s">
        <v>359</v>
      </c>
      <c r="D58" s="15" t="s">
        <v>237</v>
      </c>
      <c r="E58" s="15" t="s">
        <v>24</v>
      </c>
      <c r="F58" s="15" t="s">
        <v>129</v>
      </c>
      <c r="G58" s="46" t="s">
        <v>2453</v>
      </c>
      <c r="H58" s="15" t="s">
        <v>2</v>
      </c>
      <c r="I58" s="15">
        <v>1</v>
      </c>
      <c r="J58" s="15" t="s">
        <v>1181</v>
      </c>
      <c r="K58" s="15">
        <v>5</v>
      </c>
      <c r="L58" s="15" t="s">
        <v>1984</v>
      </c>
      <c r="M58" s="2" t="s">
        <v>2863</v>
      </c>
      <c r="N58" s="2" t="s">
        <v>2864</v>
      </c>
      <c r="O58" s="2" t="s">
        <v>2864</v>
      </c>
      <c r="P58" s="2" t="s">
        <v>2863</v>
      </c>
      <c r="Q58" s="41">
        <f t="shared" si="0"/>
        <v>2</v>
      </c>
      <c r="R58" s="16" t="s">
        <v>1374</v>
      </c>
      <c r="S58" s="16" t="s">
        <v>1375</v>
      </c>
      <c r="T58" s="17" t="s">
        <v>1380</v>
      </c>
      <c r="U58" s="15" t="s">
        <v>1381</v>
      </c>
      <c r="V58" s="15">
        <v>551</v>
      </c>
      <c r="W58" s="15">
        <v>3555</v>
      </c>
      <c r="X58" s="47" t="str">
        <f t="shared" si="1"/>
        <v>https://github.com/kelly-marshall/DriftDiffusionAdaptation/blob/main/Pictures/instbias_list1_training_context/tomfrogwateringcanmodright_context.png?raw=true</v>
      </c>
      <c r="Y58" s="47" t="str">
        <f t="shared" si="2"/>
        <v>https://github.com/kelly-marshall/DriftDiffusionAdaptation/blob/main/Pictures/instbias_list1_training_context/tomfrogwateringcaninstleft_context.png?raw=true</v>
      </c>
      <c r="Z58" s="47" t="str">
        <f t="shared" si="3"/>
        <v>https://github.com/kelly-marshall/DriftDiffusionAdaptation/blob/main/AudioFiles/instbias_list1_training/tomfrogwateringcan_nopauses.mp3?raw=true</v>
      </c>
    </row>
    <row r="59" spans="1:26" s="15" customFormat="1" x14ac:dyDescent="0.2">
      <c r="A59" s="15" t="s">
        <v>126</v>
      </c>
      <c r="B59" s="15">
        <v>29</v>
      </c>
      <c r="C59" s="18" t="s">
        <v>1182</v>
      </c>
      <c r="D59" s="15" t="s">
        <v>237</v>
      </c>
      <c r="E59" s="15" t="s">
        <v>196</v>
      </c>
      <c r="F59" s="15" t="s">
        <v>196</v>
      </c>
      <c r="G59" s="46" t="s">
        <v>196</v>
      </c>
      <c r="H59" s="18" t="s">
        <v>1183</v>
      </c>
      <c r="I59" s="15">
        <v>1</v>
      </c>
      <c r="J59" s="15" t="s">
        <v>1181</v>
      </c>
      <c r="L59" s="15" t="s">
        <v>1384</v>
      </c>
      <c r="M59" s="45" t="s">
        <v>1388</v>
      </c>
      <c r="N59" s="45" t="s">
        <v>1389</v>
      </c>
      <c r="O59" s="45" t="s">
        <v>1388</v>
      </c>
      <c r="P59" s="45" t="s">
        <v>1389</v>
      </c>
      <c r="Q59" s="41">
        <f t="shared" si="0"/>
        <v>1</v>
      </c>
      <c r="R59" s="19" t="s">
        <v>1382</v>
      </c>
      <c r="S59" s="19" t="str">
        <f>IF(R59="incongruent","congruent","incongruent")</f>
        <v>incongruent</v>
      </c>
      <c r="T59" s="17" t="s">
        <v>196</v>
      </c>
      <c r="U59" s="15" t="s">
        <v>196</v>
      </c>
      <c r="V59" s="44">
        <v>1</v>
      </c>
      <c r="W59" s="44">
        <v>650</v>
      </c>
      <c r="X59" s="47" t="str">
        <f t="shared" si="1"/>
        <v>https://github.com/kelly-marshall/DriftDiffusionAdaptation/blob/main/Pictures/instbias_list1_training_context/tom.png?raw=true</v>
      </c>
      <c r="Y59" s="47" t="str">
        <f t="shared" si="2"/>
        <v>https://github.com/kelly-marshall/DriftDiffusionAdaptation/blob/main/Pictures/instbias_list1_training_context/kate.png?raw=true</v>
      </c>
      <c r="Z59" s="47" t="str">
        <f t="shared" si="3"/>
        <v>https://github.com/kelly-marshall/DriftDiffusionAdaptation/blob/main/AudioFiles/instbias_list1_training/whodidit.mp3?raw=true</v>
      </c>
    </row>
    <row r="60" spans="1:26" s="15" customFormat="1" x14ac:dyDescent="0.2">
      <c r="A60" s="15" t="s">
        <v>126</v>
      </c>
      <c r="B60" s="15">
        <v>30</v>
      </c>
      <c r="C60" s="15" t="s">
        <v>1042</v>
      </c>
      <c r="D60" s="15" t="s">
        <v>237</v>
      </c>
      <c r="E60" s="15" t="s">
        <v>25</v>
      </c>
      <c r="F60" s="15" t="s">
        <v>129</v>
      </c>
      <c r="G60" s="46" t="s">
        <v>2454</v>
      </c>
      <c r="H60" s="15" t="s">
        <v>2</v>
      </c>
      <c r="I60" s="15">
        <v>1</v>
      </c>
      <c r="J60" s="15" t="s">
        <v>1181</v>
      </c>
      <c r="K60" s="15">
        <v>6</v>
      </c>
      <c r="L60" s="15" t="s">
        <v>1985</v>
      </c>
      <c r="M60" s="2" t="s">
        <v>2865</v>
      </c>
      <c r="N60" s="2" t="s">
        <v>2866</v>
      </c>
      <c r="O60" s="2" t="s">
        <v>2865</v>
      </c>
      <c r="P60" s="2" t="s">
        <v>2866</v>
      </c>
      <c r="Q60" s="41">
        <f t="shared" si="0"/>
        <v>1</v>
      </c>
      <c r="R60" s="16" t="s">
        <v>1375</v>
      </c>
      <c r="S60" s="16" t="s">
        <v>1374</v>
      </c>
      <c r="T60" s="17" t="s">
        <v>1381</v>
      </c>
      <c r="U60" s="15" t="s">
        <v>1380</v>
      </c>
      <c r="V60" s="15">
        <v>352</v>
      </c>
      <c r="W60" s="15">
        <v>3300</v>
      </c>
      <c r="X60" s="47" t="str">
        <f t="shared" si="1"/>
        <v>https://github.com/kelly-marshall/DriftDiffusionAdaptation/blob/main/Pictures/instbias_list1_training_context/kateturtlewateringcaninstright_context.png?raw=true</v>
      </c>
      <c r="Y60" s="47" t="str">
        <f t="shared" si="2"/>
        <v>https://github.com/kelly-marshall/DriftDiffusionAdaptation/blob/main/Pictures/instbias_list1_training_context/kateturtlewateringcanmodleft_context.png?raw=true</v>
      </c>
      <c r="Z60" s="47" t="str">
        <f t="shared" si="3"/>
        <v>https://github.com/kelly-marshall/DriftDiffusionAdaptation/blob/main/AudioFiles/instbias_list1_training/kateturtlewateringcan_nopauses.mp3?raw=true</v>
      </c>
    </row>
    <row r="61" spans="1:26" s="15" customFormat="1" x14ac:dyDescent="0.2">
      <c r="A61" s="15" t="s">
        <v>126</v>
      </c>
      <c r="B61" s="15">
        <v>30</v>
      </c>
      <c r="C61" s="18" t="s">
        <v>1182</v>
      </c>
      <c r="D61" s="15" t="s">
        <v>237</v>
      </c>
      <c r="E61" s="15" t="s">
        <v>196</v>
      </c>
      <c r="F61" s="15" t="s">
        <v>196</v>
      </c>
      <c r="G61" s="46" t="s">
        <v>196</v>
      </c>
      <c r="H61" s="18" t="s">
        <v>1183</v>
      </c>
      <c r="I61" s="15">
        <v>1</v>
      </c>
      <c r="J61" s="15" t="s">
        <v>1181</v>
      </c>
      <c r="L61" s="15" t="s">
        <v>1384</v>
      </c>
      <c r="M61" s="45" t="s">
        <v>1389</v>
      </c>
      <c r="N61" s="45" t="s">
        <v>1388</v>
      </c>
      <c r="O61" s="45" t="s">
        <v>1389</v>
      </c>
      <c r="P61" s="45" t="s">
        <v>1388</v>
      </c>
      <c r="Q61" s="41">
        <f t="shared" si="0"/>
        <v>1</v>
      </c>
      <c r="R61" s="19" t="s">
        <v>1382</v>
      </c>
      <c r="S61" s="19" t="str">
        <f>IF(R61="incongruent","congruent","incongruent")</f>
        <v>incongruent</v>
      </c>
      <c r="T61" s="17" t="s">
        <v>196</v>
      </c>
      <c r="U61" s="15" t="s">
        <v>196</v>
      </c>
      <c r="V61" s="44">
        <v>1</v>
      </c>
      <c r="W61" s="44">
        <v>650</v>
      </c>
      <c r="X61" s="47" t="str">
        <f t="shared" si="1"/>
        <v>https://github.com/kelly-marshall/DriftDiffusionAdaptation/blob/main/Pictures/instbias_list1_training_context/kate.png?raw=true</v>
      </c>
      <c r="Y61" s="47" t="str">
        <f t="shared" si="2"/>
        <v>https://github.com/kelly-marshall/DriftDiffusionAdaptation/blob/main/Pictures/instbias_list1_training_context/tom.png?raw=true</v>
      </c>
      <c r="Z61" s="47" t="str">
        <f t="shared" si="3"/>
        <v>https://github.com/kelly-marshall/DriftDiffusionAdaptation/blob/main/AudioFiles/instbias_list1_training/whodidit.mp3?raw=true</v>
      </c>
    </row>
    <row r="62" spans="1:26" x14ac:dyDescent="0.2">
      <c r="A62" t="s">
        <v>126</v>
      </c>
      <c r="B62">
        <v>31</v>
      </c>
      <c r="C62" t="s">
        <v>549</v>
      </c>
      <c r="D62" t="s">
        <v>237</v>
      </c>
      <c r="E62" t="s">
        <v>26</v>
      </c>
      <c r="F62" t="s">
        <v>512</v>
      </c>
      <c r="G62" s="46" t="s">
        <v>2455</v>
      </c>
      <c r="H62" t="s">
        <v>2</v>
      </c>
      <c r="I62">
        <v>1</v>
      </c>
      <c r="J62" t="s">
        <v>1181</v>
      </c>
      <c r="K62">
        <v>7</v>
      </c>
      <c r="L62" t="s">
        <v>1986</v>
      </c>
      <c r="M62" s="2" t="s">
        <v>2867</v>
      </c>
      <c r="N62" s="2" t="s">
        <v>2868</v>
      </c>
      <c r="O62" s="2" t="s">
        <v>2868</v>
      </c>
      <c r="P62" s="2" t="s">
        <v>2867</v>
      </c>
      <c r="Q62" s="41">
        <f t="shared" si="0"/>
        <v>2</v>
      </c>
      <c r="R62" s="5" t="s">
        <v>1374</v>
      </c>
      <c r="S62" s="5" t="s">
        <v>1375</v>
      </c>
      <c r="T62" s="2" t="s">
        <v>1380</v>
      </c>
      <c r="U62" t="s">
        <v>1381</v>
      </c>
      <c r="V62">
        <v>560</v>
      </c>
      <c r="W62">
        <v>2907</v>
      </c>
      <c r="X62" s="47" t="str">
        <f t="shared" si="1"/>
        <v>https://github.com/kelly-marshall/DriftDiffusionAdaptation/blob/main/Pictures/instbias_list1_training_context/tompigpanmodright_context.png?raw=true</v>
      </c>
      <c r="Y62" s="47" t="str">
        <f t="shared" si="2"/>
        <v>https://github.com/kelly-marshall/DriftDiffusionAdaptation/blob/main/Pictures/instbias_list1_training_context/tompigpaninstleft_context.png?raw=true</v>
      </c>
      <c r="Z62" s="47" t="str">
        <f t="shared" si="3"/>
        <v>https://github.com/kelly-marshall/DriftDiffusionAdaptation/blob/main/AudioFiles/instbias_list1_training/tompigpan_nopauses.mp3?raw=true</v>
      </c>
    </row>
    <row r="63" spans="1:26" x14ac:dyDescent="0.2">
      <c r="A63" t="s">
        <v>126</v>
      </c>
      <c r="B63">
        <v>31</v>
      </c>
      <c r="C63" s="1" t="s">
        <v>1343</v>
      </c>
      <c r="D63" t="s">
        <v>237</v>
      </c>
      <c r="E63" t="s">
        <v>196</v>
      </c>
      <c r="F63" t="s">
        <v>196</v>
      </c>
      <c r="G63" s="46" t="s">
        <v>196</v>
      </c>
      <c r="H63" s="1" t="s">
        <v>1183</v>
      </c>
      <c r="I63">
        <v>1</v>
      </c>
      <c r="J63" t="s">
        <v>1181</v>
      </c>
      <c r="L63" s="3" t="s">
        <v>2358</v>
      </c>
      <c r="M63" s="45" t="s">
        <v>1389</v>
      </c>
      <c r="N63" s="45" t="s">
        <v>1388</v>
      </c>
      <c r="O63" s="45" t="s">
        <v>1388</v>
      </c>
      <c r="P63" s="45" t="s">
        <v>1389</v>
      </c>
      <c r="Q63" s="41">
        <f t="shared" si="0"/>
        <v>2</v>
      </c>
      <c r="R63" s="6" t="s">
        <v>1383</v>
      </c>
      <c r="S63" s="6" t="str">
        <f>IF(R63="incongruent","congruent","incongruent")</f>
        <v>congruent</v>
      </c>
      <c r="T63" s="2" t="s">
        <v>196</v>
      </c>
      <c r="U63" t="s">
        <v>196</v>
      </c>
      <c r="V63" s="3">
        <v>1</v>
      </c>
      <c r="W63" s="3">
        <v>1498</v>
      </c>
      <c r="X63" s="47" t="str">
        <f t="shared" si="1"/>
        <v>https://github.com/kelly-marshall/DriftDiffusionAdaptation/blob/main/Pictures/instbias_list1_training_context/tom.png?raw=true</v>
      </c>
      <c r="Y63" s="47" t="str">
        <f t="shared" si="2"/>
        <v>https://github.com/kelly-marshall/DriftDiffusionAdaptation/blob/main/Pictures/instbias_list1_training_context/kate.png?raw=true</v>
      </c>
      <c r="Z63" s="47" t="str">
        <f t="shared" si="3"/>
        <v>https://github.com/kelly-marshall/DriftDiffusionAdaptation/blob/main/AudioFiles/instbias_list1_training/whodidnotdoit.mp3?raw=true</v>
      </c>
    </row>
    <row r="64" spans="1:26" x14ac:dyDescent="0.2">
      <c r="A64" t="s">
        <v>126</v>
      </c>
      <c r="B64">
        <v>32</v>
      </c>
      <c r="C64" t="s">
        <v>1043</v>
      </c>
      <c r="D64" t="s">
        <v>237</v>
      </c>
      <c r="E64" t="s">
        <v>27</v>
      </c>
      <c r="F64" t="s">
        <v>512</v>
      </c>
      <c r="G64" s="46" t="s">
        <v>2456</v>
      </c>
      <c r="H64" t="s">
        <v>2</v>
      </c>
      <c r="I64">
        <v>1</v>
      </c>
      <c r="J64" t="s">
        <v>1181</v>
      </c>
      <c r="K64">
        <v>8</v>
      </c>
      <c r="L64" t="s">
        <v>1987</v>
      </c>
      <c r="M64" s="2" t="s">
        <v>2869</v>
      </c>
      <c r="N64" s="2" t="s">
        <v>2870</v>
      </c>
      <c r="O64" s="2" t="s">
        <v>2869</v>
      </c>
      <c r="P64" s="2" t="s">
        <v>2870</v>
      </c>
      <c r="Q64" s="41">
        <f t="shared" si="0"/>
        <v>1</v>
      </c>
      <c r="R64" s="5" t="s">
        <v>1375</v>
      </c>
      <c r="S64" s="5" t="s">
        <v>1374</v>
      </c>
      <c r="T64" s="2" t="s">
        <v>1381</v>
      </c>
      <c r="U64" t="s">
        <v>1380</v>
      </c>
      <c r="V64">
        <v>360</v>
      </c>
      <c r="W64">
        <v>2648</v>
      </c>
      <c r="X64" s="47" t="str">
        <f t="shared" si="1"/>
        <v>https://github.com/kelly-marshall/DriftDiffusionAdaptation/blob/main/Pictures/instbias_list1_training_context/kategirlpaninstright_context.png?raw=true</v>
      </c>
      <c r="Y64" s="47" t="str">
        <f t="shared" si="2"/>
        <v>https://github.com/kelly-marshall/DriftDiffusionAdaptation/blob/main/Pictures/instbias_list1_training_context/kategirlpanmodleft_context.png?raw=true</v>
      </c>
      <c r="Z64" s="47" t="str">
        <f t="shared" si="3"/>
        <v>https://github.com/kelly-marshall/DriftDiffusionAdaptation/blob/main/AudioFiles/instbias_list1_training/kategirlpan_nopauses.mp3?raw=true</v>
      </c>
    </row>
    <row r="65" spans="1:26" x14ac:dyDescent="0.2">
      <c r="A65" t="s">
        <v>126</v>
      </c>
      <c r="B65">
        <v>32</v>
      </c>
      <c r="C65" s="1" t="s">
        <v>1182</v>
      </c>
      <c r="D65" t="s">
        <v>237</v>
      </c>
      <c r="E65" t="s">
        <v>196</v>
      </c>
      <c r="F65" t="s">
        <v>196</v>
      </c>
      <c r="G65" s="46" t="s">
        <v>196</v>
      </c>
      <c r="H65" s="1" t="s">
        <v>1183</v>
      </c>
      <c r="I65">
        <v>1</v>
      </c>
      <c r="J65" t="s">
        <v>1181</v>
      </c>
      <c r="L65" s="3" t="s">
        <v>1384</v>
      </c>
      <c r="M65" s="45" t="s">
        <v>1389</v>
      </c>
      <c r="N65" s="45" t="s">
        <v>1388</v>
      </c>
      <c r="O65" s="45" t="s">
        <v>1388</v>
      </c>
      <c r="P65" s="45" t="s">
        <v>1389</v>
      </c>
      <c r="Q65" s="41">
        <f t="shared" si="0"/>
        <v>2</v>
      </c>
      <c r="R65" s="6" t="s">
        <v>1383</v>
      </c>
      <c r="S65" s="6" t="str">
        <f>IF(R65="incongruent","congruent","incongruent")</f>
        <v>congruent</v>
      </c>
      <c r="T65" s="2" t="s">
        <v>196</v>
      </c>
      <c r="U65" t="s">
        <v>196</v>
      </c>
      <c r="V65" s="44">
        <v>1</v>
      </c>
      <c r="W65" s="44">
        <v>650</v>
      </c>
      <c r="X65" s="47" t="str">
        <f t="shared" si="1"/>
        <v>https://github.com/kelly-marshall/DriftDiffusionAdaptation/blob/main/Pictures/instbias_list1_training_context/tom.png?raw=true</v>
      </c>
      <c r="Y65" s="47" t="str">
        <f t="shared" si="2"/>
        <v>https://github.com/kelly-marshall/DriftDiffusionAdaptation/blob/main/Pictures/instbias_list1_training_context/kate.png?raw=true</v>
      </c>
      <c r="Z65" s="47" t="str">
        <f t="shared" si="3"/>
        <v>https://github.com/kelly-marshall/DriftDiffusionAdaptation/blob/main/AudioFiles/instbias_list1_training/whodidit.mp3?raw=true</v>
      </c>
    </row>
    <row r="66" spans="1:26" s="15" customFormat="1" x14ac:dyDescent="0.2">
      <c r="A66" s="15" t="s">
        <v>126</v>
      </c>
      <c r="B66" s="15">
        <v>33</v>
      </c>
      <c r="C66" s="15" t="s">
        <v>550</v>
      </c>
      <c r="D66" s="15" t="s">
        <v>237</v>
      </c>
      <c r="E66" s="15" t="s">
        <v>28</v>
      </c>
      <c r="F66" s="15" t="s">
        <v>512</v>
      </c>
      <c r="G66" s="46" t="s">
        <v>2457</v>
      </c>
      <c r="H66" s="15" t="s">
        <v>2</v>
      </c>
      <c r="I66" s="15">
        <v>1</v>
      </c>
      <c r="J66" s="15" t="s">
        <v>1181</v>
      </c>
      <c r="K66" s="15">
        <v>9</v>
      </c>
      <c r="L66" s="15" t="s">
        <v>1988</v>
      </c>
      <c r="M66" s="2" t="s">
        <v>2871</v>
      </c>
      <c r="N66" s="2" t="s">
        <v>2872</v>
      </c>
      <c r="O66" s="2" t="s">
        <v>2872</v>
      </c>
      <c r="P66" s="2" t="s">
        <v>2871</v>
      </c>
      <c r="Q66" s="41">
        <f t="shared" si="0"/>
        <v>2</v>
      </c>
      <c r="R66" s="16" t="s">
        <v>1374</v>
      </c>
      <c r="S66" s="16" t="s">
        <v>1375</v>
      </c>
      <c r="T66" s="17" t="s">
        <v>1380</v>
      </c>
      <c r="U66" s="15" t="s">
        <v>1381</v>
      </c>
      <c r="V66" s="15">
        <v>546</v>
      </c>
      <c r="W66" s="15">
        <v>2785</v>
      </c>
      <c r="X66" s="47" t="str">
        <f t="shared" si="1"/>
        <v>https://github.com/kelly-marshall/DriftDiffusionAdaptation/blob/main/Pictures/instbias_list1_training_context/tomwhalepanmodright_context.png?raw=true</v>
      </c>
      <c r="Y66" s="47" t="str">
        <f t="shared" si="2"/>
        <v>https://github.com/kelly-marshall/DriftDiffusionAdaptation/blob/main/Pictures/instbias_list1_training_context/tomwhalepaninstleft_context.png?raw=true</v>
      </c>
      <c r="Z66" s="47" t="str">
        <f t="shared" si="3"/>
        <v>https://github.com/kelly-marshall/DriftDiffusionAdaptation/blob/main/AudioFiles/instbias_list1_training/tomwhalepan_nopauses.mp3?raw=true</v>
      </c>
    </row>
    <row r="67" spans="1:26" s="15" customFormat="1" x14ac:dyDescent="0.2">
      <c r="A67" s="15" t="s">
        <v>126</v>
      </c>
      <c r="B67" s="15">
        <v>33</v>
      </c>
      <c r="C67" s="18" t="s">
        <v>1182</v>
      </c>
      <c r="D67" s="15" t="s">
        <v>237</v>
      </c>
      <c r="E67" s="15" t="s">
        <v>196</v>
      </c>
      <c r="F67" s="15" t="s">
        <v>196</v>
      </c>
      <c r="G67" s="46" t="s">
        <v>196</v>
      </c>
      <c r="H67" s="18" t="s">
        <v>1183</v>
      </c>
      <c r="I67" s="15">
        <v>1</v>
      </c>
      <c r="J67" s="15" t="s">
        <v>1181</v>
      </c>
      <c r="L67" s="15" t="s">
        <v>1384</v>
      </c>
      <c r="M67" s="45" t="s">
        <v>1388</v>
      </c>
      <c r="N67" s="45" t="s">
        <v>1389</v>
      </c>
      <c r="O67" s="45" t="s">
        <v>1388</v>
      </c>
      <c r="P67" s="45" t="s">
        <v>1389</v>
      </c>
      <c r="Q67" s="41">
        <f t="shared" ref="Q67:Q130" si="4">IF(OR(R67="inst", R67="congruent"),1,2)</f>
        <v>1</v>
      </c>
      <c r="R67" s="19" t="s">
        <v>1382</v>
      </c>
      <c r="S67" s="19" t="str">
        <f>IF(R67="incongruent","congruent","incongruent")</f>
        <v>incongruent</v>
      </c>
      <c r="T67" s="17" t="s">
        <v>196</v>
      </c>
      <c r="U67" s="15" t="s">
        <v>196</v>
      </c>
      <c r="V67" s="44">
        <v>1</v>
      </c>
      <c r="W67" s="44">
        <v>650</v>
      </c>
      <c r="X67" s="47" t="str">
        <f t="shared" ref="X67:X130" si="5">_xlfn.CONCAT("https://github.com/kelly-marshall/DriftDiffusionAdaptation/blob/main/Pictures/instbias_list1_training_context/",O67,"?raw=true")</f>
        <v>https://github.com/kelly-marshall/DriftDiffusionAdaptation/blob/main/Pictures/instbias_list1_training_context/tom.png?raw=true</v>
      </c>
      <c r="Y67" s="47" t="str">
        <f t="shared" ref="Y67:Y130" si="6">_xlfn.CONCAT("https://github.com/kelly-marshall/DriftDiffusionAdaptation/blob/main/Pictures/instbias_list1_training_context/",P67,"?raw=true")</f>
        <v>https://github.com/kelly-marshall/DriftDiffusionAdaptation/blob/main/Pictures/instbias_list1_training_context/kate.png?raw=true</v>
      </c>
      <c r="Z67" s="47" t="str">
        <f t="shared" ref="Z67:Z130" si="7">_xlfn.CONCAT("https://github.com/kelly-marshall/DriftDiffusionAdaptation/blob/main/AudioFiles/instbias_list1_training/",L67,"?raw=true")</f>
        <v>https://github.com/kelly-marshall/DriftDiffusionAdaptation/blob/main/AudioFiles/instbias_list1_training/whodidit.mp3?raw=true</v>
      </c>
    </row>
    <row r="68" spans="1:26" s="15" customFormat="1" x14ac:dyDescent="0.2">
      <c r="A68" s="15" t="s">
        <v>126</v>
      </c>
      <c r="B68" s="15">
        <v>34</v>
      </c>
      <c r="C68" s="15" t="s">
        <v>1044</v>
      </c>
      <c r="D68" s="15" t="s">
        <v>237</v>
      </c>
      <c r="E68" s="15" t="s">
        <v>29</v>
      </c>
      <c r="F68" s="15" t="s">
        <v>512</v>
      </c>
      <c r="G68" s="46" t="s">
        <v>2458</v>
      </c>
      <c r="H68" s="15" t="s">
        <v>2</v>
      </c>
      <c r="I68" s="15">
        <v>1</v>
      </c>
      <c r="J68" s="15" t="s">
        <v>1181</v>
      </c>
      <c r="K68" s="15">
        <v>10</v>
      </c>
      <c r="L68" s="15" t="s">
        <v>1989</v>
      </c>
      <c r="M68" s="2" t="s">
        <v>2873</v>
      </c>
      <c r="N68" s="2" t="s">
        <v>2874</v>
      </c>
      <c r="O68" s="2" t="s">
        <v>2873</v>
      </c>
      <c r="P68" s="2" t="s">
        <v>2874</v>
      </c>
      <c r="Q68" s="41">
        <f t="shared" si="4"/>
        <v>1</v>
      </c>
      <c r="R68" s="16" t="s">
        <v>1375</v>
      </c>
      <c r="S68" s="16" t="s">
        <v>1374</v>
      </c>
      <c r="T68" s="17" t="s">
        <v>1381</v>
      </c>
      <c r="U68" s="15" t="s">
        <v>1380</v>
      </c>
      <c r="V68" s="15">
        <v>389</v>
      </c>
      <c r="W68" s="15">
        <v>3047</v>
      </c>
      <c r="X68" s="47" t="str">
        <f t="shared" si="5"/>
        <v>https://github.com/kelly-marshall/DriftDiffusionAdaptation/blob/main/Pictures/instbias_list1_training_context/kategorillapaninstright_context.png?raw=true</v>
      </c>
      <c r="Y68" s="47" t="str">
        <f t="shared" si="6"/>
        <v>https://github.com/kelly-marshall/DriftDiffusionAdaptation/blob/main/Pictures/instbias_list1_training_context/kategorillapanmodleft_context.png?raw=true</v>
      </c>
      <c r="Z68" s="47" t="str">
        <f t="shared" si="7"/>
        <v>https://github.com/kelly-marshall/DriftDiffusionAdaptation/blob/main/AudioFiles/instbias_list1_training/kategorillapan_nopauses.mp3?raw=true</v>
      </c>
    </row>
    <row r="69" spans="1:26" s="15" customFormat="1" x14ac:dyDescent="0.2">
      <c r="A69" s="15" t="s">
        <v>126</v>
      </c>
      <c r="B69" s="15">
        <v>34</v>
      </c>
      <c r="C69" s="18" t="s">
        <v>1182</v>
      </c>
      <c r="D69" s="15" t="s">
        <v>237</v>
      </c>
      <c r="E69" s="15" t="s">
        <v>196</v>
      </c>
      <c r="F69" s="15" t="s">
        <v>196</v>
      </c>
      <c r="G69" s="46" t="s">
        <v>196</v>
      </c>
      <c r="H69" s="18" t="s">
        <v>1183</v>
      </c>
      <c r="I69" s="15">
        <v>1</v>
      </c>
      <c r="J69" s="15" t="s">
        <v>1181</v>
      </c>
      <c r="L69" s="15" t="s">
        <v>1384</v>
      </c>
      <c r="M69" s="45" t="s">
        <v>1389</v>
      </c>
      <c r="N69" s="45" t="s">
        <v>1388</v>
      </c>
      <c r="O69" s="45" t="s">
        <v>1389</v>
      </c>
      <c r="P69" s="45" t="s">
        <v>1388</v>
      </c>
      <c r="Q69" s="41">
        <f t="shared" si="4"/>
        <v>1</v>
      </c>
      <c r="R69" s="19" t="s">
        <v>1382</v>
      </c>
      <c r="S69" s="19" t="str">
        <f>IF(R69="incongruent","congruent","incongruent")</f>
        <v>incongruent</v>
      </c>
      <c r="T69" s="17" t="s">
        <v>196</v>
      </c>
      <c r="U69" s="15" t="s">
        <v>196</v>
      </c>
      <c r="V69" s="44">
        <v>1</v>
      </c>
      <c r="W69" s="44">
        <v>650</v>
      </c>
      <c r="X69" s="47" t="str">
        <f t="shared" si="5"/>
        <v>https://github.com/kelly-marshall/DriftDiffusionAdaptation/blob/main/Pictures/instbias_list1_training_context/kate.png?raw=true</v>
      </c>
      <c r="Y69" s="47" t="str">
        <f t="shared" si="6"/>
        <v>https://github.com/kelly-marshall/DriftDiffusionAdaptation/blob/main/Pictures/instbias_list1_training_context/tom.png?raw=true</v>
      </c>
      <c r="Z69" s="47" t="str">
        <f t="shared" si="7"/>
        <v>https://github.com/kelly-marshall/DriftDiffusionAdaptation/blob/main/AudioFiles/instbias_list1_training/whodidit.mp3?raw=true</v>
      </c>
    </row>
    <row r="70" spans="1:26" x14ac:dyDescent="0.2">
      <c r="A70" t="s">
        <v>126</v>
      </c>
      <c r="B70">
        <v>35</v>
      </c>
      <c r="C70" t="s">
        <v>551</v>
      </c>
      <c r="D70" t="s">
        <v>237</v>
      </c>
      <c r="E70" t="s">
        <v>30</v>
      </c>
      <c r="F70" t="s">
        <v>512</v>
      </c>
      <c r="G70" s="46" t="s">
        <v>2459</v>
      </c>
      <c r="H70" t="s">
        <v>2</v>
      </c>
      <c r="I70">
        <v>1</v>
      </c>
      <c r="J70" t="s">
        <v>1181</v>
      </c>
      <c r="K70">
        <v>11</v>
      </c>
      <c r="L70" t="s">
        <v>1990</v>
      </c>
      <c r="M70" s="2" t="s">
        <v>2875</v>
      </c>
      <c r="N70" s="2" t="s">
        <v>2876</v>
      </c>
      <c r="O70" s="2" t="s">
        <v>2876</v>
      </c>
      <c r="P70" s="2" t="s">
        <v>2875</v>
      </c>
      <c r="Q70" s="41">
        <f t="shared" si="4"/>
        <v>2</v>
      </c>
      <c r="R70" s="5" t="s">
        <v>1374</v>
      </c>
      <c r="S70" s="5" t="s">
        <v>1375</v>
      </c>
      <c r="T70" s="2" t="s">
        <v>1380</v>
      </c>
      <c r="U70" t="s">
        <v>1381</v>
      </c>
      <c r="V70">
        <v>515</v>
      </c>
      <c r="W70">
        <v>3168</v>
      </c>
      <c r="X70" s="47" t="str">
        <f t="shared" si="5"/>
        <v>https://github.com/kelly-marshall/DriftDiffusionAdaptation/blob/main/Pictures/instbias_list1_training_context/tombuffalopanmodright_context.png?raw=true</v>
      </c>
      <c r="Y70" s="47" t="str">
        <f t="shared" si="6"/>
        <v>https://github.com/kelly-marshall/DriftDiffusionAdaptation/blob/main/Pictures/instbias_list1_training_context/tombuffalopaninstleft_context.png?raw=true</v>
      </c>
      <c r="Z70" s="47" t="str">
        <f t="shared" si="7"/>
        <v>https://github.com/kelly-marshall/DriftDiffusionAdaptation/blob/main/AudioFiles/instbias_list1_training/tombuffalopan_nopauses.mp3?raw=true</v>
      </c>
    </row>
    <row r="71" spans="1:26" x14ac:dyDescent="0.2">
      <c r="A71" t="s">
        <v>126</v>
      </c>
      <c r="B71">
        <v>35</v>
      </c>
      <c r="C71" t="s">
        <v>1182</v>
      </c>
      <c r="D71" t="s">
        <v>237</v>
      </c>
      <c r="E71" t="s">
        <v>196</v>
      </c>
      <c r="F71" t="s">
        <v>196</v>
      </c>
      <c r="G71" s="46" t="s">
        <v>196</v>
      </c>
      <c r="H71" t="s">
        <v>1183</v>
      </c>
      <c r="I71">
        <v>1</v>
      </c>
      <c r="J71" t="s">
        <v>1181</v>
      </c>
      <c r="L71" s="3" t="s">
        <v>1384</v>
      </c>
      <c r="M71" s="45" t="s">
        <v>1388</v>
      </c>
      <c r="N71" s="45" t="s">
        <v>1389</v>
      </c>
      <c r="O71" s="45" t="s">
        <v>1389</v>
      </c>
      <c r="P71" s="45" t="s">
        <v>1388</v>
      </c>
      <c r="Q71" s="41">
        <f t="shared" si="4"/>
        <v>2</v>
      </c>
      <c r="R71" s="6" t="s">
        <v>1383</v>
      </c>
      <c r="S71" s="6" t="str">
        <f>IF(R71="incongruent","congruent","incongruent")</f>
        <v>congruent</v>
      </c>
      <c r="T71" s="2" t="s">
        <v>196</v>
      </c>
      <c r="U71" t="s">
        <v>196</v>
      </c>
      <c r="V71" s="44">
        <v>1</v>
      </c>
      <c r="W71" s="44">
        <v>650</v>
      </c>
      <c r="X71" s="47" t="str">
        <f t="shared" si="5"/>
        <v>https://github.com/kelly-marshall/DriftDiffusionAdaptation/blob/main/Pictures/instbias_list1_training_context/kate.png?raw=true</v>
      </c>
      <c r="Y71" s="47" t="str">
        <f t="shared" si="6"/>
        <v>https://github.com/kelly-marshall/DriftDiffusionAdaptation/blob/main/Pictures/instbias_list1_training_context/tom.png?raw=true</v>
      </c>
      <c r="Z71" s="47" t="str">
        <f t="shared" si="7"/>
        <v>https://github.com/kelly-marshall/DriftDiffusionAdaptation/blob/main/AudioFiles/instbias_list1_training/whodidit.mp3?raw=true</v>
      </c>
    </row>
    <row r="72" spans="1:26" x14ac:dyDescent="0.2">
      <c r="A72" t="s">
        <v>126</v>
      </c>
      <c r="B72">
        <v>36</v>
      </c>
      <c r="C72" t="s">
        <v>1045</v>
      </c>
      <c r="D72" t="s">
        <v>237</v>
      </c>
      <c r="E72" t="s">
        <v>31</v>
      </c>
      <c r="F72" t="s">
        <v>512</v>
      </c>
      <c r="G72" s="46" t="s">
        <v>2460</v>
      </c>
      <c r="H72" t="s">
        <v>2</v>
      </c>
      <c r="I72">
        <v>1</v>
      </c>
      <c r="J72" t="s">
        <v>1181</v>
      </c>
      <c r="K72">
        <v>12</v>
      </c>
      <c r="L72" t="s">
        <v>1991</v>
      </c>
      <c r="M72" s="2" t="s">
        <v>2881</v>
      </c>
      <c r="N72" s="2" t="s">
        <v>2882</v>
      </c>
      <c r="O72" s="2" t="s">
        <v>2881</v>
      </c>
      <c r="P72" s="2" t="s">
        <v>2882</v>
      </c>
      <c r="Q72" s="41">
        <f t="shared" si="4"/>
        <v>1</v>
      </c>
      <c r="R72" s="5" t="s">
        <v>1375</v>
      </c>
      <c r="S72" s="5" t="s">
        <v>1374</v>
      </c>
      <c r="T72" s="2" t="s">
        <v>1381</v>
      </c>
      <c r="U72" t="s">
        <v>1380</v>
      </c>
      <c r="V72">
        <v>443</v>
      </c>
      <c r="W72">
        <v>2751</v>
      </c>
      <c r="X72" s="47" t="str">
        <f t="shared" si="5"/>
        <v>https://github.com/kelly-marshall/DriftDiffusionAdaptation/blob/main/Pictures/instbias_list1_training_context/katehawkpaninstright_context.png?raw=true</v>
      </c>
      <c r="Y72" s="47" t="str">
        <f t="shared" si="6"/>
        <v>https://github.com/kelly-marshall/DriftDiffusionAdaptation/blob/main/Pictures/instbias_list1_training_context/katehawkpanmodleft_context.png?raw=true</v>
      </c>
      <c r="Z72" s="47" t="str">
        <f t="shared" si="7"/>
        <v>https://github.com/kelly-marshall/DriftDiffusionAdaptation/blob/main/AudioFiles/instbias_list1_training/katehawkpan_nopauses.mp3?raw=true</v>
      </c>
    </row>
    <row r="73" spans="1:26" x14ac:dyDescent="0.2">
      <c r="A73" t="s">
        <v>126</v>
      </c>
      <c r="B73">
        <v>36</v>
      </c>
      <c r="C73" s="1" t="s">
        <v>1182</v>
      </c>
      <c r="D73" t="s">
        <v>237</v>
      </c>
      <c r="E73" t="s">
        <v>196</v>
      </c>
      <c r="F73" t="s">
        <v>196</v>
      </c>
      <c r="G73" s="46" t="s">
        <v>196</v>
      </c>
      <c r="H73" s="1" t="s">
        <v>1183</v>
      </c>
      <c r="I73">
        <v>1</v>
      </c>
      <c r="J73" t="s">
        <v>1181</v>
      </c>
      <c r="L73" s="3" t="s">
        <v>1384</v>
      </c>
      <c r="M73" s="45" t="s">
        <v>1389</v>
      </c>
      <c r="N73" s="45" t="s">
        <v>1388</v>
      </c>
      <c r="O73" s="45" t="s">
        <v>1388</v>
      </c>
      <c r="P73" s="45" t="s">
        <v>1389</v>
      </c>
      <c r="Q73" s="41">
        <f t="shared" si="4"/>
        <v>2</v>
      </c>
      <c r="R73" s="6" t="s">
        <v>1383</v>
      </c>
      <c r="S73" s="6" t="str">
        <f>IF(R73="incongruent","congruent","incongruent")</f>
        <v>congruent</v>
      </c>
      <c r="T73" s="2" t="s">
        <v>196</v>
      </c>
      <c r="U73" t="s">
        <v>196</v>
      </c>
      <c r="V73" s="44">
        <v>1</v>
      </c>
      <c r="W73" s="44">
        <v>650</v>
      </c>
      <c r="X73" s="47" t="str">
        <f t="shared" si="5"/>
        <v>https://github.com/kelly-marshall/DriftDiffusionAdaptation/blob/main/Pictures/instbias_list1_training_context/tom.png?raw=true</v>
      </c>
      <c r="Y73" s="47" t="str">
        <f t="shared" si="6"/>
        <v>https://github.com/kelly-marshall/DriftDiffusionAdaptation/blob/main/Pictures/instbias_list1_training_context/kate.png?raw=true</v>
      </c>
      <c r="Z73" s="47" t="str">
        <f t="shared" si="7"/>
        <v>https://github.com/kelly-marshall/DriftDiffusionAdaptation/blob/main/AudioFiles/instbias_list1_training/whodidit.mp3?raw=true</v>
      </c>
    </row>
    <row r="74" spans="1:26" s="20" customFormat="1" x14ac:dyDescent="0.2">
      <c r="A74" s="20" t="s">
        <v>126</v>
      </c>
      <c r="B74" s="20">
        <v>37</v>
      </c>
      <c r="C74" s="20" t="s">
        <v>360</v>
      </c>
      <c r="D74" s="20" t="s">
        <v>236</v>
      </c>
      <c r="E74" s="20" t="s">
        <v>18</v>
      </c>
      <c r="F74" s="20" t="s">
        <v>138</v>
      </c>
      <c r="G74" s="46" t="s">
        <v>2461</v>
      </c>
      <c r="H74" s="20" t="s">
        <v>2</v>
      </c>
      <c r="I74" s="20">
        <v>1</v>
      </c>
      <c r="J74" s="20" t="s">
        <v>1181</v>
      </c>
      <c r="K74" s="20">
        <v>1</v>
      </c>
      <c r="L74" s="20" t="s">
        <v>1992</v>
      </c>
      <c r="M74" s="2" t="s">
        <v>2877</v>
      </c>
      <c r="N74" s="2" t="s">
        <v>2878</v>
      </c>
      <c r="O74" s="2" t="s">
        <v>2877</v>
      </c>
      <c r="P74" s="2" t="s">
        <v>2878</v>
      </c>
      <c r="Q74" s="41">
        <f t="shared" si="4"/>
        <v>1</v>
      </c>
      <c r="R74" s="21" t="s">
        <v>1375</v>
      </c>
      <c r="S74" s="21" t="s">
        <v>1374</v>
      </c>
      <c r="T74" s="22" t="s">
        <v>1381</v>
      </c>
      <c r="U74" s="20" t="s">
        <v>1380</v>
      </c>
      <c r="V74" s="20">
        <v>556</v>
      </c>
      <c r="W74" s="20">
        <v>2766</v>
      </c>
      <c r="X74" s="47" t="str">
        <f t="shared" si="5"/>
        <v>https://github.com/kelly-marshall/DriftDiffusionAdaptation/blob/main/Pictures/instbias_list1_training_context/tomdolphintapeinstright_context.png?raw=true</v>
      </c>
      <c r="Y74" s="47" t="str">
        <f t="shared" si="6"/>
        <v>https://github.com/kelly-marshall/DriftDiffusionAdaptation/blob/main/Pictures/instbias_list1_training_context/tomdolphintapemodleft_context.png?raw=true</v>
      </c>
      <c r="Z74" s="47" t="str">
        <f t="shared" si="7"/>
        <v>https://github.com/kelly-marshall/DriftDiffusionAdaptation/blob/main/AudioFiles/instbias_list1_training/tomdolphintape_nopauses.mp3?raw=true</v>
      </c>
    </row>
    <row r="75" spans="1:26" s="20" customFormat="1" x14ac:dyDescent="0.2">
      <c r="A75" s="20" t="s">
        <v>126</v>
      </c>
      <c r="B75" s="20">
        <v>37</v>
      </c>
      <c r="C75" s="23" t="s">
        <v>1343</v>
      </c>
      <c r="D75" s="20" t="s">
        <v>236</v>
      </c>
      <c r="E75" s="20" t="s">
        <v>196</v>
      </c>
      <c r="F75" s="20" t="s">
        <v>196</v>
      </c>
      <c r="G75" s="46" t="s">
        <v>196</v>
      </c>
      <c r="H75" s="23" t="s">
        <v>1183</v>
      </c>
      <c r="I75" s="20">
        <v>1</v>
      </c>
      <c r="J75" s="20" t="s">
        <v>1181</v>
      </c>
      <c r="L75" s="20" t="s">
        <v>2358</v>
      </c>
      <c r="M75" s="45" t="s">
        <v>1389</v>
      </c>
      <c r="N75" s="45" t="s">
        <v>1388</v>
      </c>
      <c r="O75" s="45" t="s">
        <v>1389</v>
      </c>
      <c r="P75" s="45" t="s">
        <v>1388</v>
      </c>
      <c r="Q75" s="41">
        <f t="shared" si="4"/>
        <v>1</v>
      </c>
      <c r="R75" s="24" t="s">
        <v>1382</v>
      </c>
      <c r="S75" s="24" t="str">
        <f>IF(R75="incongruent","congruent","incongruent")</f>
        <v>incongruent</v>
      </c>
      <c r="T75" s="22" t="s">
        <v>196</v>
      </c>
      <c r="U75" s="20" t="s">
        <v>196</v>
      </c>
      <c r="V75" s="3">
        <v>1</v>
      </c>
      <c r="W75" s="3">
        <v>1498</v>
      </c>
      <c r="X75" s="47" t="str">
        <f t="shared" si="5"/>
        <v>https://github.com/kelly-marshall/DriftDiffusionAdaptation/blob/main/Pictures/instbias_list1_training_context/kate.png?raw=true</v>
      </c>
      <c r="Y75" s="47" t="str">
        <f t="shared" si="6"/>
        <v>https://github.com/kelly-marshall/DriftDiffusionAdaptation/blob/main/Pictures/instbias_list1_training_context/tom.png?raw=true</v>
      </c>
      <c r="Z75" s="47" t="str">
        <f t="shared" si="7"/>
        <v>https://github.com/kelly-marshall/DriftDiffusionAdaptation/blob/main/AudioFiles/instbias_list1_training/whodidnotdoit.mp3?raw=true</v>
      </c>
    </row>
    <row r="76" spans="1:26" s="20" customFormat="1" x14ac:dyDescent="0.2">
      <c r="A76" s="20" t="s">
        <v>126</v>
      </c>
      <c r="B76" s="20">
        <v>38</v>
      </c>
      <c r="C76" s="20" t="s">
        <v>1046</v>
      </c>
      <c r="D76" s="20" t="s">
        <v>236</v>
      </c>
      <c r="E76" s="20" t="s">
        <v>21</v>
      </c>
      <c r="F76" s="20" t="s">
        <v>138</v>
      </c>
      <c r="G76" s="46" t="s">
        <v>2462</v>
      </c>
      <c r="H76" s="20" t="s">
        <v>2</v>
      </c>
      <c r="I76" s="20">
        <v>1</v>
      </c>
      <c r="J76" s="20" t="s">
        <v>1181</v>
      </c>
      <c r="K76" s="20">
        <v>2</v>
      </c>
      <c r="L76" s="20" t="s">
        <v>1993</v>
      </c>
      <c r="M76" s="2" t="s">
        <v>2879</v>
      </c>
      <c r="N76" s="2" t="s">
        <v>2880</v>
      </c>
      <c r="O76" s="2" t="s">
        <v>2880</v>
      </c>
      <c r="P76" s="2" t="s">
        <v>2879</v>
      </c>
      <c r="Q76" s="41">
        <f t="shared" si="4"/>
        <v>2</v>
      </c>
      <c r="R76" s="21" t="s">
        <v>1374</v>
      </c>
      <c r="S76" s="21" t="s">
        <v>1375</v>
      </c>
      <c r="T76" s="22" t="s">
        <v>1380</v>
      </c>
      <c r="U76" s="20" t="s">
        <v>1381</v>
      </c>
      <c r="V76" s="20">
        <v>364</v>
      </c>
      <c r="W76" s="20">
        <v>2605</v>
      </c>
      <c r="X76" s="47" t="str">
        <f t="shared" si="5"/>
        <v>https://github.com/kelly-marshall/DriftDiffusionAdaptation/blob/main/Pictures/instbias_list1_training_context/katecowtapemodright_context.png?raw=true</v>
      </c>
      <c r="Y76" s="47" t="str">
        <f t="shared" si="6"/>
        <v>https://github.com/kelly-marshall/DriftDiffusionAdaptation/blob/main/Pictures/instbias_list1_training_context/katecowtapeinstleft_context.png?raw=true</v>
      </c>
      <c r="Z76" s="47" t="str">
        <f t="shared" si="7"/>
        <v>https://github.com/kelly-marshall/DriftDiffusionAdaptation/blob/main/AudioFiles/instbias_list1_training/katecowtape_nopauses.mp3?raw=true</v>
      </c>
    </row>
    <row r="77" spans="1:26" s="20" customFormat="1" x14ac:dyDescent="0.2">
      <c r="A77" s="20" t="s">
        <v>126</v>
      </c>
      <c r="B77" s="20">
        <v>38</v>
      </c>
      <c r="C77" s="23" t="s">
        <v>1182</v>
      </c>
      <c r="D77" s="20" t="s">
        <v>236</v>
      </c>
      <c r="E77" s="20" t="s">
        <v>196</v>
      </c>
      <c r="F77" s="20" t="s">
        <v>196</v>
      </c>
      <c r="G77" s="46" t="s">
        <v>196</v>
      </c>
      <c r="H77" s="23" t="s">
        <v>1183</v>
      </c>
      <c r="I77" s="20">
        <v>1</v>
      </c>
      <c r="J77" s="20" t="s">
        <v>1181</v>
      </c>
      <c r="L77" s="20" t="s">
        <v>1384</v>
      </c>
      <c r="M77" s="45" t="s">
        <v>1389</v>
      </c>
      <c r="N77" s="45" t="s">
        <v>1388</v>
      </c>
      <c r="O77" s="45" t="s">
        <v>1389</v>
      </c>
      <c r="P77" s="45" t="s">
        <v>1388</v>
      </c>
      <c r="Q77" s="41">
        <f t="shared" si="4"/>
        <v>1</v>
      </c>
      <c r="R77" s="24" t="s">
        <v>1382</v>
      </c>
      <c r="S77" s="24" t="str">
        <f>IF(R77="incongruent","congruent","incongruent")</f>
        <v>incongruent</v>
      </c>
      <c r="T77" s="22" t="s">
        <v>196</v>
      </c>
      <c r="U77" s="20" t="s">
        <v>196</v>
      </c>
      <c r="V77" s="44">
        <v>1</v>
      </c>
      <c r="W77" s="44">
        <v>650</v>
      </c>
      <c r="X77" s="47" t="str">
        <f t="shared" si="5"/>
        <v>https://github.com/kelly-marshall/DriftDiffusionAdaptation/blob/main/Pictures/instbias_list1_training_context/kate.png?raw=true</v>
      </c>
      <c r="Y77" s="47" t="str">
        <f t="shared" si="6"/>
        <v>https://github.com/kelly-marshall/DriftDiffusionAdaptation/blob/main/Pictures/instbias_list1_training_context/tom.png?raw=true</v>
      </c>
      <c r="Z77" s="47" t="str">
        <f t="shared" si="7"/>
        <v>https://github.com/kelly-marshall/DriftDiffusionAdaptation/blob/main/AudioFiles/instbias_list1_training/whodidit.mp3?raw=true</v>
      </c>
    </row>
    <row r="78" spans="1:26" x14ac:dyDescent="0.2">
      <c r="A78" t="s">
        <v>126</v>
      </c>
      <c r="B78">
        <v>39</v>
      </c>
      <c r="C78" t="s">
        <v>361</v>
      </c>
      <c r="D78" t="s">
        <v>236</v>
      </c>
      <c r="E78" t="s">
        <v>22</v>
      </c>
      <c r="F78" t="s">
        <v>138</v>
      </c>
      <c r="G78" s="46" t="s">
        <v>2463</v>
      </c>
      <c r="H78" t="s">
        <v>2</v>
      </c>
      <c r="I78">
        <v>1</v>
      </c>
      <c r="J78" t="s">
        <v>1181</v>
      </c>
      <c r="K78">
        <v>3</v>
      </c>
      <c r="L78" t="s">
        <v>1994</v>
      </c>
      <c r="M78" s="2" t="s">
        <v>2883</v>
      </c>
      <c r="N78" s="2" t="s">
        <v>2884</v>
      </c>
      <c r="O78" s="2" t="s">
        <v>2883</v>
      </c>
      <c r="P78" s="2" t="s">
        <v>2884</v>
      </c>
      <c r="Q78" s="41">
        <f t="shared" si="4"/>
        <v>1</v>
      </c>
      <c r="R78" s="5" t="s">
        <v>1375</v>
      </c>
      <c r="S78" s="5" t="s">
        <v>1374</v>
      </c>
      <c r="T78" s="2" t="s">
        <v>1381</v>
      </c>
      <c r="U78" t="s">
        <v>1380</v>
      </c>
      <c r="V78">
        <v>582</v>
      </c>
      <c r="W78">
        <v>2606</v>
      </c>
      <c r="X78" s="47" t="str">
        <f t="shared" si="5"/>
        <v>https://github.com/kelly-marshall/DriftDiffusionAdaptation/blob/main/Pictures/instbias_list1_training_context/tomfoxtapeinstright_context.png?raw=true</v>
      </c>
      <c r="Y78" s="47" t="str">
        <f t="shared" si="6"/>
        <v>https://github.com/kelly-marshall/DriftDiffusionAdaptation/blob/main/Pictures/instbias_list1_training_context/tomfoxtapemodleft_context.png?raw=true</v>
      </c>
      <c r="Z78" s="47" t="str">
        <f t="shared" si="7"/>
        <v>https://github.com/kelly-marshall/DriftDiffusionAdaptation/blob/main/AudioFiles/instbias_list1_training/tomfoxtape_nopauses.mp3?raw=true</v>
      </c>
    </row>
    <row r="79" spans="1:26" x14ac:dyDescent="0.2">
      <c r="A79" t="s">
        <v>126</v>
      </c>
      <c r="B79">
        <v>39</v>
      </c>
      <c r="C79" t="s">
        <v>1182</v>
      </c>
      <c r="D79" t="s">
        <v>236</v>
      </c>
      <c r="E79" t="s">
        <v>196</v>
      </c>
      <c r="F79" t="s">
        <v>196</v>
      </c>
      <c r="G79" s="46" t="s">
        <v>196</v>
      </c>
      <c r="H79" t="s">
        <v>1183</v>
      </c>
      <c r="I79">
        <v>1</v>
      </c>
      <c r="J79" t="s">
        <v>1181</v>
      </c>
      <c r="L79" s="3" t="s">
        <v>1384</v>
      </c>
      <c r="M79" s="45" t="s">
        <v>1388</v>
      </c>
      <c r="N79" s="45" t="s">
        <v>1389</v>
      </c>
      <c r="O79" s="45" t="s">
        <v>1389</v>
      </c>
      <c r="P79" s="45" t="s">
        <v>1388</v>
      </c>
      <c r="Q79" s="41">
        <f t="shared" si="4"/>
        <v>2</v>
      </c>
      <c r="R79" s="6" t="s">
        <v>1383</v>
      </c>
      <c r="S79" s="6" t="str">
        <f>IF(R79="incongruent","congruent","incongruent")</f>
        <v>congruent</v>
      </c>
      <c r="T79" s="2" t="s">
        <v>196</v>
      </c>
      <c r="U79" t="s">
        <v>196</v>
      </c>
      <c r="V79" s="44">
        <v>1</v>
      </c>
      <c r="W79" s="44">
        <v>650</v>
      </c>
      <c r="X79" s="47" t="str">
        <f t="shared" si="5"/>
        <v>https://github.com/kelly-marshall/DriftDiffusionAdaptation/blob/main/Pictures/instbias_list1_training_context/kate.png?raw=true</v>
      </c>
      <c r="Y79" s="47" t="str">
        <f t="shared" si="6"/>
        <v>https://github.com/kelly-marshall/DriftDiffusionAdaptation/blob/main/Pictures/instbias_list1_training_context/tom.png?raw=true</v>
      </c>
      <c r="Z79" s="47" t="str">
        <f t="shared" si="7"/>
        <v>https://github.com/kelly-marshall/DriftDiffusionAdaptation/blob/main/AudioFiles/instbias_list1_training/whodidit.mp3?raw=true</v>
      </c>
    </row>
    <row r="80" spans="1:26" x14ac:dyDescent="0.2">
      <c r="A80" t="s">
        <v>126</v>
      </c>
      <c r="B80">
        <v>40</v>
      </c>
      <c r="C80" t="s">
        <v>1048</v>
      </c>
      <c r="D80" t="s">
        <v>236</v>
      </c>
      <c r="E80" t="s">
        <v>23</v>
      </c>
      <c r="F80" t="s">
        <v>138</v>
      </c>
      <c r="G80" s="46" t="s">
        <v>2464</v>
      </c>
      <c r="H80" t="s">
        <v>2</v>
      </c>
      <c r="I80">
        <v>1</v>
      </c>
      <c r="J80" t="s">
        <v>1181</v>
      </c>
      <c r="K80">
        <v>4</v>
      </c>
      <c r="L80" t="s">
        <v>1995</v>
      </c>
      <c r="M80" s="2" t="s">
        <v>2885</v>
      </c>
      <c r="N80" s="2" t="s">
        <v>2886</v>
      </c>
      <c r="O80" s="2" t="s">
        <v>2886</v>
      </c>
      <c r="P80" s="2" t="s">
        <v>2885</v>
      </c>
      <c r="Q80" s="41">
        <f t="shared" si="4"/>
        <v>2</v>
      </c>
      <c r="R80" s="5" t="s">
        <v>1374</v>
      </c>
      <c r="S80" s="5" t="s">
        <v>1375</v>
      </c>
      <c r="T80" s="2" t="s">
        <v>1380</v>
      </c>
      <c r="U80" t="s">
        <v>1381</v>
      </c>
      <c r="V80">
        <v>376</v>
      </c>
      <c r="W80">
        <v>2652</v>
      </c>
      <c r="X80" s="47" t="str">
        <f t="shared" si="5"/>
        <v>https://github.com/kelly-marshall/DriftDiffusionAdaptation/blob/main/Pictures/instbias_list1_training_context/kateliontapemodright_context.png?raw=true</v>
      </c>
      <c r="Y80" s="47" t="str">
        <f t="shared" si="6"/>
        <v>https://github.com/kelly-marshall/DriftDiffusionAdaptation/blob/main/Pictures/instbias_list1_training_context/kateliontapeinstleft_context.png?raw=true</v>
      </c>
      <c r="Z80" s="47" t="str">
        <f t="shared" si="7"/>
        <v>https://github.com/kelly-marshall/DriftDiffusionAdaptation/blob/main/AudioFiles/instbias_list1_training/kateliontape_nopauses.mp3?raw=true</v>
      </c>
    </row>
    <row r="81" spans="1:26" x14ac:dyDescent="0.2">
      <c r="A81" t="s">
        <v>126</v>
      </c>
      <c r="B81">
        <v>40</v>
      </c>
      <c r="C81" s="1" t="s">
        <v>1182</v>
      </c>
      <c r="D81" t="s">
        <v>236</v>
      </c>
      <c r="E81" t="s">
        <v>196</v>
      </c>
      <c r="F81" t="s">
        <v>196</v>
      </c>
      <c r="G81" s="48" t="s">
        <v>196</v>
      </c>
      <c r="H81" s="1" t="s">
        <v>1183</v>
      </c>
      <c r="I81">
        <v>1</v>
      </c>
      <c r="J81" t="s">
        <v>1181</v>
      </c>
      <c r="L81" s="3" t="s">
        <v>1384</v>
      </c>
      <c r="M81" s="45" t="s">
        <v>1389</v>
      </c>
      <c r="N81" s="45" t="s">
        <v>1388</v>
      </c>
      <c r="O81" s="45" t="s">
        <v>1388</v>
      </c>
      <c r="P81" s="45" t="s">
        <v>1389</v>
      </c>
      <c r="Q81" s="41">
        <f t="shared" si="4"/>
        <v>2</v>
      </c>
      <c r="R81" s="6" t="s">
        <v>1383</v>
      </c>
      <c r="S81" s="6" t="str">
        <f>IF(R81="incongruent","congruent","incongruent")</f>
        <v>congruent</v>
      </c>
      <c r="T81" s="2" t="s">
        <v>196</v>
      </c>
      <c r="U81" t="s">
        <v>196</v>
      </c>
      <c r="V81" s="44">
        <v>1</v>
      </c>
      <c r="W81" s="44">
        <v>650</v>
      </c>
      <c r="X81" s="47" t="str">
        <f t="shared" si="5"/>
        <v>https://github.com/kelly-marshall/DriftDiffusionAdaptation/blob/main/Pictures/instbias_list1_training_context/tom.png?raw=true</v>
      </c>
      <c r="Y81" s="47" t="str">
        <f t="shared" si="6"/>
        <v>https://github.com/kelly-marshall/DriftDiffusionAdaptation/blob/main/Pictures/instbias_list1_training_context/kate.png?raw=true</v>
      </c>
      <c r="Z81" s="47" t="str">
        <f t="shared" si="7"/>
        <v>https://github.com/kelly-marshall/DriftDiffusionAdaptation/blob/main/AudioFiles/instbias_list1_training/whodidit.mp3?raw=true</v>
      </c>
    </row>
    <row r="82" spans="1:26" s="20" customFormat="1" x14ac:dyDescent="0.2">
      <c r="A82" s="20" t="s">
        <v>126</v>
      </c>
      <c r="B82" s="20">
        <v>41</v>
      </c>
      <c r="C82" s="20" t="s">
        <v>362</v>
      </c>
      <c r="D82" s="20" t="s">
        <v>236</v>
      </c>
      <c r="E82" s="20" t="s">
        <v>24</v>
      </c>
      <c r="F82" s="20" t="s">
        <v>138</v>
      </c>
      <c r="G82" s="46" t="s">
        <v>2465</v>
      </c>
      <c r="H82" s="20" t="s">
        <v>2</v>
      </c>
      <c r="I82" s="20">
        <v>1</v>
      </c>
      <c r="J82" s="20" t="s">
        <v>1181</v>
      </c>
      <c r="K82" s="20">
        <v>5</v>
      </c>
      <c r="L82" s="20" t="s">
        <v>1996</v>
      </c>
      <c r="M82" s="2" t="s">
        <v>2887</v>
      </c>
      <c r="N82" s="2" t="s">
        <v>2888</v>
      </c>
      <c r="O82" s="2" t="s">
        <v>2887</v>
      </c>
      <c r="P82" s="2" t="s">
        <v>2888</v>
      </c>
      <c r="Q82" s="41">
        <f t="shared" si="4"/>
        <v>1</v>
      </c>
      <c r="R82" s="21" t="s">
        <v>1375</v>
      </c>
      <c r="S82" s="21" t="s">
        <v>1374</v>
      </c>
      <c r="T82" s="22" t="s">
        <v>1381</v>
      </c>
      <c r="U82" s="20" t="s">
        <v>1380</v>
      </c>
      <c r="V82" s="20">
        <v>609</v>
      </c>
      <c r="W82" s="20">
        <v>2635</v>
      </c>
      <c r="X82" s="47" t="str">
        <f t="shared" si="5"/>
        <v>https://github.com/kelly-marshall/DriftDiffusionAdaptation/blob/main/Pictures/instbias_list1_training_context/tomfrogtapeinstright_context.png?raw=true</v>
      </c>
      <c r="Y82" s="47" t="str">
        <f t="shared" si="6"/>
        <v>https://github.com/kelly-marshall/DriftDiffusionAdaptation/blob/main/Pictures/instbias_list1_training_context/tomfrogtapemodleft_context.png?raw=true</v>
      </c>
      <c r="Z82" s="47" t="str">
        <f t="shared" si="7"/>
        <v>https://github.com/kelly-marshall/DriftDiffusionAdaptation/blob/main/AudioFiles/instbias_list1_training/tomfrogtape_nopauses.mp3?raw=true</v>
      </c>
    </row>
    <row r="83" spans="1:26" s="20" customFormat="1" x14ac:dyDescent="0.2">
      <c r="A83" s="20" t="s">
        <v>126</v>
      </c>
      <c r="B83" s="20">
        <v>41</v>
      </c>
      <c r="C83" s="23" t="s">
        <v>1182</v>
      </c>
      <c r="D83" s="20" t="s">
        <v>236</v>
      </c>
      <c r="E83" s="20" t="s">
        <v>196</v>
      </c>
      <c r="F83" s="20" t="s">
        <v>196</v>
      </c>
      <c r="G83" s="48" t="s">
        <v>196</v>
      </c>
      <c r="H83" s="23" t="s">
        <v>1183</v>
      </c>
      <c r="I83" s="20">
        <v>1</v>
      </c>
      <c r="J83" s="20" t="s">
        <v>1181</v>
      </c>
      <c r="L83" s="20" t="s">
        <v>1384</v>
      </c>
      <c r="M83" s="45" t="s">
        <v>1388</v>
      </c>
      <c r="N83" s="45" t="s">
        <v>1389</v>
      </c>
      <c r="O83" s="45" t="s">
        <v>1388</v>
      </c>
      <c r="P83" s="45" t="s">
        <v>1389</v>
      </c>
      <c r="Q83" s="41">
        <f t="shared" si="4"/>
        <v>1</v>
      </c>
      <c r="R83" s="24" t="s">
        <v>1382</v>
      </c>
      <c r="S83" s="24" t="str">
        <f>IF(R83="incongruent","congruent","incongruent")</f>
        <v>incongruent</v>
      </c>
      <c r="T83" s="22" t="s">
        <v>196</v>
      </c>
      <c r="U83" s="20" t="s">
        <v>196</v>
      </c>
      <c r="V83" s="44">
        <v>1</v>
      </c>
      <c r="W83" s="44">
        <v>650</v>
      </c>
      <c r="X83" s="47" t="str">
        <f t="shared" si="5"/>
        <v>https://github.com/kelly-marshall/DriftDiffusionAdaptation/blob/main/Pictures/instbias_list1_training_context/tom.png?raw=true</v>
      </c>
      <c r="Y83" s="47" t="str">
        <f t="shared" si="6"/>
        <v>https://github.com/kelly-marshall/DriftDiffusionAdaptation/blob/main/Pictures/instbias_list1_training_context/kate.png?raw=true</v>
      </c>
      <c r="Z83" s="47" t="str">
        <f t="shared" si="7"/>
        <v>https://github.com/kelly-marshall/DriftDiffusionAdaptation/blob/main/AudioFiles/instbias_list1_training/whodidit.mp3?raw=true</v>
      </c>
    </row>
    <row r="84" spans="1:26" s="20" customFormat="1" x14ac:dyDescent="0.2">
      <c r="A84" s="20" t="s">
        <v>126</v>
      </c>
      <c r="B84" s="20">
        <v>42</v>
      </c>
      <c r="C84" s="20" t="s">
        <v>1049</v>
      </c>
      <c r="D84" s="20" t="s">
        <v>236</v>
      </c>
      <c r="E84" s="20" t="s">
        <v>25</v>
      </c>
      <c r="F84" s="20" t="s">
        <v>138</v>
      </c>
      <c r="G84" s="46" t="s">
        <v>2466</v>
      </c>
      <c r="H84" s="20" t="s">
        <v>2</v>
      </c>
      <c r="I84" s="20">
        <v>1</v>
      </c>
      <c r="J84" s="20" t="s">
        <v>1181</v>
      </c>
      <c r="K84" s="20">
        <v>6</v>
      </c>
      <c r="L84" s="20" t="s">
        <v>1997</v>
      </c>
      <c r="M84" s="2" t="s">
        <v>2889</v>
      </c>
      <c r="N84" s="2" t="s">
        <v>2890</v>
      </c>
      <c r="O84" s="2" t="s">
        <v>2890</v>
      </c>
      <c r="P84" s="2" t="s">
        <v>2889</v>
      </c>
      <c r="Q84" s="41">
        <f t="shared" si="4"/>
        <v>2</v>
      </c>
      <c r="R84" s="21" t="s">
        <v>1374</v>
      </c>
      <c r="S84" s="21" t="s">
        <v>1375</v>
      </c>
      <c r="T84" s="22" t="s">
        <v>1380</v>
      </c>
      <c r="U84" s="20" t="s">
        <v>1381</v>
      </c>
      <c r="V84" s="20">
        <v>392</v>
      </c>
      <c r="W84" s="20">
        <v>2648</v>
      </c>
      <c r="X84" s="47" t="str">
        <f t="shared" si="5"/>
        <v>https://github.com/kelly-marshall/DriftDiffusionAdaptation/blob/main/Pictures/instbias_list1_training_context/kateturtletapemodright_context.png?raw=true</v>
      </c>
      <c r="Y84" s="47" t="str">
        <f t="shared" si="6"/>
        <v>https://github.com/kelly-marshall/DriftDiffusionAdaptation/blob/main/Pictures/instbias_list1_training_context/kateturtletapeinstleft_context.png?raw=true</v>
      </c>
      <c r="Z84" s="47" t="str">
        <f t="shared" si="7"/>
        <v>https://github.com/kelly-marshall/DriftDiffusionAdaptation/blob/main/AudioFiles/instbias_list1_training/kateturtletape_nopauses.mp3?raw=true</v>
      </c>
    </row>
    <row r="85" spans="1:26" s="20" customFormat="1" x14ac:dyDescent="0.2">
      <c r="A85" s="20" t="s">
        <v>126</v>
      </c>
      <c r="B85" s="20">
        <v>42</v>
      </c>
      <c r="C85" s="23" t="s">
        <v>1182</v>
      </c>
      <c r="D85" s="20" t="s">
        <v>236</v>
      </c>
      <c r="E85" s="20" t="s">
        <v>196</v>
      </c>
      <c r="F85" s="20" t="s">
        <v>196</v>
      </c>
      <c r="G85" s="48" t="s">
        <v>196</v>
      </c>
      <c r="H85" s="23" t="s">
        <v>1183</v>
      </c>
      <c r="I85" s="20">
        <v>1</v>
      </c>
      <c r="J85" s="20" t="s">
        <v>1181</v>
      </c>
      <c r="L85" s="20" t="s">
        <v>1384</v>
      </c>
      <c r="M85" s="45" t="s">
        <v>1389</v>
      </c>
      <c r="N85" s="45" t="s">
        <v>1388</v>
      </c>
      <c r="O85" s="45" t="s">
        <v>1389</v>
      </c>
      <c r="P85" s="45" t="s">
        <v>1388</v>
      </c>
      <c r="Q85" s="41">
        <f t="shared" si="4"/>
        <v>1</v>
      </c>
      <c r="R85" s="24" t="s">
        <v>1382</v>
      </c>
      <c r="S85" s="24" t="str">
        <f>IF(R85="incongruent","congruent","incongruent")</f>
        <v>incongruent</v>
      </c>
      <c r="T85" s="22" t="s">
        <v>196</v>
      </c>
      <c r="U85" s="20" t="s">
        <v>196</v>
      </c>
      <c r="V85" s="44">
        <v>1</v>
      </c>
      <c r="W85" s="44">
        <v>650</v>
      </c>
      <c r="X85" s="47" t="str">
        <f t="shared" si="5"/>
        <v>https://github.com/kelly-marshall/DriftDiffusionAdaptation/blob/main/Pictures/instbias_list1_training_context/kate.png?raw=true</v>
      </c>
      <c r="Y85" s="47" t="str">
        <f t="shared" si="6"/>
        <v>https://github.com/kelly-marshall/DriftDiffusionAdaptation/blob/main/Pictures/instbias_list1_training_context/tom.png?raw=true</v>
      </c>
      <c r="Z85" s="47" t="str">
        <f t="shared" si="7"/>
        <v>https://github.com/kelly-marshall/DriftDiffusionAdaptation/blob/main/AudioFiles/instbias_list1_training/whodidit.mp3?raw=true</v>
      </c>
    </row>
    <row r="86" spans="1:26" x14ac:dyDescent="0.2">
      <c r="A86" t="s">
        <v>126</v>
      </c>
      <c r="B86">
        <v>43</v>
      </c>
      <c r="C86" t="s">
        <v>552</v>
      </c>
      <c r="D86" t="s">
        <v>236</v>
      </c>
      <c r="E86" t="s">
        <v>26</v>
      </c>
      <c r="F86" t="s">
        <v>516</v>
      </c>
      <c r="G86" s="46" t="s">
        <v>2467</v>
      </c>
      <c r="H86" t="s">
        <v>2</v>
      </c>
      <c r="I86">
        <v>1</v>
      </c>
      <c r="J86" t="s">
        <v>1181</v>
      </c>
      <c r="K86">
        <v>7</v>
      </c>
      <c r="L86" t="s">
        <v>1998</v>
      </c>
      <c r="M86" s="2" t="s">
        <v>2891</v>
      </c>
      <c r="N86" s="2" t="s">
        <v>2892</v>
      </c>
      <c r="O86" s="2" t="s">
        <v>2891</v>
      </c>
      <c r="P86" s="2" t="s">
        <v>2892</v>
      </c>
      <c r="Q86" s="41">
        <f t="shared" si="4"/>
        <v>1</v>
      </c>
      <c r="R86" s="5" t="s">
        <v>1375</v>
      </c>
      <c r="S86" s="5" t="s">
        <v>1374</v>
      </c>
      <c r="T86" s="2" t="s">
        <v>1381</v>
      </c>
      <c r="U86" t="s">
        <v>1380</v>
      </c>
      <c r="V86">
        <v>523</v>
      </c>
      <c r="W86">
        <v>2922</v>
      </c>
      <c r="X86" s="47" t="str">
        <f t="shared" si="5"/>
        <v>https://github.com/kelly-marshall/DriftDiffusionAdaptation/blob/main/Pictures/instbias_list1_training_context/tompigstickynoteinstright_context.png?raw=true</v>
      </c>
      <c r="Y86" s="47" t="str">
        <f t="shared" si="6"/>
        <v>https://github.com/kelly-marshall/DriftDiffusionAdaptation/blob/main/Pictures/instbias_list1_training_context/tompigstickynotemodleft_context.png?raw=true</v>
      </c>
      <c r="Z86" s="47" t="str">
        <f t="shared" si="7"/>
        <v>https://github.com/kelly-marshall/DriftDiffusionAdaptation/blob/main/AudioFiles/instbias_list1_training/tompigstickynote_nopauses.mp3?raw=true</v>
      </c>
    </row>
    <row r="87" spans="1:26" x14ac:dyDescent="0.2">
      <c r="A87" t="s">
        <v>126</v>
      </c>
      <c r="B87">
        <v>43</v>
      </c>
      <c r="C87" s="1" t="s">
        <v>1182</v>
      </c>
      <c r="D87" t="s">
        <v>236</v>
      </c>
      <c r="E87" t="s">
        <v>196</v>
      </c>
      <c r="F87" t="s">
        <v>196</v>
      </c>
      <c r="G87" s="48" t="s">
        <v>196</v>
      </c>
      <c r="H87" s="1" t="s">
        <v>1183</v>
      </c>
      <c r="I87">
        <v>1</v>
      </c>
      <c r="J87" t="s">
        <v>1181</v>
      </c>
      <c r="L87" s="3" t="s">
        <v>1384</v>
      </c>
      <c r="M87" s="45" t="s">
        <v>1388</v>
      </c>
      <c r="N87" s="45" t="s">
        <v>1389</v>
      </c>
      <c r="O87" s="45" t="s">
        <v>1389</v>
      </c>
      <c r="P87" s="45" t="s">
        <v>1388</v>
      </c>
      <c r="Q87" s="41">
        <f t="shared" si="4"/>
        <v>2</v>
      </c>
      <c r="R87" s="6" t="s">
        <v>1383</v>
      </c>
      <c r="S87" s="6" t="str">
        <f>IF(R87="incongruent","congruent","incongruent")</f>
        <v>congruent</v>
      </c>
      <c r="T87" s="2" t="s">
        <v>196</v>
      </c>
      <c r="U87" t="s">
        <v>196</v>
      </c>
      <c r="V87" s="44">
        <v>1</v>
      </c>
      <c r="W87" s="44">
        <v>650</v>
      </c>
      <c r="X87" s="47" t="str">
        <f t="shared" si="5"/>
        <v>https://github.com/kelly-marshall/DriftDiffusionAdaptation/blob/main/Pictures/instbias_list1_training_context/kate.png?raw=true</v>
      </c>
      <c r="Y87" s="47" t="str">
        <f t="shared" si="6"/>
        <v>https://github.com/kelly-marshall/DriftDiffusionAdaptation/blob/main/Pictures/instbias_list1_training_context/tom.png?raw=true</v>
      </c>
      <c r="Z87" s="47" t="str">
        <f t="shared" si="7"/>
        <v>https://github.com/kelly-marshall/DriftDiffusionAdaptation/blob/main/AudioFiles/instbias_list1_training/whodidit.mp3?raw=true</v>
      </c>
    </row>
    <row r="88" spans="1:26" x14ac:dyDescent="0.2">
      <c r="A88" t="s">
        <v>126</v>
      </c>
      <c r="B88">
        <v>44</v>
      </c>
      <c r="C88" t="s">
        <v>1050</v>
      </c>
      <c r="D88" t="s">
        <v>236</v>
      </c>
      <c r="E88" t="s">
        <v>27</v>
      </c>
      <c r="F88" t="s">
        <v>516</v>
      </c>
      <c r="G88" s="46" t="s">
        <v>2468</v>
      </c>
      <c r="H88" t="s">
        <v>2</v>
      </c>
      <c r="I88">
        <v>1</v>
      </c>
      <c r="J88" t="s">
        <v>1181</v>
      </c>
      <c r="K88">
        <v>8</v>
      </c>
      <c r="L88" t="s">
        <v>1999</v>
      </c>
      <c r="M88" s="2" t="s">
        <v>2893</v>
      </c>
      <c r="N88" s="2" t="s">
        <v>2894</v>
      </c>
      <c r="O88" s="2" t="s">
        <v>2894</v>
      </c>
      <c r="P88" s="2" t="s">
        <v>2893</v>
      </c>
      <c r="Q88" s="41">
        <f t="shared" si="4"/>
        <v>2</v>
      </c>
      <c r="R88" s="5" t="s">
        <v>1374</v>
      </c>
      <c r="S88" s="5" t="s">
        <v>1375</v>
      </c>
      <c r="T88" s="2" t="s">
        <v>1380</v>
      </c>
      <c r="U88" t="s">
        <v>1381</v>
      </c>
      <c r="V88">
        <v>335</v>
      </c>
      <c r="W88">
        <v>2784</v>
      </c>
      <c r="X88" s="47" t="str">
        <f t="shared" si="5"/>
        <v>https://github.com/kelly-marshall/DriftDiffusionAdaptation/blob/main/Pictures/instbias_list1_training_context/kategirlstickynotemodright_context.png?raw=true</v>
      </c>
      <c r="Y88" s="47" t="str">
        <f t="shared" si="6"/>
        <v>https://github.com/kelly-marshall/DriftDiffusionAdaptation/blob/main/Pictures/instbias_list1_training_context/kategirlstickynoteinstleft_context.png?raw=true</v>
      </c>
      <c r="Z88" s="47" t="str">
        <f t="shared" si="7"/>
        <v>https://github.com/kelly-marshall/DriftDiffusionAdaptation/blob/main/AudioFiles/instbias_list1_training/kategirlstickynote_nopauses.mp3?raw=true</v>
      </c>
    </row>
    <row r="89" spans="1:26" x14ac:dyDescent="0.2">
      <c r="A89" t="s">
        <v>126</v>
      </c>
      <c r="B89">
        <v>44</v>
      </c>
      <c r="C89" t="s">
        <v>1182</v>
      </c>
      <c r="D89" t="s">
        <v>236</v>
      </c>
      <c r="E89" t="s">
        <v>196</v>
      </c>
      <c r="F89" t="s">
        <v>196</v>
      </c>
      <c r="G89" s="48" t="s">
        <v>196</v>
      </c>
      <c r="H89" t="s">
        <v>1183</v>
      </c>
      <c r="I89">
        <v>1</v>
      </c>
      <c r="J89" t="s">
        <v>1181</v>
      </c>
      <c r="L89" s="3" t="s">
        <v>1384</v>
      </c>
      <c r="M89" s="45" t="s">
        <v>1389</v>
      </c>
      <c r="N89" s="45" t="s">
        <v>1388</v>
      </c>
      <c r="O89" s="45" t="s">
        <v>1388</v>
      </c>
      <c r="P89" s="45" t="s">
        <v>1389</v>
      </c>
      <c r="Q89" s="41">
        <f t="shared" si="4"/>
        <v>2</v>
      </c>
      <c r="R89" s="6" t="s">
        <v>1383</v>
      </c>
      <c r="S89" s="6" t="str">
        <f>IF(R89="incongruent","congruent","incongruent")</f>
        <v>congruent</v>
      </c>
      <c r="T89" s="2" t="s">
        <v>196</v>
      </c>
      <c r="U89" t="s">
        <v>196</v>
      </c>
      <c r="V89" s="44">
        <v>1</v>
      </c>
      <c r="W89" s="44">
        <v>650</v>
      </c>
      <c r="X89" s="47" t="str">
        <f t="shared" si="5"/>
        <v>https://github.com/kelly-marshall/DriftDiffusionAdaptation/blob/main/Pictures/instbias_list1_training_context/tom.png?raw=true</v>
      </c>
      <c r="Y89" s="47" t="str">
        <f t="shared" si="6"/>
        <v>https://github.com/kelly-marshall/DriftDiffusionAdaptation/blob/main/Pictures/instbias_list1_training_context/kate.png?raw=true</v>
      </c>
      <c r="Z89" s="47" t="str">
        <f t="shared" si="7"/>
        <v>https://github.com/kelly-marshall/DriftDiffusionAdaptation/blob/main/AudioFiles/instbias_list1_training/whodidit.mp3?raw=true</v>
      </c>
    </row>
    <row r="90" spans="1:26" s="20" customFormat="1" x14ac:dyDescent="0.2">
      <c r="A90" s="20" t="s">
        <v>126</v>
      </c>
      <c r="B90" s="20">
        <v>45</v>
      </c>
      <c r="C90" s="20" t="s">
        <v>553</v>
      </c>
      <c r="D90" s="20" t="s">
        <v>236</v>
      </c>
      <c r="E90" s="20" t="s">
        <v>28</v>
      </c>
      <c r="F90" s="20" t="s">
        <v>516</v>
      </c>
      <c r="G90" s="46" t="s">
        <v>2469</v>
      </c>
      <c r="H90" s="20" t="s">
        <v>2</v>
      </c>
      <c r="I90" s="20">
        <v>1</v>
      </c>
      <c r="J90" s="20" t="s">
        <v>1181</v>
      </c>
      <c r="K90" s="20">
        <v>9</v>
      </c>
      <c r="L90" s="20" t="s">
        <v>2000</v>
      </c>
      <c r="M90" s="2" t="s">
        <v>2895</v>
      </c>
      <c r="N90" s="2" t="s">
        <v>2896</v>
      </c>
      <c r="O90" s="2" t="s">
        <v>2895</v>
      </c>
      <c r="P90" s="2" t="s">
        <v>2896</v>
      </c>
      <c r="Q90" s="41">
        <f t="shared" si="4"/>
        <v>1</v>
      </c>
      <c r="R90" s="21" t="s">
        <v>1375</v>
      </c>
      <c r="S90" s="21" t="s">
        <v>1374</v>
      </c>
      <c r="T90" s="22" t="s">
        <v>1381</v>
      </c>
      <c r="U90" s="20" t="s">
        <v>1380</v>
      </c>
      <c r="V90" s="20">
        <v>551</v>
      </c>
      <c r="W90" s="20">
        <v>3076</v>
      </c>
      <c r="X90" s="47" t="str">
        <f t="shared" si="5"/>
        <v>https://github.com/kelly-marshall/DriftDiffusionAdaptation/blob/main/Pictures/instbias_list1_training_context/tomwhalestickynoteinstright_context.png?raw=true</v>
      </c>
      <c r="Y90" s="47" t="str">
        <f t="shared" si="6"/>
        <v>https://github.com/kelly-marshall/DriftDiffusionAdaptation/blob/main/Pictures/instbias_list1_training_context/tomwhalestickynotemodleft_context.png?raw=true</v>
      </c>
      <c r="Z90" s="47" t="str">
        <f t="shared" si="7"/>
        <v>https://github.com/kelly-marshall/DriftDiffusionAdaptation/blob/main/AudioFiles/instbias_list1_training/tomwhalestickynote_nopauses.mp3?raw=true</v>
      </c>
    </row>
    <row r="91" spans="1:26" s="20" customFormat="1" x14ac:dyDescent="0.2">
      <c r="A91" s="20" t="s">
        <v>126</v>
      </c>
      <c r="B91" s="20">
        <v>45</v>
      </c>
      <c r="C91" s="23" t="s">
        <v>1343</v>
      </c>
      <c r="D91" s="20" t="s">
        <v>236</v>
      </c>
      <c r="E91" s="20" t="s">
        <v>196</v>
      </c>
      <c r="F91" s="20" t="s">
        <v>196</v>
      </c>
      <c r="G91" s="48" t="s">
        <v>196</v>
      </c>
      <c r="H91" s="23" t="s">
        <v>1183</v>
      </c>
      <c r="I91" s="20">
        <v>1</v>
      </c>
      <c r="J91" s="20" t="s">
        <v>1181</v>
      </c>
      <c r="L91" s="20" t="s">
        <v>2358</v>
      </c>
      <c r="M91" s="45" t="s">
        <v>1389</v>
      </c>
      <c r="N91" s="45" t="s">
        <v>1388</v>
      </c>
      <c r="O91" s="45" t="s">
        <v>1389</v>
      </c>
      <c r="P91" s="45" t="s">
        <v>1388</v>
      </c>
      <c r="Q91" s="41">
        <f t="shared" si="4"/>
        <v>1</v>
      </c>
      <c r="R91" s="24" t="s">
        <v>1382</v>
      </c>
      <c r="S91" s="24" t="str">
        <f>IF(R91="incongruent","congruent","incongruent")</f>
        <v>incongruent</v>
      </c>
      <c r="T91" s="22" t="s">
        <v>196</v>
      </c>
      <c r="U91" s="20" t="s">
        <v>196</v>
      </c>
      <c r="V91" s="3">
        <v>1</v>
      </c>
      <c r="W91" s="3">
        <v>1498</v>
      </c>
      <c r="X91" s="47" t="str">
        <f t="shared" si="5"/>
        <v>https://github.com/kelly-marshall/DriftDiffusionAdaptation/blob/main/Pictures/instbias_list1_training_context/kate.png?raw=true</v>
      </c>
      <c r="Y91" s="47" t="str">
        <f t="shared" si="6"/>
        <v>https://github.com/kelly-marshall/DriftDiffusionAdaptation/blob/main/Pictures/instbias_list1_training_context/tom.png?raw=true</v>
      </c>
      <c r="Z91" s="47" t="str">
        <f t="shared" si="7"/>
        <v>https://github.com/kelly-marshall/DriftDiffusionAdaptation/blob/main/AudioFiles/instbias_list1_training/whodidnotdoit.mp3?raw=true</v>
      </c>
    </row>
    <row r="92" spans="1:26" s="20" customFormat="1" x14ac:dyDescent="0.2">
      <c r="A92" s="20" t="s">
        <v>126</v>
      </c>
      <c r="B92" s="20">
        <v>46</v>
      </c>
      <c r="C92" s="20" t="s">
        <v>1051</v>
      </c>
      <c r="D92" s="20" t="s">
        <v>236</v>
      </c>
      <c r="E92" s="20" t="s">
        <v>29</v>
      </c>
      <c r="F92" s="20" t="s">
        <v>516</v>
      </c>
      <c r="G92" s="46" t="s">
        <v>2470</v>
      </c>
      <c r="H92" s="20" t="s">
        <v>2</v>
      </c>
      <c r="I92" s="20">
        <v>1</v>
      </c>
      <c r="J92" s="20" t="s">
        <v>1181</v>
      </c>
      <c r="K92" s="20">
        <v>10</v>
      </c>
      <c r="L92" s="20" t="s">
        <v>2001</v>
      </c>
      <c r="M92" s="2" t="s">
        <v>2897</v>
      </c>
      <c r="N92" s="2" t="s">
        <v>2898</v>
      </c>
      <c r="O92" s="2" t="s">
        <v>2898</v>
      </c>
      <c r="P92" s="2" t="s">
        <v>2897</v>
      </c>
      <c r="Q92" s="41">
        <f t="shared" si="4"/>
        <v>2</v>
      </c>
      <c r="R92" s="21" t="s">
        <v>1374</v>
      </c>
      <c r="S92" s="21" t="s">
        <v>1375</v>
      </c>
      <c r="T92" s="22" t="s">
        <v>1380</v>
      </c>
      <c r="U92" s="20" t="s">
        <v>1381</v>
      </c>
      <c r="V92" s="20">
        <v>361</v>
      </c>
      <c r="W92" s="20">
        <v>3009</v>
      </c>
      <c r="X92" s="47" t="str">
        <f t="shared" si="5"/>
        <v>https://github.com/kelly-marshall/DriftDiffusionAdaptation/blob/main/Pictures/instbias_list1_training_context/kategorillastickynotemodright_context.png?raw=true</v>
      </c>
      <c r="Y92" s="47" t="str">
        <f t="shared" si="6"/>
        <v>https://github.com/kelly-marshall/DriftDiffusionAdaptation/blob/main/Pictures/instbias_list1_training_context/kategorillastickynoteinstleft_context.png?raw=true</v>
      </c>
      <c r="Z92" s="47" t="str">
        <f t="shared" si="7"/>
        <v>https://github.com/kelly-marshall/DriftDiffusionAdaptation/blob/main/AudioFiles/instbias_list1_training/kategorillastickynote_nopauses.mp3?raw=true</v>
      </c>
    </row>
    <row r="93" spans="1:26" s="20" customFormat="1" x14ac:dyDescent="0.2">
      <c r="A93" s="20" t="s">
        <v>126</v>
      </c>
      <c r="B93" s="20">
        <v>46</v>
      </c>
      <c r="C93" s="23" t="s">
        <v>1182</v>
      </c>
      <c r="D93" s="20" t="s">
        <v>236</v>
      </c>
      <c r="E93" s="20" t="s">
        <v>196</v>
      </c>
      <c r="F93" s="20" t="s">
        <v>196</v>
      </c>
      <c r="G93" s="48" t="s">
        <v>196</v>
      </c>
      <c r="H93" s="23" t="s">
        <v>1183</v>
      </c>
      <c r="I93" s="20">
        <v>1</v>
      </c>
      <c r="J93" s="20" t="s">
        <v>1181</v>
      </c>
      <c r="L93" s="20" t="s">
        <v>1384</v>
      </c>
      <c r="M93" s="45" t="s">
        <v>1389</v>
      </c>
      <c r="N93" s="45" t="s">
        <v>1388</v>
      </c>
      <c r="O93" s="45" t="s">
        <v>1389</v>
      </c>
      <c r="P93" s="45" t="s">
        <v>1388</v>
      </c>
      <c r="Q93" s="41">
        <f t="shared" si="4"/>
        <v>1</v>
      </c>
      <c r="R93" s="24" t="s">
        <v>1382</v>
      </c>
      <c r="S93" s="24" t="str">
        <f>IF(R93="incongruent","congruent","incongruent")</f>
        <v>incongruent</v>
      </c>
      <c r="T93" s="22" t="s">
        <v>196</v>
      </c>
      <c r="U93" s="20" t="s">
        <v>196</v>
      </c>
      <c r="V93" s="44">
        <v>1</v>
      </c>
      <c r="W93" s="44">
        <v>650</v>
      </c>
      <c r="X93" s="47" t="str">
        <f t="shared" si="5"/>
        <v>https://github.com/kelly-marshall/DriftDiffusionAdaptation/blob/main/Pictures/instbias_list1_training_context/kate.png?raw=true</v>
      </c>
      <c r="Y93" s="47" t="str">
        <f t="shared" si="6"/>
        <v>https://github.com/kelly-marshall/DriftDiffusionAdaptation/blob/main/Pictures/instbias_list1_training_context/tom.png?raw=true</v>
      </c>
      <c r="Z93" s="47" t="str">
        <f t="shared" si="7"/>
        <v>https://github.com/kelly-marshall/DriftDiffusionAdaptation/blob/main/AudioFiles/instbias_list1_training/whodidit.mp3?raw=true</v>
      </c>
    </row>
    <row r="94" spans="1:26" x14ac:dyDescent="0.2">
      <c r="A94" t="s">
        <v>126</v>
      </c>
      <c r="B94">
        <v>47</v>
      </c>
      <c r="C94" t="s">
        <v>554</v>
      </c>
      <c r="D94" t="s">
        <v>236</v>
      </c>
      <c r="E94" t="s">
        <v>30</v>
      </c>
      <c r="F94" t="s">
        <v>516</v>
      </c>
      <c r="G94" s="46" t="s">
        <v>2471</v>
      </c>
      <c r="H94" t="s">
        <v>2</v>
      </c>
      <c r="I94">
        <v>1</v>
      </c>
      <c r="J94" t="s">
        <v>1181</v>
      </c>
      <c r="K94">
        <v>11</v>
      </c>
      <c r="L94" t="s">
        <v>2002</v>
      </c>
      <c r="M94" s="2" t="s">
        <v>2899</v>
      </c>
      <c r="N94" s="2" t="s">
        <v>2900</v>
      </c>
      <c r="O94" s="2" t="s">
        <v>2899</v>
      </c>
      <c r="P94" s="2" t="s">
        <v>2900</v>
      </c>
      <c r="Q94" s="41">
        <f t="shared" si="4"/>
        <v>1</v>
      </c>
      <c r="R94" s="5" t="s">
        <v>1375</v>
      </c>
      <c r="S94" s="5" t="s">
        <v>1374</v>
      </c>
      <c r="T94" s="2" t="s">
        <v>1381</v>
      </c>
      <c r="U94" t="s">
        <v>1380</v>
      </c>
      <c r="V94">
        <v>556</v>
      </c>
      <c r="W94">
        <v>3254</v>
      </c>
      <c r="X94" s="47" t="str">
        <f t="shared" si="5"/>
        <v>https://github.com/kelly-marshall/DriftDiffusionAdaptation/blob/main/Pictures/instbias_list1_training_context/tombuffalostickynoteinstright_context.png?raw=true</v>
      </c>
      <c r="Y94" s="47" t="str">
        <f t="shared" si="6"/>
        <v>https://github.com/kelly-marshall/DriftDiffusionAdaptation/blob/main/Pictures/instbias_list1_training_context/tombuffalostickynotemodleft_context.png?raw=true</v>
      </c>
      <c r="Z94" s="47" t="str">
        <f t="shared" si="7"/>
        <v>https://github.com/kelly-marshall/DriftDiffusionAdaptation/blob/main/AudioFiles/instbias_list1_training/tombuffalostickynote_nopauses.mp3?raw=true</v>
      </c>
    </row>
    <row r="95" spans="1:26" x14ac:dyDescent="0.2">
      <c r="A95" t="s">
        <v>126</v>
      </c>
      <c r="B95">
        <v>47</v>
      </c>
      <c r="C95" s="1" t="s">
        <v>1182</v>
      </c>
      <c r="D95" t="s">
        <v>236</v>
      </c>
      <c r="E95" t="s">
        <v>196</v>
      </c>
      <c r="F95" t="s">
        <v>196</v>
      </c>
      <c r="G95" s="48" t="s">
        <v>196</v>
      </c>
      <c r="H95" s="1" t="s">
        <v>1183</v>
      </c>
      <c r="I95">
        <v>1</v>
      </c>
      <c r="J95" t="s">
        <v>1181</v>
      </c>
      <c r="L95" s="3" t="s">
        <v>1384</v>
      </c>
      <c r="M95" s="45" t="s">
        <v>1388</v>
      </c>
      <c r="N95" s="45" t="s">
        <v>1389</v>
      </c>
      <c r="O95" s="45" t="s">
        <v>1389</v>
      </c>
      <c r="P95" s="45" t="s">
        <v>1388</v>
      </c>
      <c r="Q95" s="41">
        <f t="shared" si="4"/>
        <v>2</v>
      </c>
      <c r="R95" s="6" t="s">
        <v>1383</v>
      </c>
      <c r="S95" s="6" t="str">
        <f>IF(R95="incongruent","congruent","incongruent")</f>
        <v>congruent</v>
      </c>
      <c r="T95" s="2" t="s">
        <v>196</v>
      </c>
      <c r="U95" t="s">
        <v>196</v>
      </c>
      <c r="V95" s="44">
        <v>1</v>
      </c>
      <c r="W95" s="44">
        <v>650</v>
      </c>
      <c r="X95" s="47" t="str">
        <f t="shared" si="5"/>
        <v>https://github.com/kelly-marshall/DriftDiffusionAdaptation/blob/main/Pictures/instbias_list1_training_context/kate.png?raw=true</v>
      </c>
      <c r="Y95" s="47" t="str">
        <f t="shared" si="6"/>
        <v>https://github.com/kelly-marshall/DriftDiffusionAdaptation/blob/main/Pictures/instbias_list1_training_context/tom.png?raw=true</v>
      </c>
      <c r="Z95" s="47" t="str">
        <f t="shared" si="7"/>
        <v>https://github.com/kelly-marshall/DriftDiffusionAdaptation/blob/main/AudioFiles/instbias_list1_training/whodidit.mp3?raw=true</v>
      </c>
    </row>
    <row r="96" spans="1:26" x14ac:dyDescent="0.2">
      <c r="A96" t="s">
        <v>126</v>
      </c>
      <c r="B96">
        <v>48</v>
      </c>
      <c r="C96" t="s">
        <v>1052</v>
      </c>
      <c r="D96" t="s">
        <v>236</v>
      </c>
      <c r="E96" t="s">
        <v>31</v>
      </c>
      <c r="F96" t="s">
        <v>516</v>
      </c>
      <c r="G96" s="46" t="s">
        <v>2472</v>
      </c>
      <c r="H96" t="s">
        <v>2</v>
      </c>
      <c r="I96">
        <v>1</v>
      </c>
      <c r="J96" t="s">
        <v>1181</v>
      </c>
      <c r="K96">
        <v>12</v>
      </c>
      <c r="L96" t="s">
        <v>2003</v>
      </c>
      <c r="M96" s="2" t="s">
        <v>2901</v>
      </c>
      <c r="N96" s="2" t="s">
        <v>2902</v>
      </c>
      <c r="O96" s="2" t="s">
        <v>2902</v>
      </c>
      <c r="P96" s="2" t="s">
        <v>2901</v>
      </c>
      <c r="Q96" s="41">
        <f t="shared" si="4"/>
        <v>2</v>
      </c>
      <c r="R96" s="5" t="s">
        <v>1374</v>
      </c>
      <c r="S96" s="5" t="s">
        <v>1375</v>
      </c>
      <c r="T96" s="2" t="s">
        <v>1380</v>
      </c>
      <c r="U96" t="s">
        <v>1381</v>
      </c>
      <c r="V96">
        <v>387</v>
      </c>
      <c r="W96">
        <v>2735</v>
      </c>
      <c r="X96" s="47" t="str">
        <f t="shared" si="5"/>
        <v>https://github.com/kelly-marshall/DriftDiffusionAdaptation/blob/main/Pictures/instbias_list1_training_context/katehawkstickynotemodright_context.png?raw=true</v>
      </c>
      <c r="Y96" s="47" t="str">
        <f t="shared" si="6"/>
        <v>https://github.com/kelly-marshall/DriftDiffusionAdaptation/blob/main/Pictures/instbias_list1_training_context/katehawkstickynoteinstleft_context.png?raw=true</v>
      </c>
      <c r="Z96" s="47" t="str">
        <f t="shared" si="7"/>
        <v>https://github.com/kelly-marshall/DriftDiffusionAdaptation/blob/main/AudioFiles/instbias_list1_training/katehawkstickynote_nopauses.mp3?raw=true</v>
      </c>
    </row>
    <row r="97" spans="1:26" x14ac:dyDescent="0.2">
      <c r="A97" t="s">
        <v>126</v>
      </c>
      <c r="B97">
        <v>48</v>
      </c>
      <c r="C97" s="1" t="s">
        <v>1182</v>
      </c>
      <c r="D97" t="s">
        <v>236</v>
      </c>
      <c r="E97" t="s">
        <v>196</v>
      </c>
      <c r="F97" t="s">
        <v>196</v>
      </c>
      <c r="G97" s="48" t="s">
        <v>196</v>
      </c>
      <c r="H97" s="1" t="s">
        <v>1183</v>
      </c>
      <c r="I97">
        <v>1</v>
      </c>
      <c r="J97" t="s">
        <v>1181</v>
      </c>
      <c r="L97" s="3" t="s">
        <v>1384</v>
      </c>
      <c r="M97" s="45" t="s">
        <v>1389</v>
      </c>
      <c r="N97" s="45" t="s">
        <v>1388</v>
      </c>
      <c r="O97" s="45" t="s">
        <v>1388</v>
      </c>
      <c r="P97" s="45" t="s">
        <v>1389</v>
      </c>
      <c r="Q97" s="41">
        <f t="shared" si="4"/>
        <v>2</v>
      </c>
      <c r="R97" s="6" t="s">
        <v>1383</v>
      </c>
      <c r="S97" s="6" t="str">
        <f>IF(R97="incongruent","congruent","incongruent")</f>
        <v>congruent</v>
      </c>
      <c r="T97" s="2" t="s">
        <v>196</v>
      </c>
      <c r="U97" t="s">
        <v>196</v>
      </c>
      <c r="V97" s="44">
        <v>1</v>
      </c>
      <c r="W97" s="44">
        <v>650</v>
      </c>
      <c r="X97" s="47" t="str">
        <f t="shared" si="5"/>
        <v>https://github.com/kelly-marshall/DriftDiffusionAdaptation/blob/main/Pictures/instbias_list1_training_context/tom.png?raw=true</v>
      </c>
      <c r="Y97" s="47" t="str">
        <f t="shared" si="6"/>
        <v>https://github.com/kelly-marshall/DriftDiffusionAdaptation/blob/main/Pictures/instbias_list1_training_context/kate.png?raw=true</v>
      </c>
      <c r="Z97" s="47" t="str">
        <f t="shared" si="7"/>
        <v>https://github.com/kelly-marshall/DriftDiffusionAdaptation/blob/main/AudioFiles/instbias_list1_training/whodidit.mp3?raw=true</v>
      </c>
    </row>
    <row r="98" spans="1:26" s="25" customFormat="1" x14ac:dyDescent="0.2">
      <c r="A98" s="25" t="s">
        <v>126</v>
      </c>
      <c r="B98" s="25">
        <v>49</v>
      </c>
      <c r="C98" s="25" t="s">
        <v>363</v>
      </c>
      <c r="D98" s="25" t="s">
        <v>245</v>
      </c>
      <c r="E98" s="25" t="s">
        <v>18</v>
      </c>
      <c r="F98" s="25" t="s">
        <v>141</v>
      </c>
      <c r="G98" s="46" t="s">
        <v>2449</v>
      </c>
      <c r="H98" s="25" t="s">
        <v>2</v>
      </c>
      <c r="I98" s="25">
        <v>1</v>
      </c>
      <c r="J98" s="25" t="s">
        <v>1181</v>
      </c>
      <c r="K98" s="25">
        <v>1</v>
      </c>
      <c r="L98" s="25" t="s">
        <v>2004</v>
      </c>
      <c r="M98" s="2" t="s">
        <v>2903</v>
      </c>
      <c r="N98" s="2" t="s">
        <v>2904</v>
      </c>
      <c r="O98" s="2" t="s">
        <v>2904</v>
      </c>
      <c r="P98" s="2" t="s">
        <v>2903</v>
      </c>
      <c r="Q98" s="41">
        <f t="shared" si="4"/>
        <v>2</v>
      </c>
      <c r="R98" s="26" t="s">
        <v>1374</v>
      </c>
      <c r="S98" s="26" t="s">
        <v>1375</v>
      </c>
      <c r="T98" s="27" t="s">
        <v>1380</v>
      </c>
      <c r="U98" s="25" t="s">
        <v>1381</v>
      </c>
      <c r="V98" s="25">
        <v>600</v>
      </c>
      <c r="W98" s="25">
        <v>2825</v>
      </c>
      <c r="X98" s="47" t="str">
        <f t="shared" si="5"/>
        <v>https://github.com/kelly-marshall/DriftDiffusionAdaptation/blob/main/Pictures/instbias_list1_training_context/tomdolphinjewelmodright_context.png?raw=true</v>
      </c>
      <c r="Y98" s="47" t="str">
        <f t="shared" si="6"/>
        <v>https://github.com/kelly-marshall/DriftDiffusionAdaptation/blob/main/Pictures/instbias_list1_training_context/tomdolphinjewelinstleft_context.png?raw=true</v>
      </c>
      <c r="Z98" s="47" t="str">
        <f t="shared" si="7"/>
        <v>https://github.com/kelly-marshall/DriftDiffusionAdaptation/blob/main/AudioFiles/instbias_list1_training/tomdolphinjewel_nopauses.mp3?raw=true</v>
      </c>
    </row>
    <row r="99" spans="1:26" s="25" customFormat="1" x14ac:dyDescent="0.2">
      <c r="A99" s="25" t="s">
        <v>126</v>
      </c>
      <c r="B99" s="25">
        <v>49</v>
      </c>
      <c r="C99" s="28" t="s">
        <v>1182</v>
      </c>
      <c r="D99" s="25" t="s">
        <v>245</v>
      </c>
      <c r="E99" s="25" t="s">
        <v>196</v>
      </c>
      <c r="F99" s="25" t="s">
        <v>196</v>
      </c>
      <c r="G99" s="46" t="s">
        <v>196</v>
      </c>
      <c r="H99" s="28" t="s">
        <v>1183</v>
      </c>
      <c r="I99" s="25">
        <v>1</v>
      </c>
      <c r="J99" s="25" t="s">
        <v>1181</v>
      </c>
      <c r="L99" s="25" t="s">
        <v>1384</v>
      </c>
      <c r="M99" s="45" t="s">
        <v>1388</v>
      </c>
      <c r="N99" s="45" t="s">
        <v>1389</v>
      </c>
      <c r="O99" s="45" t="s">
        <v>1388</v>
      </c>
      <c r="P99" s="45" t="s">
        <v>1389</v>
      </c>
      <c r="Q99" s="41">
        <f t="shared" si="4"/>
        <v>1</v>
      </c>
      <c r="R99" s="29" t="s">
        <v>1382</v>
      </c>
      <c r="S99" s="29" t="str">
        <f>IF(R99="incongruent","congruent","incongruent")</f>
        <v>incongruent</v>
      </c>
      <c r="T99" s="27" t="s">
        <v>196</v>
      </c>
      <c r="U99" s="25" t="s">
        <v>196</v>
      </c>
      <c r="V99" s="44">
        <v>1</v>
      </c>
      <c r="W99" s="44">
        <v>650</v>
      </c>
      <c r="X99" s="47" t="str">
        <f t="shared" si="5"/>
        <v>https://github.com/kelly-marshall/DriftDiffusionAdaptation/blob/main/Pictures/instbias_list1_training_context/tom.png?raw=true</v>
      </c>
      <c r="Y99" s="47" t="str">
        <f t="shared" si="6"/>
        <v>https://github.com/kelly-marshall/DriftDiffusionAdaptation/blob/main/Pictures/instbias_list1_training_context/kate.png?raw=true</v>
      </c>
      <c r="Z99" s="47" t="str">
        <f t="shared" si="7"/>
        <v>https://github.com/kelly-marshall/DriftDiffusionAdaptation/blob/main/AudioFiles/instbias_list1_training/whodidit.mp3?raw=true</v>
      </c>
    </row>
    <row r="100" spans="1:26" s="25" customFormat="1" x14ac:dyDescent="0.2">
      <c r="A100" s="25" t="s">
        <v>126</v>
      </c>
      <c r="B100" s="25">
        <v>50</v>
      </c>
      <c r="C100" s="25" t="s">
        <v>1053</v>
      </c>
      <c r="D100" s="25" t="s">
        <v>245</v>
      </c>
      <c r="E100" s="25" t="s">
        <v>21</v>
      </c>
      <c r="F100" s="25" t="s">
        <v>141</v>
      </c>
      <c r="G100" s="46" t="s">
        <v>2450</v>
      </c>
      <c r="H100" s="25" t="s">
        <v>2</v>
      </c>
      <c r="I100" s="25">
        <v>1</v>
      </c>
      <c r="J100" s="25" t="s">
        <v>1181</v>
      </c>
      <c r="K100" s="25">
        <v>2</v>
      </c>
      <c r="L100" s="25" t="s">
        <v>2005</v>
      </c>
      <c r="M100" s="2" t="s">
        <v>2905</v>
      </c>
      <c r="N100" s="2" t="s">
        <v>2906</v>
      </c>
      <c r="O100" s="2" t="s">
        <v>2905</v>
      </c>
      <c r="P100" s="2" t="s">
        <v>2906</v>
      </c>
      <c r="Q100" s="41">
        <f t="shared" si="4"/>
        <v>1</v>
      </c>
      <c r="R100" s="26" t="s">
        <v>1375</v>
      </c>
      <c r="S100" s="26" t="s">
        <v>1374</v>
      </c>
      <c r="T100" s="27" t="s">
        <v>1381</v>
      </c>
      <c r="U100" s="25" t="s">
        <v>1380</v>
      </c>
      <c r="V100" s="25">
        <v>366</v>
      </c>
      <c r="W100" s="25">
        <v>2532</v>
      </c>
      <c r="X100" s="47" t="str">
        <f t="shared" si="5"/>
        <v>https://github.com/kelly-marshall/DriftDiffusionAdaptation/blob/main/Pictures/instbias_list1_training_context/katecowjewelinstright_context.png?raw=true</v>
      </c>
      <c r="Y100" s="47" t="str">
        <f t="shared" si="6"/>
        <v>https://github.com/kelly-marshall/DriftDiffusionAdaptation/blob/main/Pictures/instbias_list1_training_context/katecowjewelmodleft_context.png?raw=true</v>
      </c>
      <c r="Z100" s="47" t="str">
        <f t="shared" si="7"/>
        <v>https://github.com/kelly-marshall/DriftDiffusionAdaptation/blob/main/AudioFiles/instbias_list1_training/katecowjewel_nopauses.mp3?raw=true</v>
      </c>
    </row>
    <row r="101" spans="1:26" s="25" customFormat="1" x14ac:dyDescent="0.2">
      <c r="A101" s="25" t="s">
        <v>126</v>
      </c>
      <c r="B101" s="25">
        <v>50</v>
      </c>
      <c r="C101" s="28" t="s">
        <v>1343</v>
      </c>
      <c r="D101" s="25" t="s">
        <v>245</v>
      </c>
      <c r="E101" s="25" t="s">
        <v>196</v>
      </c>
      <c r="F101" s="25" t="s">
        <v>196</v>
      </c>
      <c r="G101" s="46" t="s">
        <v>196</v>
      </c>
      <c r="H101" s="28" t="s">
        <v>1183</v>
      </c>
      <c r="I101" s="25">
        <v>1</v>
      </c>
      <c r="J101" s="25" t="s">
        <v>1181</v>
      </c>
      <c r="L101" s="25" t="s">
        <v>2358</v>
      </c>
      <c r="M101" s="45" t="s">
        <v>1388</v>
      </c>
      <c r="N101" s="45" t="s">
        <v>1389</v>
      </c>
      <c r="O101" s="45" t="s">
        <v>1388</v>
      </c>
      <c r="P101" s="45" t="s">
        <v>1389</v>
      </c>
      <c r="Q101" s="41">
        <f t="shared" si="4"/>
        <v>1</v>
      </c>
      <c r="R101" s="29" t="s">
        <v>1382</v>
      </c>
      <c r="S101" s="29" t="str">
        <f>IF(R101="incongruent","congruent","incongruent")</f>
        <v>incongruent</v>
      </c>
      <c r="T101" s="27" t="s">
        <v>196</v>
      </c>
      <c r="U101" s="25" t="s">
        <v>196</v>
      </c>
      <c r="V101" s="3">
        <v>1</v>
      </c>
      <c r="W101" s="3">
        <v>1498</v>
      </c>
      <c r="X101" s="47" t="str">
        <f t="shared" si="5"/>
        <v>https://github.com/kelly-marshall/DriftDiffusionAdaptation/blob/main/Pictures/instbias_list1_training_context/tom.png?raw=true</v>
      </c>
      <c r="Y101" s="47" t="str">
        <f t="shared" si="6"/>
        <v>https://github.com/kelly-marshall/DriftDiffusionAdaptation/blob/main/Pictures/instbias_list1_training_context/kate.png?raw=true</v>
      </c>
      <c r="Z101" s="47" t="str">
        <f t="shared" si="7"/>
        <v>https://github.com/kelly-marshall/DriftDiffusionAdaptation/blob/main/AudioFiles/instbias_list1_training/whodidnotdoit.mp3?raw=true</v>
      </c>
    </row>
    <row r="102" spans="1:26" x14ac:dyDescent="0.2">
      <c r="A102" t="s">
        <v>126</v>
      </c>
      <c r="B102">
        <v>51</v>
      </c>
      <c r="C102" t="s">
        <v>364</v>
      </c>
      <c r="D102" t="s">
        <v>245</v>
      </c>
      <c r="E102" t="s">
        <v>22</v>
      </c>
      <c r="F102" t="s">
        <v>141</v>
      </c>
      <c r="G102" s="46" t="s">
        <v>2451</v>
      </c>
      <c r="H102" t="s">
        <v>2</v>
      </c>
      <c r="I102">
        <v>1</v>
      </c>
      <c r="J102" t="s">
        <v>1181</v>
      </c>
      <c r="K102">
        <v>3</v>
      </c>
      <c r="L102" t="s">
        <v>2006</v>
      </c>
      <c r="M102" s="2" t="s">
        <v>2907</v>
      </c>
      <c r="N102" s="2" t="s">
        <v>2908</v>
      </c>
      <c r="O102" s="2" t="s">
        <v>2908</v>
      </c>
      <c r="P102" s="2" t="s">
        <v>2907</v>
      </c>
      <c r="Q102" s="41">
        <f t="shared" si="4"/>
        <v>2</v>
      </c>
      <c r="R102" s="5" t="s">
        <v>1374</v>
      </c>
      <c r="S102" s="5" t="s">
        <v>1375</v>
      </c>
      <c r="T102" s="2" t="s">
        <v>1380</v>
      </c>
      <c r="U102" t="s">
        <v>1381</v>
      </c>
      <c r="V102">
        <v>595</v>
      </c>
      <c r="W102">
        <v>2706</v>
      </c>
      <c r="X102" s="47" t="str">
        <f t="shared" si="5"/>
        <v>https://github.com/kelly-marshall/DriftDiffusionAdaptation/blob/main/Pictures/instbias_list1_training_context/tomfoxjewelmodright_context.png?raw=true</v>
      </c>
      <c r="Y102" s="47" t="str">
        <f t="shared" si="6"/>
        <v>https://github.com/kelly-marshall/DriftDiffusionAdaptation/blob/main/Pictures/instbias_list1_training_context/tomfoxjewelinstleft_context.png?raw=true</v>
      </c>
      <c r="Z102" s="47" t="str">
        <f t="shared" si="7"/>
        <v>https://github.com/kelly-marshall/DriftDiffusionAdaptation/blob/main/AudioFiles/instbias_list1_training/tomfoxjewel_nopauses.mp3?raw=true</v>
      </c>
    </row>
    <row r="103" spans="1:26" x14ac:dyDescent="0.2">
      <c r="A103" t="s">
        <v>126</v>
      </c>
      <c r="B103">
        <v>51</v>
      </c>
      <c r="C103" s="1" t="s">
        <v>1182</v>
      </c>
      <c r="D103" t="s">
        <v>245</v>
      </c>
      <c r="E103" t="s">
        <v>196</v>
      </c>
      <c r="F103" t="s">
        <v>196</v>
      </c>
      <c r="G103" s="46" t="s">
        <v>196</v>
      </c>
      <c r="H103" s="1" t="s">
        <v>1183</v>
      </c>
      <c r="I103">
        <v>1</v>
      </c>
      <c r="J103" t="s">
        <v>1181</v>
      </c>
      <c r="L103" s="3" t="s">
        <v>1384</v>
      </c>
      <c r="M103" s="45" t="s">
        <v>1388</v>
      </c>
      <c r="N103" s="45" t="s">
        <v>1389</v>
      </c>
      <c r="O103" s="45" t="s">
        <v>1389</v>
      </c>
      <c r="P103" s="45" t="s">
        <v>1388</v>
      </c>
      <c r="Q103" s="41">
        <f t="shared" si="4"/>
        <v>2</v>
      </c>
      <c r="R103" s="6" t="s">
        <v>1383</v>
      </c>
      <c r="S103" s="6" t="str">
        <f>IF(R103="incongruent","congruent","incongruent")</f>
        <v>congruent</v>
      </c>
      <c r="T103" s="2" t="s">
        <v>196</v>
      </c>
      <c r="U103" t="s">
        <v>196</v>
      </c>
      <c r="V103" s="44">
        <v>1</v>
      </c>
      <c r="W103" s="44">
        <v>650</v>
      </c>
      <c r="X103" s="47" t="str">
        <f t="shared" si="5"/>
        <v>https://github.com/kelly-marshall/DriftDiffusionAdaptation/blob/main/Pictures/instbias_list1_training_context/kate.png?raw=true</v>
      </c>
      <c r="Y103" s="47" t="str">
        <f t="shared" si="6"/>
        <v>https://github.com/kelly-marshall/DriftDiffusionAdaptation/blob/main/Pictures/instbias_list1_training_context/tom.png?raw=true</v>
      </c>
      <c r="Z103" s="47" t="str">
        <f t="shared" si="7"/>
        <v>https://github.com/kelly-marshall/DriftDiffusionAdaptation/blob/main/AudioFiles/instbias_list1_training/whodidit.mp3?raw=true</v>
      </c>
    </row>
    <row r="104" spans="1:26" x14ac:dyDescent="0.2">
      <c r="A104" t="s">
        <v>126</v>
      </c>
      <c r="B104">
        <v>52</v>
      </c>
      <c r="C104" t="s">
        <v>1055</v>
      </c>
      <c r="D104" t="s">
        <v>245</v>
      </c>
      <c r="E104" t="s">
        <v>23</v>
      </c>
      <c r="F104" t="s">
        <v>141</v>
      </c>
      <c r="G104" s="46" t="s">
        <v>2452</v>
      </c>
      <c r="H104" t="s">
        <v>2</v>
      </c>
      <c r="I104">
        <v>1</v>
      </c>
      <c r="J104" t="s">
        <v>1181</v>
      </c>
      <c r="K104">
        <v>4</v>
      </c>
      <c r="L104" t="s">
        <v>2007</v>
      </c>
      <c r="M104" s="2" t="s">
        <v>2909</v>
      </c>
      <c r="N104" s="2" t="s">
        <v>2910</v>
      </c>
      <c r="O104" s="2" t="s">
        <v>2909</v>
      </c>
      <c r="P104" s="2" t="s">
        <v>2910</v>
      </c>
      <c r="Q104" s="41">
        <f t="shared" si="4"/>
        <v>1</v>
      </c>
      <c r="R104" s="5" t="s">
        <v>1375</v>
      </c>
      <c r="S104" s="5" t="s">
        <v>1374</v>
      </c>
      <c r="T104" s="2" t="s">
        <v>1381</v>
      </c>
      <c r="U104" t="s">
        <v>1380</v>
      </c>
      <c r="V104">
        <v>353</v>
      </c>
      <c r="W104">
        <v>2523</v>
      </c>
      <c r="X104" s="47" t="str">
        <f t="shared" si="5"/>
        <v>https://github.com/kelly-marshall/DriftDiffusionAdaptation/blob/main/Pictures/instbias_list1_training_context/katelionjewelinstright_context.png?raw=true</v>
      </c>
      <c r="Y104" s="47" t="str">
        <f t="shared" si="6"/>
        <v>https://github.com/kelly-marshall/DriftDiffusionAdaptation/blob/main/Pictures/instbias_list1_training_context/katelionjewelmodleft_context.png?raw=true</v>
      </c>
      <c r="Z104" s="47" t="str">
        <f t="shared" si="7"/>
        <v>https://github.com/kelly-marshall/DriftDiffusionAdaptation/blob/main/AudioFiles/instbias_list1_training/katelionjewel_nopauses.mp3?raw=true</v>
      </c>
    </row>
    <row r="105" spans="1:26" x14ac:dyDescent="0.2">
      <c r="A105" t="s">
        <v>126</v>
      </c>
      <c r="B105">
        <v>52</v>
      </c>
      <c r="C105" s="1" t="s">
        <v>1182</v>
      </c>
      <c r="D105" t="s">
        <v>245</v>
      </c>
      <c r="E105" t="s">
        <v>196</v>
      </c>
      <c r="F105" t="s">
        <v>196</v>
      </c>
      <c r="G105" s="46" t="s">
        <v>196</v>
      </c>
      <c r="H105" s="1" t="s">
        <v>1183</v>
      </c>
      <c r="I105">
        <v>1</v>
      </c>
      <c r="J105" t="s">
        <v>1181</v>
      </c>
      <c r="L105" s="3" t="s">
        <v>1384</v>
      </c>
      <c r="M105" s="45" t="s">
        <v>1389</v>
      </c>
      <c r="N105" s="45" t="s">
        <v>1388</v>
      </c>
      <c r="O105" s="45" t="s">
        <v>1388</v>
      </c>
      <c r="P105" s="45" t="s">
        <v>1389</v>
      </c>
      <c r="Q105" s="41">
        <f t="shared" si="4"/>
        <v>2</v>
      </c>
      <c r="R105" s="6" t="s">
        <v>1383</v>
      </c>
      <c r="S105" s="6" t="str">
        <f>IF(R105="incongruent","congruent","incongruent")</f>
        <v>congruent</v>
      </c>
      <c r="T105" s="2" t="s">
        <v>196</v>
      </c>
      <c r="U105" t="s">
        <v>196</v>
      </c>
      <c r="V105" s="44">
        <v>1</v>
      </c>
      <c r="W105" s="44">
        <v>650</v>
      </c>
      <c r="X105" s="47" t="str">
        <f t="shared" si="5"/>
        <v>https://github.com/kelly-marshall/DriftDiffusionAdaptation/blob/main/Pictures/instbias_list1_training_context/tom.png?raw=true</v>
      </c>
      <c r="Y105" s="47" t="str">
        <f t="shared" si="6"/>
        <v>https://github.com/kelly-marshall/DriftDiffusionAdaptation/blob/main/Pictures/instbias_list1_training_context/kate.png?raw=true</v>
      </c>
      <c r="Z105" s="47" t="str">
        <f t="shared" si="7"/>
        <v>https://github.com/kelly-marshall/DriftDiffusionAdaptation/blob/main/AudioFiles/instbias_list1_training/whodidit.mp3?raw=true</v>
      </c>
    </row>
    <row r="106" spans="1:26" s="25" customFormat="1" x14ac:dyDescent="0.2">
      <c r="A106" s="25" t="s">
        <v>126</v>
      </c>
      <c r="B106" s="25">
        <v>53</v>
      </c>
      <c r="C106" s="25" t="s">
        <v>365</v>
      </c>
      <c r="D106" s="25" t="s">
        <v>245</v>
      </c>
      <c r="E106" s="25" t="s">
        <v>24</v>
      </c>
      <c r="F106" s="25" t="s">
        <v>141</v>
      </c>
      <c r="G106" s="46" t="s">
        <v>2453</v>
      </c>
      <c r="H106" s="25" t="s">
        <v>2</v>
      </c>
      <c r="I106" s="25">
        <v>1</v>
      </c>
      <c r="J106" s="25" t="s">
        <v>1181</v>
      </c>
      <c r="K106" s="25">
        <v>5</v>
      </c>
      <c r="L106" s="25" t="s">
        <v>2008</v>
      </c>
      <c r="M106" s="2" t="s">
        <v>2911</v>
      </c>
      <c r="N106" s="2" t="s">
        <v>2912</v>
      </c>
      <c r="O106" s="2" t="s">
        <v>2912</v>
      </c>
      <c r="P106" s="2" t="s">
        <v>2911</v>
      </c>
      <c r="Q106" s="41">
        <f t="shared" si="4"/>
        <v>2</v>
      </c>
      <c r="R106" s="26" t="s">
        <v>1374</v>
      </c>
      <c r="S106" s="26" t="s">
        <v>1375</v>
      </c>
      <c r="T106" s="27" t="s">
        <v>1380</v>
      </c>
      <c r="U106" s="25" t="s">
        <v>1381</v>
      </c>
      <c r="V106" s="25">
        <v>544</v>
      </c>
      <c r="W106" s="25">
        <v>2669</v>
      </c>
      <c r="X106" s="47" t="str">
        <f t="shared" si="5"/>
        <v>https://github.com/kelly-marshall/DriftDiffusionAdaptation/blob/main/Pictures/instbias_list1_training_context/tomfrogjewelmodright_context.png?raw=true</v>
      </c>
      <c r="Y106" s="47" t="str">
        <f t="shared" si="6"/>
        <v>https://github.com/kelly-marshall/DriftDiffusionAdaptation/blob/main/Pictures/instbias_list1_training_context/tomfrogjewelinstleft_context.png?raw=true</v>
      </c>
      <c r="Z106" s="47" t="str">
        <f t="shared" si="7"/>
        <v>https://github.com/kelly-marshall/DriftDiffusionAdaptation/blob/main/AudioFiles/instbias_list1_training/tomfrogjewel_nopauses.mp3?raw=true</v>
      </c>
    </row>
    <row r="107" spans="1:26" s="25" customFormat="1" x14ac:dyDescent="0.2">
      <c r="A107" s="25" t="s">
        <v>126</v>
      </c>
      <c r="B107" s="25">
        <v>53</v>
      </c>
      <c r="C107" s="28" t="s">
        <v>1182</v>
      </c>
      <c r="D107" s="25" t="s">
        <v>245</v>
      </c>
      <c r="E107" s="25" t="s">
        <v>196</v>
      </c>
      <c r="F107" s="25" t="s">
        <v>196</v>
      </c>
      <c r="G107" s="46" t="s">
        <v>196</v>
      </c>
      <c r="H107" s="28" t="s">
        <v>1183</v>
      </c>
      <c r="I107" s="25">
        <v>1</v>
      </c>
      <c r="J107" s="25" t="s">
        <v>1181</v>
      </c>
      <c r="L107" s="25" t="s">
        <v>1384</v>
      </c>
      <c r="M107" s="45" t="s">
        <v>1388</v>
      </c>
      <c r="N107" s="45" t="s">
        <v>1389</v>
      </c>
      <c r="O107" s="45" t="s">
        <v>1388</v>
      </c>
      <c r="P107" s="45" t="s">
        <v>1389</v>
      </c>
      <c r="Q107" s="41">
        <f t="shared" si="4"/>
        <v>1</v>
      </c>
      <c r="R107" s="29" t="s">
        <v>1382</v>
      </c>
      <c r="S107" s="29" t="str">
        <f>IF(R107="incongruent","congruent","incongruent")</f>
        <v>incongruent</v>
      </c>
      <c r="T107" s="27" t="s">
        <v>196</v>
      </c>
      <c r="U107" s="25" t="s">
        <v>196</v>
      </c>
      <c r="V107" s="44">
        <v>1</v>
      </c>
      <c r="W107" s="44">
        <v>650</v>
      </c>
      <c r="X107" s="47" t="str">
        <f t="shared" si="5"/>
        <v>https://github.com/kelly-marshall/DriftDiffusionAdaptation/blob/main/Pictures/instbias_list1_training_context/tom.png?raw=true</v>
      </c>
      <c r="Y107" s="47" t="str">
        <f t="shared" si="6"/>
        <v>https://github.com/kelly-marshall/DriftDiffusionAdaptation/blob/main/Pictures/instbias_list1_training_context/kate.png?raw=true</v>
      </c>
      <c r="Z107" s="47" t="str">
        <f t="shared" si="7"/>
        <v>https://github.com/kelly-marshall/DriftDiffusionAdaptation/blob/main/AudioFiles/instbias_list1_training/whodidit.mp3?raw=true</v>
      </c>
    </row>
    <row r="108" spans="1:26" s="25" customFormat="1" x14ac:dyDescent="0.2">
      <c r="A108" s="25" t="s">
        <v>126</v>
      </c>
      <c r="B108" s="25">
        <v>54</v>
      </c>
      <c r="C108" s="25" t="s">
        <v>1056</v>
      </c>
      <c r="D108" s="25" t="s">
        <v>245</v>
      </c>
      <c r="E108" s="25" t="s">
        <v>25</v>
      </c>
      <c r="F108" s="25" t="s">
        <v>141</v>
      </c>
      <c r="G108" s="46" t="s">
        <v>2454</v>
      </c>
      <c r="H108" s="25" t="s">
        <v>2</v>
      </c>
      <c r="I108" s="25">
        <v>1</v>
      </c>
      <c r="J108" s="25" t="s">
        <v>1181</v>
      </c>
      <c r="K108" s="25">
        <v>6</v>
      </c>
      <c r="L108" s="25" t="s">
        <v>2009</v>
      </c>
      <c r="M108" s="2" t="s">
        <v>2913</v>
      </c>
      <c r="N108" s="2" t="s">
        <v>2914</v>
      </c>
      <c r="O108" s="2" t="s">
        <v>2913</v>
      </c>
      <c r="P108" s="2" t="s">
        <v>2914</v>
      </c>
      <c r="Q108" s="41">
        <f t="shared" si="4"/>
        <v>1</v>
      </c>
      <c r="R108" s="26" t="s">
        <v>1375</v>
      </c>
      <c r="S108" s="26" t="s">
        <v>1374</v>
      </c>
      <c r="T108" s="27" t="s">
        <v>1381</v>
      </c>
      <c r="U108" s="25" t="s">
        <v>1380</v>
      </c>
      <c r="V108" s="25">
        <v>368</v>
      </c>
      <c r="W108" s="25">
        <v>2488</v>
      </c>
      <c r="X108" s="47" t="str">
        <f t="shared" si="5"/>
        <v>https://github.com/kelly-marshall/DriftDiffusionAdaptation/blob/main/Pictures/instbias_list1_training_context/kateturtlejewelinstright_context.png?raw=true</v>
      </c>
      <c r="Y108" s="47" t="str">
        <f t="shared" si="6"/>
        <v>https://github.com/kelly-marshall/DriftDiffusionAdaptation/blob/main/Pictures/instbias_list1_training_context/kateturtlejewelmodleft_context.png?raw=true</v>
      </c>
      <c r="Z108" s="47" t="str">
        <f t="shared" si="7"/>
        <v>https://github.com/kelly-marshall/DriftDiffusionAdaptation/blob/main/AudioFiles/instbias_list1_training/kateturtlejewel_nopauses.mp3?raw=true</v>
      </c>
    </row>
    <row r="109" spans="1:26" s="25" customFormat="1" x14ac:dyDescent="0.2">
      <c r="A109" s="25" t="s">
        <v>126</v>
      </c>
      <c r="B109" s="25">
        <v>54</v>
      </c>
      <c r="C109" s="28" t="s">
        <v>1182</v>
      </c>
      <c r="D109" s="25" t="s">
        <v>245</v>
      </c>
      <c r="E109" s="25" t="s">
        <v>196</v>
      </c>
      <c r="F109" s="25" t="s">
        <v>196</v>
      </c>
      <c r="G109" s="46" t="s">
        <v>196</v>
      </c>
      <c r="H109" s="28" t="s">
        <v>1183</v>
      </c>
      <c r="I109" s="25">
        <v>1</v>
      </c>
      <c r="J109" s="25" t="s">
        <v>1181</v>
      </c>
      <c r="L109" s="25" t="s">
        <v>1384</v>
      </c>
      <c r="M109" s="45" t="s">
        <v>1389</v>
      </c>
      <c r="N109" s="45" t="s">
        <v>1388</v>
      </c>
      <c r="O109" s="45" t="s">
        <v>1389</v>
      </c>
      <c r="P109" s="45" t="s">
        <v>1388</v>
      </c>
      <c r="Q109" s="41">
        <f t="shared" si="4"/>
        <v>1</v>
      </c>
      <c r="R109" s="29" t="s">
        <v>1382</v>
      </c>
      <c r="S109" s="29" t="str">
        <f>IF(R109="incongruent","congruent","incongruent")</f>
        <v>incongruent</v>
      </c>
      <c r="T109" s="27" t="s">
        <v>196</v>
      </c>
      <c r="U109" s="25" t="s">
        <v>196</v>
      </c>
      <c r="V109" s="44">
        <v>1</v>
      </c>
      <c r="W109" s="44">
        <v>650</v>
      </c>
      <c r="X109" s="47" t="str">
        <f t="shared" si="5"/>
        <v>https://github.com/kelly-marshall/DriftDiffusionAdaptation/blob/main/Pictures/instbias_list1_training_context/kate.png?raw=true</v>
      </c>
      <c r="Y109" s="47" t="str">
        <f t="shared" si="6"/>
        <v>https://github.com/kelly-marshall/DriftDiffusionAdaptation/blob/main/Pictures/instbias_list1_training_context/tom.png?raw=true</v>
      </c>
      <c r="Z109" s="47" t="str">
        <f t="shared" si="7"/>
        <v>https://github.com/kelly-marshall/DriftDiffusionAdaptation/blob/main/AudioFiles/instbias_list1_training/whodidit.mp3?raw=true</v>
      </c>
    </row>
    <row r="110" spans="1:26" x14ac:dyDescent="0.2">
      <c r="A110" t="s">
        <v>126</v>
      </c>
      <c r="B110">
        <v>55</v>
      </c>
      <c r="C110" t="s">
        <v>366</v>
      </c>
      <c r="D110" t="s">
        <v>245</v>
      </c>
      <c r="E110" t="s">
        <v>26</v>
      </c>
      <c r="F110" t="s">
        <v>142</v>
      </c>
      <c r="G110" s="46" t="s">
        <v>2455</v>
      </c>
      <c r="H110" t="s">
        <v>2</v>
      </c>
      <c r="I110">
        <v>1</v>
      </c>
      <c r="J110" t="s">
        <v>1181</v>
      </c>
      <c r="K110">
        <v>7</v>
      </c>
      <c r="L110" t="s">
        <v>2010</v>
      </c>
      <c r="M110" s="2" t="s">
        <v>2915</v>
      </c>
      <c r="N110" s="2" t="s">
        <v>2916</v>
      </c>
      <c r="O110" s="2" t="s">
        <v>2916</v>
      </c>
      <c r="P110" s="2" t="s">
        <v>2915</v>
      </c>
      <c r="Q110" s="41">
        <f t="shared" si="4"/>
        <v>2</v>
      </c>
      <c r="R110" s="5" t="s">
        <v>1374</v>
      </c>
      <c r="S110" s="5" t="s">
        <v>1375</v>
      </c>
      <c r="T110" s="2" t="s">
        <v>1380</v>
      </c>
      <c r="U110" t="s">
        <v>1381</v>
      </c>
      <c r="V110">
        <v>600</v>
      </c>
      <c r="W110">
        <v>2896</v>
      </c>
      <c r="X110" s="47" t="str">
        <f t="shared" si="5"/>
        <v>https://github.com/kelly-marshall/DriftDiffusionAdaptation/blob/main/Pictures/instbias_list1_training_context/tompigcrystalmodright_context.png?raw=true</v>
      </c>
      <c r="Y110" s="47" t="str">
        <f t="shared" si="6"/>
        <v>https://github.com/kelly-marshall/DriftDiffusionAdaptation/blob/main/Pictures/instbias_list1_training_context/tompigcrystalinstleft_context.png?raw=true</v>
      </c>
      <c r="Z110" s="47" t="str">
        <f t="shared" si="7"/>
        <v>https://github.com/kelly-marshall/DriftDiffusionAdaptation/blob/main/AudioFiles/instbias_list1_training/tompigcrystal_nopauses.mp3?raw=true</v>
      </c>
    </row>
    <row r="111" spans="1:26" x14ac:dyDescent="0.2">
      <c r="A111" t="s">
        <v>126</v>
      </c>
      <c r="B111">
        <v>55</v>
      </c>
      <c r="C111" s="1" t="s">
        <v>1182</v>
      </c>
      <c r="D111" t="s">
        <v>245</v>
      </c>
      <c r="E111" t="s">
        <v>196</v>
      </c>
      <c r="F111" t="s">
        <v>196</v>
      </c>
      <c r="G111" s="46" t="s">
        <v>196</v>
      </c>
      <c r="H111" s="1" t="s">
        <v>1183</v>
      </c>
      <c r="I111">
        <v>1</v>
      </c>
      <c r="J111" t="s">
        <v>1181</v>
      </c>
      <c r="L111" s="3" t="s">
        <v>1384</v>
      </c>
      <c r="M111" s="45" t="s">
        <v>1388</v>
      </c>
      <c r="N111" s="45" t="s">
        <v>1389</v>
      </c>
      <c r="O111" s="45" t="s">
        <v>1389</v>
      </c>
      <c r="P111" s="45" t="s">
        <v>1388</v>
      </c>
      <c r="Q111" s="41">
        <f t="shared" si="4"/>
        <v>2</v>
      </c>
      <c r="R111" s="6" t="s">
        <v>1383</v>
      </c>
      <c r="S111" s="6" t="str">
        <f>IF(R111="incongruent","congruent","incongruent")</f>
        <v>congruent</v>
      </c>
      <c r="T111" s="2" t="s">
        <v>196</v>
      </c>
      <c r="U111" t="s">
        <v>196</v>
      </c>
      <c r="V111" s="44">
        <v>1</v>
      </c>
      <c r="W111" s="44">
        <v>650</v>
      </c>
      <c r="X111" s="47" t="str">
        <f t="shared" si="5"/>
        <v>https://github.com/kelly-marshall/DriftDiffusionAdaptation/blob/main/Pictures/instbias_list1_training_context/kate.png?raw=true</v>
      </c>
      <c r="Y111" s="47" t="str">
        <f t="shared" si="6"/>
        <v>https://github.com/kelly-marshall/DriftDiffusionAdaptation/blob/main/Pictures/instbias_list1_training_context/tom.png?raw=true</v>
      </c>
      <c r="Z111" s="47" t="str">
        <f t="shared" si="7"/>
        <v>https://github.com/kelly-marshall/DriftDiffusionAdaptation/blob/main/AudioFiles/instbias_list1_training/whodidit.mp3?raw=true</v>
      </c>
    </row>
    <row r="112" spans="1:26" x14ac:dyDescent="0.2">
      <c r="A112" t="s">
        <v>126</v>
      </c>
      <c r="B112">
        <v>56</v>
      </c>
      <c r="C112" t="s">
        <v>1057</v>
      </c>
      <c r="D112" t="s">
        <v>245</v>
      </c>
      <c r="E112" t="s">
        <v>27</v>
      </c>
      <c r="F112" t="s">
        <v>142</v>
      </c>
      <c r="G112" s="46" t="s">
        <v>2456</v>
      </c>
      <c r="H112" t="s">
        <v>2</v>
      </c>
      <c r="I112">
        <v>1</v>
      </c>
      <c r="J112" t="s">
        <v>1181</v>
      </c>
      <c r="K112">
        <v>8</v>
      </c>
      <c r="L112" t="s">
        <v>2011</v>
      </c>
      <c r="M112" s="2" t="s">
        <v>2917</v>
      </c>
      <c r="N112" s="2" t="s">
        <v>2918</v>
      </c>
      <c r="O112" s="2" t="s">
        <v>2917</v>
      </c>
      <c r="P112" s="2" t="s">
        <v>2918</v>
      </c>
      <c r="Q112" s="41">
        <f t="shared" si="4"/>
        <v>1</v>
      </c>
      <c r="R112" s="5" t="s">
        <v>1375</v>
      </c>
      <c r="S112" s="5" t="s">
        <v>1374</v>
      </c>
      <c r="T112" s="2" t="s">
        <v>1381</v>
      </c>
      <c r="U112" t="s">
        <v>1380</v>
      </c>
      <c r="V112">
        <v>379</v>
      </c>
      <c r="W112">
        <v>2599</v>
      </c>
      <c r="X112" s="47" t="str">
        <f t="shared" si="5"/>
        <v>https://github.com/kelly-marshall/DriftDiffusionAdaptation/blob/main/Pictures/instbias_list1_training_context/kategirlcrystalinstright_context.png?raw=true</v>
      </c>
      <c r="Y112" s="47" t="str">
        <f t="shared" si="6"/>
        <v>https://github.com/kelly-marshall/DriftDiffusionAdaptation/blob/main/Pictures/instbias_list1_training_context/kategirlcrystalmodleft_context.png?raw=true</v>
      </c>
      <c r="Z112" s="47" t="str">
        <f t="shared" si="7"/>
        <v>https://github.com/kelly-marshall/DriftDiffusionAdaptation/blob/main/AudioFiles/instbias_list1_training/kategirlcrystal_nopauses.mp3?raw=true</v>
      </c>
    </row>
    <row r="113" spans="1:26" x14ac:dyDescent="0.2">
      <c r="A113" t="s">
        <v>126</v>
      </c>
      <c r="B113">
        <v>56</v>
      </c>
      <c r="C113" s="1" t="s">
        <v>1182</v>
      </c>
      <c r="D113" t="s">
        <v>245</v>
      </c>
      <c r="E113" t="s">
        <v>196</v>
      </c>
      <c r="F113" t="s">
        <v>196</v>
      </c>
      <c r="G113" s="46" t="s">
        <v>196</v>
      </c>
      <c r="H113" s="1" t="s">
        <v>1183</v>
      </c>
      <c r="I113">
        <v>1</v>
      </c>
      <c r="J113" t="s">
        <v>1181</v>
      </c>
      <c r="L113" t="s">
        <v>1384</v>
      </c>
      <c r="M113" s="45" t="s">
        <v>1389</v>
      </c>
      <c r="N113" s="45" t="s">
        <v>1388</v>
      </c>
      <c r="O113" s="45" t="s">
        <v>1388</v>
      </c>
      <c r="P113" s="45" t="s">
        <v>1389</v>
      </c>
      <c r="Q113" s="41">
        <f t="shared" si="4"/>
        <v>2</v>
      </c>
      <c r="R113" s="6" t="s">
        <v>1383</v>
      </c>
      <c r="S113" s="6" t="str">
        <f>IF(R113="incongruent","congruent","incongruent")</f>
        <v>congruent</v>
      </c>
      <c r="T113" s="2" t="s">
        <v>196</v>
      </c>
      <c r="U113" t="s">
        <v>196</v>
      </c>
      <c r="V113" s="44">
        <v>1</v>
      </c>
      <c r="W113" s="44">
        <v>650</v>
      </c>
      <c r="X113" s="47" t="str">
        <f t="shared" si="5"/>
        <v>https://github.com/kelly-marshall/DriftDiffusionAdaptation/blob/main/Pictures/instbias_list1_training_context/tom.png?raw=true</v>
      </c>
      <c r="Y113" s="47" t="str">
        <f t="shared" si="6"/>
        <v>https://github.com/kelly-marshall/DriftDiffusionAdaptation/blob/main/Pictures/instbias_list1_training_context/kate.png?raw=true</v>
      </c>
      <c r="Z113" s="47" t="str">
        <f t="shared" si="7"/>
        <v>https://github.com/kelly-marshall/DriftDiffusionAdaptation/blob/main/AudioFiles/instbias_list1_training/whodidit.mp3?raw=true</v>
      </c>
    </row>
    <row r="114" spans="1:26" s="25" customFormat="1" x14ac:dyDescent="0.2">
      <c r="A114" s="25" t="s">
        <v>126</v>
      </c>
      <c r="B114" s="25">
        <v>57</v>
      </c>
      <c r="C114" s="25" t="s">
        <v>367</v>
      </c>
      <c r="D114" s="25" t="s">
        <v>245</v>
      </c>
      <c r="E114" s="25" t="s">
        <v>28</v>
      </c>
      <c r="F114" s="25" t="s">
        <v>142</v>
      </c>
      <c r="G114" s="46" t="s">
        <v>2457</v>
      </c>
      <c r="H114" s="25" t="s">
        <v>2</v>
      </c>
      <c r="I114" s="25">
        <v>1</v>
      </c>
      <c r="J114" s="25" t="s">
        <v>1181</v>
      </c>
      <c r="K114" s="25">
        <v>9</v>
      </c>
      <c r="L114" s="25" t="s">
        <v>2012</v>
      </c>
      <c r="M114" s="2" t="s">
        <v>2919</v>
      </c>
      <c r="N114" s="2" t="s">
        <v>2920</v>
      </c>
      <c r="O114" s="2" t="s">
        <v>2920</v>
      </c>
      <c r="P114" s="2" t="s">
        <v>2919</v>
      </c>
      <c r="Q114" s="41">
        <f t="shared" si="4"/>
        <v>2</v>
      </c>
      <c r="R114" s="26" t="s">
        <v>1374</v>
      </c>
      <c r="S114" s="26" t="s">
        <v>1375</v>
      </c>
      <c r="T114" s="27" t="s">
        <v>1380</v>
      </c>
      <c r="U114" s="25" t="s">
        <v>1381</v>
      </c>
      <c r="V114" s="25">
        <v>581</v>
      </c>
      <c r="W114" s="25">
        <v>2791</v>
      </c>
      <c r="X114" s="47" t="str">
        <f t="shared" si="5"/>
        <v>https://github.com/kelly-marshall/DriftDiffusionAdaptation/blob/main/Pictures/instbias_list1_training_context/tomwhalecrystalmodright_context.png?raw=true</v>
      </c>
      <c r="Y114" s="47" t="str">
        <f t="shared" si="6"/>
        <v>https://github.com/kelly-marshall/DriftDiffusionAdaptation/blob/main/Pictures/instbias_list1_training_context/tomwhalecrystalinstleft_context.png?raw=true</v>
      </c>
      <c r="Z114" s="47" t="str">
        <f t="shared" si="7"/>
        <v>https://github.com/kelly-marshall/DriftDiffusionAdaptation/blob/main/AudioFiles/instbias_list1_training/tomwhalecrystal_nopauses.mp3?raw=true</v>
      </c>
    </row>
    <row r="115" spans="1:26" s="25" customFormat="1" x14ac:dyDescent="0.2">
      <c r="A115" s="25" t="s">
        <v>126</v>
      </c>
      <c r="B115" s="25">
        <v>57</v>
      </c>
      <c r="C115" s="28" t="s">
        <v>1182</v>
      </c>
      <c r="D115" s="25" t="s">
        <v>245</v>
      </c>
      <c r="E115" s="25" t="s">
        <v>196</v>
      </c>
      <c r="F115" s="25" t="s">
        <v>196</v>
      </c>
      <c r="G115" s="46" t="s">
        <v>196</v>
      </c>
      <c r="H115" s="28" t="s">
        <v>1183</v>
      </c>
      <c r="I115" s="25">
        <v>1</v>
      </c>
      <c r="J115" s="25" t="s">
        <v>1181</v>
      </c>
      <c r="L115" s="25" t="s">
        <v>1384</v>
      </c>
      <c r="M115" s="45" t="s">
        <v>1388</v>
      </c>
      <c r="N115" s="45" t="s">
        <v>1389</v>
      </c>
      <c r="O115" s="45" t="s">
        <v>1388</v>
      </c>
      <c r="P115" s="45" t="s">
        <v>1389</v>
      </c>
      <c r="Q115" s="41">
        <f t="shared" si="4"/>
        <v>1</v>
      </c>
      <c r="R115" s="29" t="s">
        <v>1382</v>
      </c>
      <c r="S115" s="29" t="str">
        <f>IF(R115="incongruent","congruent","incongruent")</f>
        <v>incongruent</v>
      </c>
      <c r="T115" s="27" t="s">
        <v>196</v>
      </c>
      <c r="U115" s="25" t="s">
        <v>196</v>
      </c>
      <c r="V115" s="44">
        <v>1</v>
      </c>
      <c r="W115" s="44">
        <v>650</v>
      </c>
      <c r="X115" s="47" t="str">
        <f t="shared" si="5"/>
        <v>https://github.com/kelly-marshall/DriftDiffusionAdaptation/blob/main/Pictures/instbias_list1_training_context/tom.png?raw=true</v>
      </c>
      <c r="Y115" s="47" t="str">
        <f t="shared" si="6"/>
        <v>https://github.com/kelly-marshall/DriftDiffusionAdaptation/blob/main/Pictures/instbias_list1_training_context/kate.png?raw=true</v>
      </c>
      <c r="Z115" s="47" t="str">
        <f t="shared" si="7"/>
        <v>https://github.com/kelly-marshall/DriftDiffusionAdaptation/blob/main/AudioFiles/instbias_list1_training/whodidit.mp3?raw=true</v>
      </c>
    </row>
    <row r="116" spans="1:26" s="25" customFormat="1" x14ac:dyDescent="0.2">
      <c r="A116" s="25" t="s">
        <v>126</v>
      </c>
      <c r="B116" s="25">
        <v>58</v>
      </c>
      <c r="C116" s="25" t="s">
        <v>1058</v>
      </c>
      <c r="D116" s="25" t="s">
        <v>245</v>
      </c>
      <c r="E116" s="25" t="s">
        <v>29</v>
      </c>
      <c r="F116" s="25" t="s">
        <v>142</v>
      </c>
      <c r="G116" s="46" t="s">
        <v>2458</v>
      </c>
      <c r="H116" s="25" t="s">
        <v>2</v>
      </c>
      <c r="I116" s="25">
        <v>1</v>
      </c>
      <c r="J116" s="25" t="s">
        <v>1181</v>
      </c>
      <c r="K116" s="25">
        <v>10</v>
      </c>
      <c r="L116" s="25" t="s">
        <v>2013</v>
      </c>
      <c r="M116" s="2" t="s">
        <v>2921</v>
      </c>
      <c r="N116" s="2" t="s">
        <v>2922</v>
      </c>
      <c r="O116" s="2" t="s">
        <v>2921</v>
      </c>
      <c r="P116" s="2" t="s">
        <v>2922</v>
      </c>
      <c r="Q116" s="41">
        <f t="shared" si="4"/>
        <v>1</v>
      </c>
      <c r="R116" s="26" t="s">
        <v>1375</v>
      </c>
      <c r="S116" s="26" t="s">
        <v>1374</v>
      </c>
      <c r="T116" s="27" t="s">
        <v>1381</v>
      </c>
      <c r="U116" s="25" t="s">
        <v>1380</v>
      </c>
      <c r="V116" s="25">
        <v>361</v>
      </c>
      <c r="W116" s="25">
        <v>3080</v>
      </c>
      <c r="X116" s="47" t="str">
        <f t="shared" si="5"/>
        <v>https://github.com/kelly-marshall/DriftDiffusionAdaptation/blob/main/Pictures/instbias_list1_training_context/kategorillacrystalinstright_context.png?raw=true</v>
      </c>
      <c r="Y116" s="47" t="str">
        <f t="shared" si="6"/>
        <v>https://github.com/kelly-marshall/DriftDiffusionAdaptation/blob/main/Pictures/instbias_list1_training_context/kategorillacrystalmodleft_context.png?raw=true</v>
      </c>
      <c r="Z116" s="47" t="str">
        <f t="shared" si="7"/>
        <v>https://github.com/kelly-marshall/DriftDiffusionAdaptation/blob/main/AudioFiles/instbias_list1_training/kategorillacrystal_nopauses.mp3?raw=true</v>
      </c>
    </row>
    <row r="117" spans="1:26" s="25" customFormat="1" x14ac:dyDescent="0.2">
      <c r="A117" s="25" t="s">
        <v>126</v>
      </c>
      <c r="B117" s="25">
        <v>58</v>
      </c>
      <c r="C117" s="28" t="s">
        <v>1182</v>
      </c>
      <c r="D117" s="25" t="s">
        <v>245</v>
      </c>
      <c r="E117" s="25" t="s">
        <v>196</v>
      </c>
      <c r="F117" s="25" t="s">
        <v>196</v>
      </c>
      <c r="G117" s="46" t="s">
        <v>196</v>
      </c>
      <c r="H117" s="28" t="s">
        <v>1183</v>
      </c>
      <c r="I117" s="25">
        <v>1</v>
      </c>
      <c r="J117" s="25" t="s">
        <v>1181</v>
      </c>
      <c r="L117" s="25" t="s">
        <v>1384</v>
      </c>
      <c r="M117" s="45" t="s">
        <v>1389</v>
      </c>
      <c r="N117" s="45" t="s">
        <v>1388</v>
      </c>
      <c r="O117" s="45" t="s">
        <v>1389</v>
      </c>
      <c r="P117" s="45" t="s">
        <v>1388</v>
      </c>
      <c r="Q117" s="41">
        <f t="shared" si="4"/>
        <v>1</v>
      </c>
      <c r="R117" s="29" t="s">
        <v>1382</v>
      </c>
      <c r="S117" s="29" t="str">
        <f>IF(R117="incongruent","congruent","incongruent")</f>
        <v>incongruent</v>
      </c>
      <c r="T117" s="27" t="s">
        <v>196</v>
      </c>
      <c r="U117" s="25" t="s">
        <v>196</v>
      </c>
      <c r="V117" s="44">
        <v>1</v>
      </c>
      <c r="W117" s="44">
        <v>650</v>
      </c>
      <c r="X117" s="47" t="str">
        <f t="shared" si="5"/>
        <v>https://github.com/kelly-marshall/DriftDiffusionAdaptation/blob/main/Pictures/instbias_list1_training_context/kate.png?raw=true</v>
      </c>
      <c r="Y117" s="47" t="str">
        <f t="shared" si="6"/>
        <v>https://github.com/kelly-marshall/DriftDiffusionAdaptation/blob/main/Pictures/instbias_list1_training_context/tom.png?raw=true</v>
      </c>
      <c r="Z117" s="47" t="str">
        <f t="shared" si="7"/>
        <v>https://github.com/kelly-marshall/DriftDiffusionAdaptation/blob/main/AudioFiles/instbias_list1_training/whodidit.mp3?raw=true</v>
      </c>
    </row>
    <row r="118" spans="1:26" x14ac:dyDescent="0.2">
      <c r="A118" t="s">
        <v>126</v>
      </c>
      <c r="B118">
        <v>59</v>
      </c>
      <c r="C118" t="s">
        <v>368</v>
      </c>
      <c r="D118" t="s">
        <v>245</v>
      </c>
      <c r="E118" t="s">
        <v>30</v>
      </c>
      <c r="F118" t="s">
        <v>142</v>
      </c>
      <c r="G118" s="46" t="s">
        <v>2459</v>
      </c>
      <c r="H118" t="s">
        <v>2</v>
      </c>
      <c r="I118">
        <v>1</v>
      </c>
      <c r="J118" t="s">
        <v>1181</v>
      </c>
      <c r="K118">
        <v>11</v>
      </c>
      <c r="L118" t="s">
        <v>2014</v>
      </c>
      <c r="M118" s="2" t="s">
        <v>2923</v>
      </c>
      <c r="N118" s="2" t="s">
        <v>2924</v>
      </c>
      <c r="O118" s="2" t="s">
        <v>2924</v>
      </c>
      <c r="P118" s="2" t="s">
        <v>2923</v>
      </c>
      <c r="Q118" s="41">
        <f t="shared" si="4"/>
        <v>2</v>
      </c>
      <c r="R118" s="5" t="s">
        <v>1374</v>
      </c>
      <c r="S118" s="5" t="s">
        <v>1375</v>
      </c>
      <c r="T118" s="2" t="s">
        <v>1380</v>
      </c>
      <c r="U118" t="s">
        <v>1381</v>
      </c>
      <c r="V118">
        <v>550</v>
      </c>
      <c r="W118">
        <v>2901</v>
      </c>
      <c r="X118" s="47" t="str">
        <f t="shared" si="5"/>
        <v>https://github.com/kelly-marshall/DriftDiffusionAdaptation/blob/main/Pictures/instbias_list1_training_context/tombuffalocrystalmodright_context.png?raw=true</v>
      </c>
      <c r="Y118" s="47" t="str">
        <f t="shared" si="6"/>
        <v>https://github.com/kelly-marshall/DriftDiffusionAdaptation/blob/main/Pictures/instbias_list1_training_context/tombuffalocrystalinstleft_context.png?raw=true</v>
      </c>
      <c r="Z118" s="47" t="str">
        <f t="shared" si="7"/>
        <v>https://github.com/kelly-marshall/DriftDiffusionAdaptation/blob/main/AudioFiles/instbias_list1_training/tombuffalocrystal_nopauses.mp3?raw=true</v>
      </c>
    </row>
    <row r="119" spans="1:26" x14ac:dyDescent="0.2">
      <c r="A119" t="s">
        <v>126</v>
      </c>
      <c r="B119">
        <v>59</v>
      </c>
      <c r="C119" t="s">
        <v>1182</v>
      </c>
      <c r="D119" t="s">
        <v>245</v>
      </c>
      <c r="E119" t="s">
        <v>196</v>
      </c>
      <c r="F119" t="s">
        <v>196</v>
      </c>
      <c r="G119" s="46" t="s">
        <v>196</v>
      </c>
      <c r="H119" t="s">
        <v>1183</v>
      </c>
      <c r="I119">
        <v>1</v>
      </c>
      <c r="J119" t="s">
        <v>1181</v>
      </c>
      <c r="L119" s="3" t="s">
        <v>1384</v>
      </c>
      <c r="M119" s="45" t="s">
        <v>1388</v>
      </c>
      <c r="N119" s="45" t="s">
        <v>1389</v>
      </c>
      <c r="O119" s="45" t="s">
        <v>1389</v>
      </c>
      <c r="P119" s="45" t="s">
        <v>1388</v>
      </c>
      <c r="Q119" s="41">
        <f t="shared" si="4"/>
        <v>2</v>
      </c>
      <c r="R119" s="6" t="s">
        <v>1383</v>
      </c>
      <c r="S119" s="6" t="str">
        <f>IF(R119="incongruent","congruent","incongruent")</f>
        <v>congruent</v>
      </c>
      <c r="T119" s="2" t="s">
        <v>196</v>
      </c>
      <c r="U119" t="s">
        <v>196</v>
      </c>
      <c r="V119" s="44">
        <v>1</v>
      </c>
      <c r="W119" s="44">
        <v>650</v>
      </c>
      <c r="X119" s="47" t="str">
        <f t="shared" si="5"/>
        <v>https://github.com/kelly-marshall/DriftDiffusionAdaptation/blob/main/Pictures/instbias_list1_training_context/kate.png?raw=true</v>
      </c>
      <c r="Y119" s="47" t="str">
        <f t="shared" si="6"/>
        <v>https://github.com/kelly-marshall/DriftDiffusionAdaptation/blob/main/Pictures/instbias_list1_training_context/tom.png?raw=true</v>
      </c>
      <c r="Z119" s="47" t="str">
        <f t="shared" si="7"/>
        <v>https://github.com/kelly-marshall/DriftDiffusionAdaptation/blob/main/AudioFiles/instbias_list1_training/whodidit.mp3?raw=true</v>
      </c>
    </row>
    <row r="120" spans="1:26" x14ac:dyDescent="0.2">
      <c r="A120" t="s">
        <v>126</v>
      </c>
      <c r="B120">
        <v>60</v>
      </c>
      <c r="C120" t="s">
        <v>1059</v>
      </c>
      <c r="D120" t="s">
        <v>245</v>
      </c>
      <c r="E120" t="s">
        <v>31</v>
      </c>
      <c r="F120" t="s">
        <v>142</v>
      </c>
      <c r="G120" s="46" t="s">
        <v>2460</v>
      </c>
      <c r="H120" t="s">
        <v>2</v>
      </c>
      <c r="I120">
        <v>1</v>
      </c>
      <c r="J120" t="s">
        <v>1181</v>
      </c>
      <c r="K120">
        <v>12</v>
      </c>
      <c r="L120" t="s">
        <v>2015</v>
      </c>
      <c r="M120" s="2" t="s">
        <v>2925</v>
      </c>
      <c r="N120" s="2" t="s">
        <v>2926</v>
      </c>
      <c r="O120" s="2" t="s">
        <v>2925</v>
      </c>
      <c r="P120" s="2" t="s">
        <v>2926</v>
      </c>
      <c r="Q120" s="41">
        <f t="shared" si="4"/>
        <v>1</v>
      </c>
      <c r="R120" s="5" t="s">
        <v>1375</v>
      </c>
      <c r="S120" s="5" t="s">
        <v>1374</v>
      </c>
      <c r="T120" s="2" t="s">
        <v>1381</v>
      </c>
      <c r="U120" t="s">
        <v>1380</v>
      </c>
      <c r="V120">
        <v>372</v>
      </c>
      <c r="W120">
        <v>2475</v>
      </c>
      <c r="X120" s="47" t="str">
        <f t="shared" si="5"/>
        <v>https://github.com/kelly-marshall/DriftDiffusionAdaptation/blob/main/Pictures/instbias_list1_training_context/katehawkcrystalinstright_context.png?raw=true</v>
      </c>
      <c r="Y120" s="47" t="str">
        <f t="shared" si="6"/>
        <v>https://github.com/kelly-marshall/DriftDiffusionAdaptation/blob/main/Pictures/instbias_list1_training_context/katehawkcrystalmodleft_context.png?raw=true</v>
      </c>
      <c r="Z120" s="47" t="str">
        <f t="shared" si="7"/>
        <v>https://github.com/kelly-marshall/DriftDiffusionAdaptation/blob/main/AudioFiles/instbias_list1_training/katehawkcrystal_nopauses.mp3?raw=true</v>
      </c>
    </row>
    <row r="121" spans="1:26" x14ac:dyDescent="0.2">
      <c r="A121" t="s">
        <v>126</v>
      </c>
      <c r="B121">
        <v>60</v>
      </c>
      <c r="C121" t="s">
        <v>1343</v>
      </c>
      <c r="D121" t="s">
        <v>245</v>
      </c>
      <c r="E121" t="s">
        <v>196</v>
      </c>
      <c r="F121" t="s">
        <v>196</v>
      </c>
      <c r="G121" s="46" t="s">
        <v>196</v>
      </c>
      <c r="H121" t="s">
        <v>1183</v>
      </c>
      <c r="I121">
        <v>1</v>
      </c>
      <c r="J121" t="s">
        <v>1181</v>
      </c>
      <c r="L121" s="3" t="s">
        <v>2358</v>
      </c>
      <c r="M121" s="45" t="s">
        <v>1388</v>
      </c>
      <c r="N121" s="45" t="s">
        <v>1389</v>
      </c>
      <c r="O121" s="45" t="s">
        <v>1389</v>
      </c>
      <c r="P121" s="45" t="s">
        <v>1388</v>
      </c>
      <c r="Q121" s="41">
        <f t="shared" si="4"/>
        <v>2</v>
      </c>
      <c r="R121" s="6" t="s">
        <v>1383</v>
      </c>
      <c r="S121" s="6" t="str">
        <f>IF(R121="incongruent","congruent","incongruent")</f>
        <v>congruent</v>
      </c>
      <c r="T121" s="2" t="s">
        <v>196</v>
      </c>
      <c r="U121" t="s">
        <v>196</v>
      </c>
      <c r="V121" s="3">
        <v>1</v>
      </c>
      <c r="W121" s="3">
        <v>1498</v>
      </c>
      <c r="X121" s="47" t="str">
        <f t="shared" si="5"/>
        <v>https://github.com/kelly-marshall/DriftDiffusionAdaptation/blob/main/Pictures/instbias_list1_training_context/kate.png?raw=true</v>
      </c>
      <c r="Y121" s="47" t="str">
        <f t="shared" si="6"/>
        <v>https://github.com/kelly-marshall/DriftDiffusionAdaptation/blob/main/Pictures/instbias_list1_training_context/tom.png?raw=true</v>
      </c>
      <c r="Z121" s="47" t="str">
        <f t="shared" si="7"/>
        <v>https://github.com/kelly-marshall/DriftDiffusionAdaptation/blob/main/AudioFiles/instbias_list1_training/whodidnotdoit.mp3?raw=true</v>
      </c>
    </row>
    <row r="122" spans="1:26" s="30" customFormat="1" x14ac:dyDescent="0.2">
      <c r="A122" s="30" t="s">
        <v>126</v>
      </c>
      <c r="B122" s="30">
        <v>61</v>
      </c>
      <c r="C122" s="30" t="s">
        <v>369</v>
      </c>
      <c r="D122" s="30" t="s">
        <v>238</v>
      </c>
      <c r="E122" s="30" t="s">
        <v>18</v>
      </c>
      <c r="F122" s="30" t="s">
        <v>143</v>
      </c>
      <c r="G122" s="46" t="s">
        <v>2461</v>
      </c>
      <c r="H122" s="30" t="s">
        <v>2</v>
      </c>
      <c r="I122" s="30">
        <v>1</v>
      </c>
      <c r="J122" s="30" t="s">
        <v>1181</v>
      </c>
      <c r="K122" s="30">
        <v>1</v>
      </c>
      <c r="L122" s="30" t="s">
        <v>2016</v>
      </c>
      <c r="M122" s="2" t="s">
        <v>2927</v>
      </c>
      <c r="N122" s="2" t="s">
        <v>2928</v>
      </c>
      <c r="O122" s="2" t="s">
        <v>2927</v>
      </c>
      <c r="P122" s="2" t="s">
        <v>2928</v>
      </c>
      <c r="Q122" s="41">
        <f t="shared" si="4"/>
        <v>1</v>
      </c>
      <c r="R122" s="31" t="s">
        <v>1375</v>
      </c>
      <c r="S122" s="31" t="s">
        <v>1374</v>
      </c>
      <c r="T122" s="32" t="s">
        <v>1381</v>
      </c>
      <c r="U122" s="30" t="s">
        <v>1380</v>
      </c>
      <c r="V122" s="30">
        <v>524</v>
      </c>
      <c r="W122" s="30">
        <v>2793</v>
      </c>
      <c r="X122" s="47" t="str">
        <f t="shared" si="5"/>
        <v>https://github.com/kelly-marshall/DriftDiffusionAdaptation/blob/main/Pictures/instbias_list1_training_context/tomdolphinstickinstright_context.png?raw=true</v>
      </c>
      <c r="Y122" s="47" t="str">
        <f t="shared" si="6"/>
        <v>https://github.com/kelly-marshall/DriftDiffusionAdaptation/blob/main/Pictures/instbias_list1_training_context/tomdolphinstickmodleft_context.png?raw=true</v>
      </c>
      <c r="Z122" s="47" t="str">
        <f t="shared" si="7"/>
        <v>https://github.com/kelly-marshall/DriftDiffusionAdaptation/blob/main/AudioFiles/instbias_list1_training/tomdolphinstick_nopauses.mp3?raw=true</v>
      </c>
    </row>
    <row r="123" spans="1:26" s="30" customFormat="1" x14ac:dyDescent="0.2">
      <c r="A123" s="30" t="s">
        <v>126</v>
      </c>
      <c r="B123" s="30">
        <v>61</v>
      </c>
      <c r="C123" s="30" t="s">
        <v>1182</v>
      </c>
      <c r="D123" s="30" t="s">
        <v>238</v>
      </c>
      <c r="E123" s="30" t="s">
        <v>196</v>
      </c>
      <c r="F123" s="30" t="s">
        <v>196</v>
      </c>
      <c r="G123" s="46" t="s">
        <v>196</v>
      </c>
      <c r="H123" s="30" t="s">
        <v>1183</v>
      </c>
      <c r="I123" s="30">
        <v>1</v>
      </c>
      <c r="J123" s="30" t="s">
        <v>1181</v>
      </c>
      <c r="L123" s="30" t="s">
        <v>1384</v>
      </c>
      <c r="M123" s="45" t="s">
        <v>1388</v>
      </c>
      <c r="N123" s="45" t="s">
        <v>1389</v>
      </c>
      <c r="O123" s="45" t="s">
        <v>1388</v>
      </c>
      <c r="P123" s="45" t="s">
        <v>1389</v>
      </c>
      <c r="Q123" s="41">
        <f t="shared" si="4"/>
        <v>1</v>
      </c>
      <c r="R123" s="33" t="s">
        <v>1382</v>
      </c>
      <c r="S123" s="33" t="str">
        <f>IF(R123="incongruent","congruent","incongruent")</f>
        <v>incongruent</v>
      </c>
      <c r="T123" s="32" t="s">
        <v>196</v>
      </c>
      <c r="U123" s="30" t="s">
        <v>196</v>
      </c>
      <c r="V123" s="44">
        <v>1</v>
      </c>
      <c r="W123" s="44">
        <v>650</v>
      </c>
      <c r="X123" s="47" t="str">
        <f t="shared" si="5"/>
        <v>https://github.com/kelly-marshall/DriftDiffusionAdaptation/blob/main/Pictures/instbias_list1_training_context/tom.png?raw=true</v>
      </c>
      <c r="Y123" s="47" t="str">
        <f t="shared" si="6"/>
        <v>https://github.com/kelly-marshall/DriftDiffusionAdaptation/blob/main/Pictures/instbias_list1_training_context/kate.png?raw=true</v>
      </c>
      <c r="Z123" s="47" t="str">
        <f t="shared" si="7"/>
        <v>https://github.com/kelly-marshall/DriftDiffusionAdaptation/blob/main/AudioFiles/instbias_list1_training/whodidit.mp3?raw=true</v>
      </c>
    </row>
    <row r="124" spans="1:26" s="30" customFormat="1" x14ac:dyDescent="0.2">
      <c r="A124" s="30" t="s">
        <v>126</v>
      </c>
      <c r="B124" s="30">
        <v>62</v>
      </c>
      <c r="C124" s="30" t="s">
        <v>1060</v>
      </c>
      <c r="D124" s="30" t="s">
        <v>238</v>
      </c>
      <c r="E124" s="30" t="s">
        <v>21</v>
      </c>
      <c r="F124" s="30" t="s">
        <v>143</v>
      </c>
      <c r="G124" s="46" t="s">
        <v>2462</v>
      </c>
      <c r="H124" s="30" t="s">
        <v>2</v>
      </c>
      <c r="I124" s="30">
        <v>1</v>
      </c>
      <c r="J124" s="30" t="s">
        <v>1181</v>
      </c>
      <c r="K124" s="30">
        <v>2</v>
      </c>
      <c r="L124" s="30" t="s">
        <v>2017</v>
      </c>
      <c r="M124" s="2" t="s">
        <v>2929</v>
      </c>
      <c r="N124" s="2" t="s">
        <v>2930</v>
      </c>
      <c r="O124" s="2" t="s">
        <v>2930</v>
      </c>
      <c r="P124" s="2" t="s">
        <v>2929</v>
      </c>
      <c r="Q124" s="41">
        <f t="shared" si="4"/>
        <v>2</v>
      </c>
      <c r="R124" s="31" t="s">
        <v>1374</v>
      </c>
      <c r="S124" s="31" t="s">
        <v>1375</v>
      </c>
      <c r="T124" s="32" t="s">
        <v>1380</v>
      </c>
      <c r="U124" s="30" t="s">
        <v>1381</v>
      </c>
      <c r="V124" s="30">
        <v>363</v>
      </c>
      <c r="W124" s="30">
        <v>2655</v>
      </c>
      <c r="X124" s="47" t="str">
        <f t="shared" si="5"/>
        <v>https://github.com/kelly-marshall/DriftDiffusionAdaptation/blob/main/Pictures/instbias_list1_training_context/katecowstickmodright_context.png?raw=true</v>
      </c>
      <c r="Y124" s="47" t="str">
        <f t="shared" si="6"/>
        <v>https://github.com/kelly-marshall/DriftDiffusionAdaptation/blob/main/Pictures/instbias_list1_training_context/katecowstickinstleft_context.png?raw=true</v>
      </c>
      <c r="Z124" s="47" t="str">
        <f t="shared" si="7"/>
        <v>https://github.com/kelly-marshall/DriftDiffusionAdaptation/blob/main/AudioFiles/instbias_list1_training/katecowstick_nopauses.mp3?raw=true</v>
      </c>
    </row>
    <row r="125" spans="1:26" s="30" customFormat="1" x14ac:dyDescent="0.2">
      <c r="A125" s="30" t="s">
        <v>126</v>
      </c>
      <c r="B125" s="30">
        <v>62</v>
      </c>
      <c r="C125" s="34" t="s">
        <v>1182</v>
      </c>
      <c r="D125" s="30" t="s">
        <v>238</v>
      </c>
      <c r="E125" s="30" t="s">
        <v>196</v>
      </c>
      <c r="F125" s="30" t="s">
        <v>196</v>
      </c>
      <c r="G125" s="46" t="s">
        <v>196</v>
      </c>
      <c r="H125" s="34" t="s">
        <v>1183</v>
      </c>
      <c r="I125" s="30">
        <v>1</v>
      </c>
      <c r="J125" s="30" t="s">
        <v>1181</v>
      </c>
      <c r="L125" s="30" t="s">
        <v>1384</v>
      </c>
      <c r="M125" s="45" t="s">
        <v>1389</v>
      </c>
      <c r="N125" s="45" t="s">
        <v>1388</v>
      </c>
      <c r="O125" s="45" t="s">
        <v>1389</v>
      </c>
      <c r="P125" s="45" t="s">
        <v>1388</v>
      </c>
      <c r="Q125" s="41">
        <f t="shared" si="4"/>
        <v>1</v>
      </c>
      <c r="R125" s="33" t="s">
        <v>1382</v>
      </c>
      <c r="S125" s="33" t="str">
        <f>IF(R125="incongruent","congruent","incongruent")</f>
        <v>incongruent</v>
      </c>
      <c r="T125" s="32" t="s">
        <v>196</v>
      </c>
      <c r="U125" s="30" t="s">
        <v>196</v>
      </c>
      <c r="V125" s="44">
        <v>1</v>
      </c>
      <c r="W125" s="44">
        <v>650</v>
      </c>
      <c r="X125" s="47" t="str">
        <f t="shared" si="5"/>
        <v>https://github.com/kelly-marshall/DriftDiffusionAdaptation/blob/main/Pictures/instbias_list1_training_context/kate.png?raw=true</v>
      </c>
      <c r="Y125" s="47" t="str">
        <f t="shared" si="6"/>
        <v>https://github.com/kelly-marshall/DriftDiffusionAdaptation/blob/main/Pictures/instbias_list1_training_context/tom.png?raw=true</v>
      </c>
      <c r="Z125" s="47" t="str">
        <f t="shared" si="7"/>
        <v>https://github.com/kelly-marshall/DriftDiffusionAdaptation/blob/main/AudioFiles/instbias_list1_training/whodidit.mp3?raw=true</v>
      </c>
    </row>
    <row r="126" spans="1:26" x14ac:dyDescent="0.2">
      <c r="A126" t="s">
        <v>126</v>
      </c>
      <c r="B126">
        <v>63</v>
      </c>
      <c r="C126" t="s">
        <v>370</v>
      </c>
      <c r="D126" t="s">
        <v>238</v>
      </c>
      <c r="E126" t="s">
        <v>22</v>
      </c>
      <c r="F126" t="s">
        <v>143</v>
      </c>
      <c r="G126" s="46" t="s">
        <v>2463</v>
      </c>
      <c r="H126" t="s">
        <v>2</v>
      </c>
      <c r="I126">
        <v>1</v>
      </c>
      <c r="J126" t="s">
        <v>1181</v>
      </c>
      <c r="K126">
        <v>3</v>
      </c>
      <c r="L126" t="s">
        <v>2018</v>
      </c>
      <c r="M126" s="2" t="s">
        <v>2931</v>
      </c>
      <c r="N126" s="2" t="s">
        <v>2932</v>
      </c>
      <c r="O126" s="2" t="s">
        <v>2931</v>
      </c>
      <c r="P126" s="2" t="s">
        <v>2932</v>
      </c>
      <c r="Q126" s="41">
        <f t="shared" si="4"/>
        <v>1</v>
      </c>
      <c r="R126" s="5" t="s">
        <v>1375</v>
      </c>
      <c r="S126" s="5" t="s">
        <v>1374</v>
      </c>
      <c r="T126" s="2" t="s">
        <v>1381</v>
      </c>
      <c r="U126" t="s">
        <v>1380</v>
      </c>
      <c r="V126">
        <v>525</v>
      </c>
      <c r="W126">
        <v>2782</v>
      </c>
      <c r="X126" s="47" t="str">
        <f t="shared" si="5"/>
        <v>https://github.com/kelly-marshall/DriftDiffusionAdaptation/blob/main/Pictures/instbias_list1_training_context/tomfoxstickinstright_context.png?raw=true</v>
      </c>
      <c r="Y126" s="47" t="str">
        <f t="shared" si="6"/>
        <v>https://github.com/kelly-marshall/DriftDiffusionAdaptation/blob/main/Pictures/instbias_list1_training_context/tomfoxstickmodleft_context.png?raw=true</v>
      </c>
      <c r="Z126" s="47" t="str">
        <f t="shared" si="7"/>
        <v>https://github.com/kelly-marshall/DriftDiffusionAdaptation/blob/main/AudioFiles/instbias_list1_training/tomfoxstick_nopauses.mp3?raw=true</v>
      </c>
    </row>
    <row r="127" spans="1:26" x14ac:dyDescent="0.2">
      <c r="A127" t="s">
        <v>126</v>
      </c>
      <c r="B127">
        <v>63</v>
      </c>
      <c r="C127" s="1" t="s">
        <v>1182</v>
      </c>
      <c r="D127" t="s">
        <v>238</v>
      </c>
      <c r="E127" t="s">
        <v>196</v>
      </c>
      <c r="F127" t="s">
        <v>196</v>
      </c>
      <c r="G127" s="46" t="s">
        <v>196</v>
      </c>
      <c r="H127" s="1" t="s">
        <v>1183</v>
      </c>
      <c r="I127">
        <v>1</v>
      </c>
      <c r="J127" t="s">
        <v>1181</v>
      </c>
      <c r="L127" s="3" t="s">
        <v>1384</v>
      </c>
      <c r="M127" s="45" t="s">
        <v>1388</v>
      </c>
      <c r="N127" s="45" t="s">
        <v>1389</v>
      </c>
      <c r="O127" s="45" t="s">
        <v>1389</v>
      </c>
      <c r="P127" s="45" t="s">
        <v>1388</v>
      </c>
      <c r="Q127" s="41">
        <f t="shared" si="4"/>
        <v>2</v>
      </c>
      <c r="R127" s="6" t="s">
        <v>1383</v>
      </c>
      <c r="S127" s="6" t="str">
        <f>IF(R127="incongruent","congruent","incongruent")</f>
        <v>congruent</v>
      </c>
      <c r="T127" s="2" t="s">
        <v>196</v>
      </c>
      <c r="U127" t="s">
        <v>196</v>
      </c>
      <c r="V127" s="44">
        <v>1</v>
      </c>
      <c r="W127" s="44">
        <v>650</v>
      </c>
      <c r="X127" s="47" t="str">
        <f t="shared" si="5"/>
        <v>https://github.com/kelly-marshall/DriftDiffusionAdaptation/blob/main/Pictures/instbias_list1_training_context/kate.png?raw=true</v>
      </c>
      <c r="Y127" s="47" t="str">
        <f t="shared" si="6"/>
        <v>https://github.com/kelly-marshall/DriftDiffusionAdaptation/blob/main/Pictures/instbias_list1_training_context/tom.png?raw=true</v>
      </c>
      <c r="Z127" s="47" t="str">
        <f t="shared" si="7"/>
        <v>https://github.com/kelly-marshall/DriftDiffusionAdaptation/blob/main/AudioFiles/instbias_list1_training/whodidit.mp3?raw=true</v>
      </c>
    </row>
    <row r="128" spans="1:26" x14ac:dyDescent="0.2">
      <c r="A128" t="s">
        <v>126</v>
      </c>
      <c r="B128">
        <v>64</v>
      </c>
      <c r="C128" t="s">
        <v>1062</v>
      </c>
      <c r="D128" t="s">
        <v>238</v>
      </c>
      <c r="E128" t="s">
        <v>23</v>
      </c>
      <c r="F128" t="s">
        <v>143</v>
      </c>
      <c r="G128" s="46" t="s">
        <v>2464</v>
      </c>
      <c r="H128" t="s">
        <v>2</v>
      </c>
      <c r="I128">
        <v>1</v>
      </c>
      <c r="J128" t="s">
        <v>1181</v>
      </c>
      <c r="K128">
        <v>4</v>
      </c>
      <c r="L128" t="s">
        <v>2019</v>
      </c>
      <c r="M128" s="2" t="s">
        <v>2933</v>
      </c>
      <c r="N128" s="2" t="s">
        <v>2934</v>
      </c>
      <c r="O128" s="2" t="s">
        <v>2934</v>
      </c>
      <c r="P128" s="2" t="s">
        <v>2933</v>
      </c>
      <c r="Q128" s="41">
        <f t="shared" si="4"/>
        <v>2</v>
      </c>
      <c r="R128" s="5" t="s">
        <v>1374</v>
      </c>
      <c r="S128" s="5" t="s">
        <v>1375</v>
      </c>
      <c r="T128" s="2" t="s">
        <v>1380</v>
      </c>
      <c r="U128" t="s">
        <v>1381</v>
      </c>
      <c r="V128">
        <v>375</v>
      </c>
      <c r="W128">
        <v>2809</v>
      </c>
      <c r="X128" s="47" t="str">
        <f t="shared" si="5"/>
        <v>https://github.com/kelly-marshall/DriftDiffusionAdaptation/blob/main/Pictures/instbias_list1_training_context/katelionstickmodright_context.png?raw=true</v>
      </c>
      <c r="Y128" s="47" t="str">
        <f t="shared" si="6"/>
        <v>https://github.com/kelly-marshall/DriftDiffusionAdaptation/blob/main/Pictures/instbias_list1_training_context/katelionstickinstleft_context.png?raw=true</v>
      </c>
      <c r="Z128" s="47" t="str">
        <f t="shared" si="7"/>
        <v>https://github.com/kelly-marshall/DriftDiffusionAdaptation/blob/main/AudioFiles/instbias_list1_training/katelionstick_nopauses.mp3?raw=true</v>
      </c>
    </row>
    <row r="129" spans="1:26" x14ac:dyDescent="0.2">
      <c r="A129" t="s">
        <v>126</v>
      </c>
      <c r="B129">
        <v>64</v>
      </c>
      <c r="C129" s="1" t="s">
        <v>1182</v>
      </c>
      <c r="D129" t="s">
        <v>238</v>
      </c>
      <c r="E129" t="s">
        <v>196</v>
      </c>
      <c r="F129" t="s">
        <v>196</v>
      </c>
      <c r="G129" s="48" t="s">
        <v>196</v>
      </c>
      <c r="H129" s="1" t="s">
        <v>1183</v>
      </c>
      <c r="I129">
        <v>1</v>
      </c>
      <c r="J129" t="s">
        <v>1181</v>
      </c>
      <c r="L129" s="3" t="s">
        <v>1384</v>
      </c>
      <c r="M129" s="45" t="s">
        <v>1389</v>
      </c>
      <c r="N129" s="45" t="s">
        <v>1388</v>
      </c>
      <c r="O129" s="45" t="s">
        <v>1388</v>
      </c>
      <c r="P129" s="45" t="s">
        <v>1389</v>
      </c>
      <c r="Q129" s="41">
        <f t="shared" si="4"/>
        <v>2</v>
      </c>
      <c r="R129" s="6" t="s">
        <v>1383</v>
      </c>
      <c r="S129" s="6" t="str">
        <f>IF(R129="incongruent","congruent","incongruent")</f>
        <v>congruent</v>
      </c>
      <c r="T129" s="2" t="s">
        <v>196</v>
      </c>
      <c r="U129" t="s">
        <v>196</v>
      </c>
      <c r="V129" s="44">
        <v>1</v>
      </c>
      <c r="W129" s="44">
        <v>650</v>
      </c>
      <c r="X129" s="47" t="str">
        <f t="shared" si="5"/>
        <v>https://github.com/kelly-marshall/DriftDiffusionAdaptation/blob/main/Pictures/instbias_list1_training_context/tom.png?raw=true</v>
      </c>
      <c r="Y129" s="47" t="str">
        <f t="shared" si="6"/>
        <v>https://github.com/kelly-marshall/DriftDiffusionAdaptation/blob/main/Pictures/instbias_list1_training_context/kate.png?raw=true</v>
      </c>
      <c r="Z129" s="47" t="str">
        <f t="shared" si="7"/>
        <v>https://github.com/kelly-marshall/DriftDiffusionAdaptation/blob/main/AudioFiles/instbias_list1_training/whodidit.mp3?raw=true</v>
      </c>
    </row>
    <row r="130" spans="1:26" s="30" customFormat="1" x14ac:dyDescent="0.2">
      <c r="A130" s="30" t="s">
        <v>126</v>
      </c>
      <c r="B130" s="30">
        <v>65</v>
      </c>
      <c r="C130" s="30" t="s">
        <v>371</v>
      </c>
      <c r="D130" s="30" t="s">
        <v>238</v>
      </c>
      <c r="E130" s="30" t="s">
        <v>24</v>
      </c>
      <c r="F130" s="30" t="s">
        <v>143</v>
      </c>
      <c r="G130" s="46" t="s">
        <v>2465</v>
      </c>
      <c r="H130" s="30" t="s">
        <v>2</v>
      </c>
      <c r="I130" s="30">
        <v>1</v>
      </c>
      <c r="J130" s="30" t="s">
        <v>1181</v>
      </c>
      <c r="K130" s="30">
        <v>5</v>
      </c>
      <c r="L130" s="30" t="s">
        <v>2020</v>
      </c>
      <c r="M130" s="2" t="s">
        <v>2935</v>
      </c>
      <c r="N130" s="2" t="s">
        <v>2936</v>
      </c>
      <c r="O130" s="2" t="s">
        <v>2935</v>
      </c>
      <c r="P130" s="2" t="s">
        <v>2936</v>
      </c>
      <c r="Q130" s="41">
        <f t="shared" si="4"/>
        <v>1</v>
      </c>
      <c r="R130" s="31" t="s">
        <v>1375</v>
      </c>
      <c r="S130" s="31" t="s">
        <v>1374</v>
      </c>
      <c r="T130" s="32" t="s">
        <v>1381</v>
      </c>
      <c r="U130" s="30" t="s">
        <v>1380</v>
      </c>
      <c r="V130" s="30">
        <v>543</v>
      </c>
      <c r="W130" s="30">
        <v>2810</v>
      </c>
      <c r="X130" s="47" t="str">
        <f t="shared" si="5"/>
        <v>https://github.com/kelly-marshall/DriftDiffusionAdaptation/blob/main/Pictures/instbias_list1_training_context/tomfrogstickinstright_context.png?raw=true</v>
      </c>
      <c r="Y130" s="47" t="str">
        <f t="shared" si="6"/>
        <v>https://github.com/kelly-marshall/DriftDiffusionAdaptation/blob/main/Pictures/instbias_list1_training_context/tomfrogstickmodleft_context.png?raw=true</v>
      </c>
      <c r="Z130" s="47" t="str">
        <f t="shared" si="7"/>
        <v>https://github.com/kelly-marshall/DriftDiffusionAdaptation/blob/main/AudioFiles/instbias_list1_training/tomfrogstick_nopauses.mp3?raw=true</v>
      </c>
    </row>
    <row r="131" spans="1:26" s="30" customFormat="1" x14ac:dyDescent="0.2">
      <c r="A131" s="30" t="s">
        <v>126</v>
      </c>
      <c r="B131" s="30">
        <v>65</v>
      </c>
      <c r="C131" s="30" t="s">
        <v>1182</v>
      </c>
      <c r="D131" s="30" t="s">
        <v>238</v>
      </c>
      <c r="E131" s="30" t="s">
        <v>196</v>
      </c>
      <c r="F131" s="30" t="s">
        <v>196</v>
      </c>
      <c r="G131" s="48" t="s">
        <v>196</v>
      </c>
      <c r="H131" s="30" t="s">
        <v>1183</v>
      </c>
      <c r="I131" s="30">
        <v>1</v>
      </c>
      <c r="J131" s="30" t="s">
        <v>1181</v>
      </c>
      <c r="L131" s="30" t="s">
        <v>1384</v>
      </c>
      <c r="M131" s="45" t="s">
        <v>1388</v>
      </c>
      <c r="N131" s="45" t="s">
        <v>1389</v>
      </c>
      <c r="O131" s="45" t="s">
        <v>1388</v>
      </c>
      <c r="P131" s="45" t="s">
        <v>1389</v>
      </c>
      <c r="Q131" s="41">
        <f t="shared" ref="Q131:Q194" si="8">IF(OR(R131="inst", R131="congruent"),1,2)</f>
        <v>1</v>
      </c>
      <c r="R131" s="33" t="s">
        <v>1382</v>
      </c>
      <c r="S131" s="33" t="str">
        <f>IF(R131="incongruent","congruent","incongruent")</f>
        <v>incongruent</v>
      </c>
      <c r="T131" s="32" t="s">
        <v>196</v>
      </c>
      <c r="U131" s="30" t="s">
        <v>196</v>
      </c>
      <c r="V131" s="44">
        <v>1</v>
      </c>
      <c r="W131" s="44">
        <v>650</v>
      </c>
      <c r="X131" s="47" t="str">
        <f t="shared" ref="X131:X194" si="9">_xlfn.CONCAT("https://github.com/kelly-marshall/DriftDiffusionAdaptation/blob/main/Pictures/instbias_list1_training_context/",O131,"?raw=true")</f>
        <v>https://github.com/kelly-marshall/DriftDiffusionAdaptation/blob/main/Pictures/instbias_list1_training_context/tom.png?raw=true</v>
      </c>
      <c r="Y131" s="47" t="str">
        <f t="shared" ref="Y131:Y194" si="10">_xlfn.CONCAT("https://github.com/kelly-marshall/DriftDiffusionAdaptation/blob/main/Pictures/instbias_list1_training_context/",P131,"?raw=true")</f>
        <v>https://github.com/kelly-marshall/DriftDiffusionAdaptation/blob/main/Pictures/instbias_list1_training_context/kate.png?raw=true</v>
      </c>
      <c r="Z131" s="47" t="str">
        <f t="shared" ref="Z131:Z194" si="11">_xlfn.CONCAT("https://github.com/kelly-marshall/DriftDiffusionAdaptation/blob/main/AudioFiles/instbias_list1_training/",L131,"?raw=true")</f>
        <v>https://github.com/kelly-marshall/DriftDiffusionAdaptation/blob/main/AudioFiles/instbias_list1_training/whodidit.mp3?raw=true</v>
      </c>
    </row>
    <row r="132" spans="1:26" s="30" customFormat="1" x14ac:dyDescent="0.2">
      <c r="A132" s="30" t="s">
        <v>126</v>
      </c>
      <c r="B132" s="30">
        <v>66</v>
      </c>
      <c r="C132" s="30" t="s">
        <v>1063</v>
      </c>
      <c r="D132" s="30" t="s">
        <v>238</v>
      </c>
      <c r="E132" s="30" t="s">
        <v>25</v>
      </c>
      <c r="F132" s="30" t="s">
        <v>143</v>
      </c>
      <c r="G132" s="46" t="s">
        <v>2466</v>
      </c>
      <c r="H132" s="30" t="s">
        <v>2</v>
      </c>
      <c r="I132" s="30">
        <v>1</v>
      </c>
      <c r="J132" s="30" t="s">
        <v>1181</v>
      </c>
      <c r="K132" s="30">
        <v>6</v>
      </c>
      <c r="L132" s="30" t="s">
        <v>2021</v>
      </c>
      <c r="M132" s="2" t="s">
        <v>2937</v>
      </c>
      <c r="N132" s="2" t="s">
        <v>2938</v>
      </c>
      <c r="O132" s="2" t="s">
        <v>2938</v>
      </c>
      <c r="P132" s="2" t="s">
        <v>2937</v>
      </c>
      <c r="Q132" s="41">
        <f t="shared" si="8"/>
        <v>2</v>
      </c>
      <c r="R132" s="31" t="s">
        <v>1374</v>
      </c>
      <c r="S132" s="31" t="s">
        <v>1375</v>
      </c>
      <c r="T132" s="32" t="s">
        <v>1380</v>
      </c>
      <c r="U132" s="30" t="s">
        <v>1381</v>
      </c>
      <c r="V132" s="30">
        <v>358</v>
      </c>
      <c r="W132" s="30">
        <v>2664</v>
      </c>
      <c r="X132" s="47" t="str">
        <f t="shared" si="9"/>
        <v>https://github.com/kelly-marshall/DriftDiffusionAdaptation/blob/main/Pictures/instbias_list1_training_context/kateturtlestickmodright_context.png?raw=true</v>
      </c>
      <c r="Y132" s="47" t="str">
        <f t="shared" si="10"/>
        <v>https://github.com/kelly-marshall/DriftDiffusionAdaptation/blob/main/Pictures/instbias_list1_training_context/kateturtlestickinstleft_context.png?raw=true</v>
      </c>
      <c r="Z132" s="47" t="str">
        <f t="shared" si="11"/>
        <v>https://github.com/kelly-marshall/DriftDiffusionAdaptation/blob/main/AudioFiles/instbias_list1_training/kateturtlestick_nopauses.mp3?raw=true</v>
      </c>
    </row>
    <row r="133" spans="1:26" s="30" customFormat="1" x14ac:dyDescent="0.2">
      <c r="A133" s="30" t="s">
        <v>126</v>
      </c>
      <c r="B133" s="30">
        <v>66</v>
      </c>
      <c r="C133" s="34" t="s">
        <v>1343</v>
      </c>
      <c r="D133" s="30" t="s">
        <v>238</v>
      </c>
      <c r="E133" s="30" t="s">
        <v>196</v>
      </c>
      <c r="F133" s="30" t="s">
        <v>196</v>
      </c>
      <c r="G133" s="48" t="s">
        <v>196</v>
      </c>
      <c r="H133" s="34" t="s">
        <v>1183</v>
      </c>
      <c r="I133" s="30">
        <v>1</v>
      </c>
      <c r="J133" s="30" t="s">
        <v>1181</v>
      </c>
      <c r="L133" s="30" t="s">
        <v>2358</v>
      </c>
      <c r="M133" s="45" t="s">
        <v>1388</v>
      </c>
      <c r="N133" s="45" t="s">
        <v>1389</v>
      </c>
      <c r="O133" s="45" t="s">
        <v>1388</v>
      </c>
      <c r="P133" s="45" t="s">
        <v>1389</v>
      </c>
      <c r="Q133" s="41">
        <f t="shared" si="8"/>
        <v>1</v>
      </c>
      <c r="R133" s="33" t="s">
        <v>1382</v>
      </c>
      <c r="S133" s="33" t="str">
        <f>IF(R133="incongruent","congruent","incongruent")</f>
        <v>incongruent</v>
      </c>
      <c r="T133" s="32" t="s">
        <v>196</v>
      </c>
      <c r="U133" s="30" t="s">
        <v>196</v>
      </c>
      <c r="V133" s="3">
        <v>1</v>
      </c>
      <c r="W133" s="3">
        <v>1498</v>
      </c>
      <c r="X133" s="47" t="str">
        <f t="shared" si="9"/>
        <v>https://github.com/kelly-marshall/DriftDiffusionAdaptation/blob/main/Pictures/instbias_list1_training_context/tom.png?raw=true</v>
      </c>
      <c r="Y133" s="47" t="str">
        <f t="shared" si="10"/>
        <v>https://github.com/kelly-marshall/DriftDiffusionAdaptation/blob/main/Pictures/instbias_list1_training_context/kate.png?raw=true</v>
      </c>
      <c r="Z133" s="47" t="str">
        <f t="shared" si="11"/>
        <v>https://github.com/kelly-marshall/DriftDiffusionAdaptation/blob/main/AudioFiles/instbias_list1_training/whodidnotdoit.mp3?raw=true</v>
      </c>
    </row>
    <row r="134" spans="1:26" x14ac:dyDescent="0.2">
      <c r="A134" t="s">
        <v>126</v>
      </c>
      <c r="B134">
        <v>67</v>
      </c>
      <c r="C134" t="s">
        <v>555</v>
      </c>
      <c r="D134" t="s">
        <v>238</v>
      </c>
      <c r="E134" t="s">
        <v>26</v>
      </c>
      <c r="F134" t="s">
        <v>520</v>
      </c>
      <c r="G134" s="46" t="s">
        <v>2467</v>
      </c>
      <c r="H134" t="s">
        <v>2</v>
      </c>
      <c r="I134">
        <v>1</v>
      </c>
      <c r="J134" t="s">
        <v>1181</v>
      </c>
      <c r="K134">
        <v>7</v>
      </c>
      <c r="L134" t="s">
        <v>2022</v>
      </c>
      <c r="M134" s="2" t="s">
        <v>2939</v>
      </c>
      <c r="N134" s="2" t="s">
        <v>2940</v>
      </c>
      <c r="O134" s="2" t="s">
        <v>2939</v>
      </c>
      <c r="P134" s="2" t="s">
        <v>2940</v>
      </c>
      <c r="Q134" s="41">
        <f t="shared" si="8"/>
        <v>1</v>
      </c>
      <c r="R134" s="5" t="s">
        <v>1375</v>
      </c>
      <c r="S134" s="5" t="s">
        <v>1374</v>
      </c>
      <c r="T134" s="2" t="s">
        <v>1381</v>
      </c>
      <c r="U134" t="s">
        <v>1380</v>
      </c>
      <c r="V134">
        <v>542</v>
      </c>
      <c r="W134">
        <v>3167</v>
      </c>
      <c r="X134" s="47" t="str">
        <f t="shared" si="9"/>
        <v>https://github.com/kelly-marshall/DriftDiffusionAdaptation/blob/main/Pictures/instbias_list1_training_context/tompigchopsticksinstright_context.png?raw=true</v>
      </c>
      <c r="Y134" s="47" t="str">
        <f t="shared" si="10"/>
        <v>https://github.com/kelly-marshall/DriftDiffusionAdaptation/blob/main/Pictures/instbias_list1_training_context/tompigchopsticksmodleft_context.png?raw=true</v>
      </c>
      <c r="Z134" s="47" t="str">
        <f t="shared" si="11"/>
        <v>https://github.com/kelly-marshall/DriftDiffusionAdaptation/blob/main/AudioFiles/instbias_list1_training/tompigchopsticks_nopauses.mp3?raw=true</v>
      </c>
    </row>
    <row r="135" spans="1:26" x14ac:dyDescent="0.2">
      <c r="A135" t="s">
        <v>126</v>
      </c>
      <c r="B135">
        <v>67</v>
      </c>
      <c r="C135" s="1" t="s">
        <v>1182</v>
      </c>
      <c r="D135" t="s">
        <v>238</v>
      </c>
      <c r="E135" t="s">
        <v>196</v>
      </c>
      <c r="F135" t="s">
        <v>196</v>
      </c>
      <c r="G135" s="48" t="s">
        <v>196</v>
      </c>
      <c r="H135" s="1" t="s">
        <v>1183</v>
      </c>
      <c r="I135">
        <v>1</v>
      </c>
      <c r="J135" t="s">
        <v>1181</v>
      </c>
      <c r="L135" s="3" t="s">
        <v>1384</v>
      </c>
      <c r="M135" s="45" t="s">
        <v>1388</v>
      </c>
      <c r="N135" s="45" t="s">
        <v>1389</v>
      </c>
      <c r="O135" s="45" t="s">
        <v>1389</v>
      </c>
      <c r="P135" s="45" t="s">
        <v>1388</v>
      </c>
      <c r="Q135" s="41">
        <f t="shared" si="8"/>
        <v>2</v>
      </c>
      <c r="R135" s="6" t="s">
        <v>1383</v>
      </c>
      <c r="S135" s="6" t="str">
        <f>IF(R135="incongruent","congruent","incongruent")</f>
        <v>congruent</v>
      </c>
      <c r="T135" s="2" t="s">
        <v>196</v>
      </c>
      <c r="U135" t="s">
        <v>196</v>
      </c>
      <c r="V135" s="44">
        <v>1</v>
      </c>
      <c r="W135" s="44">
        <v>650</v>
      </c>
      <c r="X135" s="47" t="str">
        <f t="shared" si="9"/>
        <v>https://github.com/kelly-marshall/DriftDiffusionAdaptation/blob/main/Pictures/instbias_list1_training_context/kate.png?raw=true</v>
      </c>
      <c r="Y135" s="47" t="str">
        <f t="shared" si="10"/>
        <v>https://github.com/kelly-marshall/DriftDiffusionAdaptation/blob/main/Pictures/instbias_list1_training_context/tom.png?raw=true</v>
      </c>
      <c r="Z135" s="47" t="str">
        <f t="shared" si="11"/>
        <v>https://github.com/kelly-marshall/DriftDiffusionAdaptation/blob/main/AudioFiles/instbias_list1_training/whodidit.mp3?raw=true</v>
      </c>
    </row>
    <row r="136" spans="1:26" x14ac:dyDescent="0.2">
      <c r="A136" t="s">
        <v>126</v>
      </c>
      <c r="B136">
        <v>68</v>
      </c>
      <c r="C136" t="s">
        <v>1064</v>
      </c>
      <c r="D136" t="s">
        <v>238</v>
      </c>
      <c r="E136" t="s">
        <v>27</v>
      </c>
      <c r="F136" t="s">
        <v>520</v>
      </c>
      <c r="G136" s="46" t="s">
        <v>2468</v>
      </c>
      <c r="H136" t="s">
        <v>2</v>
      </c>
      <c r="I136">
        <v>1</v>
      </c>
      <c r="J136" t="s">
        <v>1181</v>
      </c>
      <c r="K136">
        <v>8</v>
      </c>
      <c r="L136" t="s">
        <v>2023</v>
      </c>
      <c r="M136" s="2" t="s">
        <v>2941</v>
      </c>
      <c r="N136" s="2" t="s">
        <v>2942</v>
      </c>
      <c r="O136" s="2" t="s">
        <v>2942</v>
      </c>
      <c r="P136" s="2" t="s">
        <v>2941</v>
      </c>
      <c r="Q136" s="41">
        <f t="shared" si="8"/>
        <v>2</v>
      </c>
      <c r="R136" s="5" t="s">
        <v>1374</v>
      </c>
      <c r="S136" s="5" t="s">
        <v>1375</v>
      </c>
      <c r="T136" s="2" t="s">
        <v>1380</v>
      </c>
      <c r="U136" t="s">
        <v>1381</v>
      </c>
      <c r="V136">
        <v>378</v>
      </c>
      <c r="W136">
        <v>3203</v>
      </c>
      <c r="X136" s="47" t="str">
        <f t="shared" si="9"/>
        <v>https://github.com/kelly-marshall/DriftDiffusionAdaptation/blob/main/Pictures/instbias_list1_training_context/kategirlchopsticksmodright_context.png?raw=true</v>
      </c>
      <c r="Y136" s="47" t="str">
        <f t="shared" si="10"/>
        <v>https://github.com/kelly-marshall/DriftDiffusionAdaptation/blob/main/Pictures/instbias_list1_training_context/kategirlchopsticksinstleft_context.png?raw=true</v>
      </c>
      <c r="Z136" s="47" t="str">
        <f t="shared" si="11"/>
        <v>https://github.com/kelly-marshall/DriftDiffusionAdaptation/blob/main/AudioFiles/instbias_list1_training/kategirlchopsticks_nopauses.mp3?raw=true</v>
      </c>
    </row>
    <row r="137" spans="1:26" x14ac:dyDescent="0.2">
      <c r="A137" t="s">
        <v>126</v>
      </c>
      <c r="B137">
        <v>68</v>
      </c>
      <c r="C137" s="1" t="s">
        <v>1182</v>
      </c>
      <c r="D137" t="s">
        <v>238</v>
      </c>
      <c r="E137" t="s">
        <v>196</v>
      </c>
      <c r="F137" t="s">
        <v>196</v>
      </c>
      <c r="G137" s="48" t="s">
        <v>196</v>
      </c>
      <c r="H137" s="1" t="s">
        <v>1183</v>
      </c>
      <c r="I137">
        <v>1</v>
      </c>
      <c r="J137" t="s">
        <v>1181</v>
      </c>
      <c r="L137" s="3" t="s">
        <v>1384</v>
      </c>
      <c r="M137" s="45" t="s">
        <v>1389</v>
      </c>
      <c r="N137" s="45" t="s">
        <v>1388</v>
      </c>
      <c r="O137" s="45" t="s">
        <v>1388</v>
      </c>
      <c r="P137" s="45" t="s">
        <v>1389</v>
      </c>
      <c r="Q137" s="41">
        <f t="shared" si="8"/>
        <v>2</v>
      </c>
      <c r="R137" s="6" t="s">
        <v>1383</v>
      </c>
      <c r="S137" s="6" t="str">
        <f>IF(R137="incongruent","congruent","incongruent")</f>
        <v>congruent</v>
      </c>
      <c r="T137" s="2" t="s">
        <v>196</v>
      </c>
      <c r="U137" t="s">
        <v>196</v>
      </c>
      <c r="V137" s="44">
        <v>1</v>
      </c>
      <c r="W137" s="44">
        <v>650</v>
      </c>
      <c r="X137" s="47" t="str">
        <f t="shared" si="9"/>
        <v>https://github.com/kelly-marshall/DriftDiffusionAdaptation/blob/main/Pictures/instbias_list1_training_context/tom.png?raw=true</v>
      </c>
      <c r="Y137" s="47" t="str">
        <f t="shared" si="10"/>
        <v>https://github.com/kelly-marshall/DriftDiffusionAdaptation/blob/main/Pictures/instbias_list1_training_context/kate.png?raw=true</v>
      </c>
      <c r="Z137" s="47" t="str">
        <f t="shared" si="11"/>
        <v>https://github.com/kelly-marshall/DriftDiffusionAdaptation/blob/main/AudioFiles/instbias_list1_training/whodidit.mp3?raw=true</v>
      </c>
    </row>
    <row r="138" spans="1:26" s="30" customFormat="1" x14ac:dyDescent="0.2">
      <c r="A138" s="30" t="s">
        <v>126</v>
      </c>
      <c r="B138" s="30">
        <v>69</v>
      </c>
      <c r="C138" s="30" t="s">
        <v>556</v>
      </c>
      <c r="D138" s="30" t="s">
        <v>238</v>
      </c>
      <c r="E138" s="30" t="s">
        <v>28</v>
      </c>
      <c r="F138" s="30" t="s">
        <v>520</v>
      </c>
      <c r="G138" s="46" t="s">
        <v>2469</v>
      </c>
      <c r="H138" s="30" t="s">
        <v>2</v>
      </c>
      <c r="I138" s="30">
        <v>1</v>
      </c>
      <c r="J138" s="30" t="s">
        <v>1181</v>
      </c>
      <c r="K138" s="30">
        <v>9</v>
      </c>
      <c r="L138" s="30" t="s">
        <v>2024</v>
      </c>
      <c r="M138" s="2" t="s">
        <v>2943</v>
      </c>
      <c r="N138" s="2" t="s">
        <v>2944</v>
      </c>
      <c r="O138" s="2" t="s">
        <v>2943</v>
      </c>
      <c r="P138" s="2" t="s">
        <v>2944</v>
      </c>
      <c r="Q138" s="41">
        <f t="shared" si="8"/>
        <v>1</v>
      </c>
      <c r="R138" s="31" t="s">
        <v>1375</v>
      </c>
      <c r="S138" s="31" t="s">
        <v>1374</v>
      </c>
      <c r="T138" s="32" t="s">
        <v>1381</v>
      </c>
      <c r="U138" s="30" t="s">
        <v>1380</v>
      </c>
      <c r="V138" s="30">
        <v>573</v>
      </c>
      <c r="W138" s="30">
        <v>3148</v>
      </c>
      <c r="X138" s="47" t="str">
        <f t="shared" si="9"/>
        <v>https://github.com/kelly-marshall/DriftDiffusionAdaptation/blob/main/Pictures/instbias_list1_training_context/tomwhalechopsticksinstright_context.png?raw=true</v>
      </c>
      <c r="Y138" s="47" t="str">
        <f t="shared" si="10"/>
        <v>https://github.com/kelly-marshall/DriftDiffusionAdaptation/blob/main/Pictures/instbias_list1_training_context/tomwhalechopsticksmodleft_context.png?raw=true</v>
      </c>
      <c r="Z138" s="47" t="str">
        <f t="shared" si="11"/>
        <v>https://github.com/kelly-marshall/DriftDiffusionAdaptation/blob/main/AudioFiles/instbias_list1_training/tomwhalechopsticks_nopauses.mp3?raw=true</v>
      </c>
    </row>
    <row r="139" spans="1:26" s="30" customFormat="1" x14ac:dyDescent="0.2">
      <c r="A139" s="30" t="s">
        <v>126</v>
      </c>
      <c r="B139" s="30">
        <v>69</v>
      </c>
      <c r="C139" s="34" t="s">
        <v>1343</v>
      </c>
      <c r="D139" s="30" t="s">
        <v>238</v>
      </c>
      <c r="E139" s="30" t="s">
        <v>196</v>
      </c>
      <c r="F139" s="30" t="s">
        <v>196</v>
      </c>
      <c r="G139" s="48" t="s">
        <v>196</v>
      </c>
      <c r="H139" s="34" t="s">
        <v>1183</v>
      </c>
      <c r="I139" s="30">
        <v>1</v>
      </c>
      <c r="J139" s="30" t="s">
        <v>1181</v>
      </c>
      <c r="L139" s="30" t="s">
        <v>2358</v>
      </c>
      <c r="M139" s="45" t="s">
        <v>1389</v>
      </c>
      <c r="N139" s="45" t="s">
        <v>1388</v>
      </c>
      <c r="O139" s="45" t="s">
        <v>1389</v>
      </c>
      <c r="P139" s="45" t="s">
        <v>1388</v>
      </c>
      <c r="Q139" s="41">
        <f t="shared" si="8"/>
        <v>1</v>
      </c>
      <c r="R139" s="33" t="s">
        <v>1382</v>
      </c>
      <c r="S139" s="33" t="str">
        <f>IF(R139="incongruent","congruent","incongruent")</f>
        <v>incongruent</v>
      </c>
      <c r="T139" s="32" t="s">
        <v>196</v>
      </c>
      <c r="U139" s="30" t="s">
        <v>196</v>
      </c>
      <c r="V139" s="3">
        <v>1</v>
      </c>
      <c r="W139" s="3">
        <v>1498</v>
      </c>
      <c r="X139" s="47" t="str">
        <f t="shared" si="9"/>
        <v>https://github.com/kelly-marshall/DriftDiffusionAdaptation/blob/main/Pictures/instbias_list1_training_context/kate.png?raw=true</v>
      </c>
      <c r="Y139" s="47" t="str">
        <f t="shared" si="10"/>
        <v>https://github.com/kelly-marshall/DriftDiffusionAdaptation/blob/main/Pictures/instbias_list1_training_context/tom.png?raw=true</v>
      </c>
      <c r="Z139" s="47" t="str">
        <f t="shared" si="11"/>
        <v>https://github.com/kelly-marshall/DriftDiffusionAdaptation/blob/main/AudioFiles/instbias_list1_training/whodidnotdoit.mp3?raw=true</v>
      </c>
    </row>
    <row r="140" spans="1:26" s="30" customFormat="1" x14ac:dyDescent="0.2">
      <c r="A140" s="30" t="s">
        <v>126</v>
      </c>
      <c r="B140" s="30">
        <v>70</v>
      </c>
      <c r="C140" s="30" t="s">
        <v>1065</v>
      </c>
      <c r="D140" s="30" t="s">
        <v>238</v>
      </c>
      <c r="E140" s="30" t="s">
        <v>29</v>
      </c>
      <c r="F140" s="30" t="s">
        <v>520</v>
      </c>
      <c r="G140" s="46" t="s">
        <v>2470</v>
      </c>
      <c r="H140" s="30" t="s">
        <v>2</v>
      </c>
      <c r="I140" s="30">
        <v>1</v>
      </c>
      <c r="J140" s="30" t="s">
        <v>1181</v>
      </c>
      <c r="K140" s="30">
        <v>10</v>
      </c>
      <c r="L140" s="30" t="s">
        <v>2025</v>
      </c>
      <c r="M140" s="2" t="s">
        <v>2945</v>
      </c>
      <c r="N140" s="2" t="s">
        <v>2946</v>
      </c>
      <c r="O140" s="2" t="s">
        <v>2946</v>
      </c>
      <c r="P140" s="2" t="s">
        <v>2945</v>
      </c>
      <c r="Q140" s="41">
        <f t="shared" si="8"/>
        <v>2</v>
      </c>
      <c r="R140" s="31" t="s">
        <v>1374</v>
      </c>
      <c r="S140" s="31" t="s">
        <v>1375</v>
      </c>
      <c r="T140" s="32" t="s">
        <v>1380</v>
      </c>
      <c r="U140" s="30" t="s">
        <v>1381</v>
      </c>
      <c r="V140" s="30">
        <v>329</v>
      </c>
      <c r="W140" s="30">
        <v>3017</v>
      </c>
      <c r="X140" s="47" t="str">
        <f t="shared" si="9"/>
        <v>https://github.com/kelly-marshall/DriftDiffusionAdaptation/blob/main/Pictures/instbias_list1_training_context/kategorillachopsticksmodright_context.png?raw=true</v>
      </c>
      <c r="Y140" s="47" t="str">
        <f t="shared" si="10"/>
        <v>https://github.com/kelly-marshall/DriftDiffusionAdaptation/blob/main/Pictures/instbias_list1_training_context/kategorillachopsticksinstleft_context.png?raw=true</v>
      </c>
      <c r="Z140" s="47" t="str">
        <f t="shared" si="11"/>
        <v>https://github.com/kelly-marshall/DriftDiffusionAdaptation/blob/main/AudioFiles/instbias_list1_training/kategorillachopsticks_nopauses.mp3?raw=true</v>
      </c>
    </row>
    <row r="141" spans="1:26" s="30" customFormat="1" x14ac:dyDescent="0.2">
      <c r="A141" s="30" t="s">
        <v>126</v>
      </c>
      <c r="B141" s="30">
        <v>70</v>
      </c>
      <c r="C141" s="34" t="s">
        <v>1182</v>
      </c>
      <c r="D141" s="30" t="s">
        <v>238</v>
      </c>
      <c r="E141" s="30" t="s">
        <v>196</v>
      </c>
      <c r="F141" s="30" t="s">
        <v>196</v>
      </c>
      <c r="G141" s="48" t="s">
        <v>196</v>
      </c>
      <c r="H141" s="34" t="s">
        <v>1183</v>
      </c>
      <c r="I141" s="30">
        <v>1</v>
      </c>
      <c r="J141" s="30" t="s">
        <v>1181</v>
      </c>
      <c r="L141" s="30" t="s">
        <v>1384</v>
      </c>
      <c r="M141" s="45" t="s">
        <v>1389</v>
      </c>
      <c r="N141" s="45" t="s">
        <v>1388</v>
      </c>
      <c r="O141" s="45" t="s">
        <v>1389</v>
      </c>
      <c r="P141" s="45" t="s">
        <v>1388</v>
      </c>
      <c r="Q141" s="41">
        <f t="shared" si="8"/>
        <v>1</v>
      </c>
      <c r="R141" s="33" t="s">
        <v>1382</v>
      </c>
      <c r="S141" s="33" t="str">
        <f>IF(R141="incongruent","congruent","incongruent")</f>
        <v>incongruent</v>
      </c>
      <c r="T141" s="32" t="s">
        <v>196</v>
      </c>
      <c r="U141" s="30" t="s">
        <v>196</v>
      </c>
      <c r="V141" s="44">
        <v>1</v>
      </c>
      <c r="W141" s="44">
        <v>650</v>
      </c>
      <c r="X141" s="47" t="str">
        <f t="shared" si="9"/>
        <v>https://github.com/kelly-marshall/DriftDiffusionAdaptation/blob/main/Pictures/instbias_list1_training_context/kate.png?raw=true</v>
      </c>
      <c r="Y141" s="47" t="str">
        <f t="shared" si="10"/>
        <v>https://github.com/kelly-marshall/DriftDiffusionAdaptation/blob/main/Pictures/instbias_list1_training_context/tom.png?raw=true</v>
      </c>
      <c r="Z141" s="47" t="str">
        <f t="shared" si="11"/>
        <v>https://github.com/kelly-marshall/DriftDiffusionAdaptation/blob/main/AudioFiles/instbias_list1_training/whodidit.mp3?raw=true</v>
      </c>
    </row>
    <row r="142" spans="1:26" x14ac:dyDescent="0.2">
      <c r="A142" t="s">
        <v>126</v>
      </c>
      <c r="B142">
        <v>71</v>
      </c>
      <c r="C142" t="s">
        <v>557</v>
      </c>
      <c r="D142" t="s">
        <v>238</v>
      </c>
      <c r="E142" t="s">
        <v>30</v>
      </c>
      <c r="F142" t="s">
        <v>520</v>
      </c>
      <c r="G142" s="46" t="s">
        <v>2471</v>
      </c>
      <c r="H142" t="s">
        <v>2</v>
      </c>
      <c r="I142">
        <v>1</v>
      </c>
      <c r="J142" t="s">
        <v>1181</v>
      </c>
      <c r="K142">
        <v>11</v>
      </c>
      <c r="L142" t="s">
        <v>2026</v>
      </c>
      <c r="M142" s="2" t="s">
        <v>2947</v>
      </c>
      <c r="N142" s="2" t="s">
        <v>2948</v>
      </c>
      <c r="O142" s="2" t="s">
        <v>2947</v>
      </c>
      <c r="P142" s="2" t="s">
        <v>2948</v>
      </c>
      <c r="Q142" s="41">
        <f t="shared" si="8"/>
        <v>1</v>
      </c>
      <c r="R142" s="5" t="s">
        <v>1375</v>
      </c>
      <c r="S142" s="5" t="s">
        <v>1374</v>
      </c>
      <c r="T142" s="2" t="s">
        <v>1381</v>
      </c>
      <c r="U142" t="s">
        <v>1380</v>
      </c>
      <c r="V142">
        <v>534</v>
      </c>
      <c r="W142">
        <v>3276</v>
      </c>
      <c r="X142" s="47" t="str">
        <f t="shared" si="9"/>
        <v>https://github.com/kelly-marshall/DriftDiffusionAdaptation/blob/main/Pictures/instbias_list1_training_context/tombuffalochopsticksinstright_context.png?raw=true</v>
      </c>
      <c r="Y142" s="47" t="str">
        <f t="shared" si="10"/>
        <v>https://github.com/kelly-marshall/DriftDiffusionAdaptation/blob/main/Pictures/instbias_list1_training_context/tombuffalochopsticksmodleft_context.png?raw=true</v>
      </c>
      <c r="Z142" s="47" t="str">
        <f t="shared" si="11"/>
        <v>https://github.com/kelly-marshall/DriftDiffusionAdaptation/blob/main/AudioFiles/instbias_list1_training/tombuffalochopsticks_nopauses.mp3?raw=true</v>
      </c>
    </row>
    <row r="143" spans="1:26" x14ac:dyDescent="0.2">
      <c r="A143" t="s">
        <v>126</v>
      </c>
      <c r="B143">
        <v>71</v>
      </c>
      <c r="C143" s="1" t="s">
        <v>1182</v>
      </c>
      <c r="D143" t="s">
        <v>238</v>
      </c>
      <c r="E143" t="s">
        <v>196</v>
      </c>
      <c r="F143" t="s">
        <v>196</v>
      </c>
      <c r="G143" s="48" t="s">
        <v>196</v>
      </c>
      <c r="H143" s="1" t="s">
        <v>1183</v>
      </c>
      <c r="I143">
        <v>1</v>
      </c>
      <c r="J143" t="s">
        <v>1181</v>
      </c>
      <c r="L143" s="3" t="s">
        <v>1384</v>
      </c>
      <c r="M143" s="45" t="s">
        <v>1388</v>
      </c>
      <c r="N143" s="45" t="s">
        <v>1389</v>
      </c>
      <c r="O143" s="45" t="s">
        <v>1389</v>
      </c>
      <c r="P143" s="45" t="s">
        <v>1388</v>
      </c>
      <c r="Q143" s="41">
        <f t="shared" si="8"/>
        <v>2</v>
      </c>
      <c r="R143" s="6" t="s">
        <v>1383</v>
      </c>
      <c r="S143" s="6" t="str">
        <f>IF(R143="incongruent","congruent","incongruent")</f>
        <v>congruent</v>
      </c>
      <c r="T143" s="2" t="s">
        <v>196</v>
      </c>
      <c r="U143" t="s">
        <v>196</v>
      </c>
      <c r="V143" s="44">
        <v>1</v>
      </c>
      <c r="W143" s="44">
        <v>650</v>
      </c>
      <c r="X143" s="47" t="str">
        <f t="shared" si="9"/>
        <v>https://github.com/kelly-marshall/DriftDiffusionAdaptation/blob/main/Pictures/instbias_list1_training_context/kate.png?raw=true</v>
      </c>
      <c r="Y143" s="47" t="str">
        <f t="shared" si="10"/>
        <v>https://github.com/kelly-marshall/DriftDiffusionAdaptation/blob/main/Pictures/instbias_list1_training_context/tom.png?raw=true</v>
      </c>
      <c r="Z143" s="47" t="str">
        <f t="shared" si="11"/>
        <v>https://github.com/kelly-marshall/DriftDiffusionAdaptation/blob/main/AudioFiles/instbias_list1_training/whodidit.mp3?raw=true</v>
      </c>
    </row>
    <row r="144" spans="1:26" x14ac:dyDescent="0.2">
      <c r="A144" t="s">
        <v>126</v>
      </c>
      <c r="B144">
        <v>72</v>
      </c>
      <c r="C144" t="s">
        <v>1066</v>
      </c>
      <c r="D144" t="s">
        <v>238</v>
      </c>
      <c r="E144" t="s">
        <v>31</v>
      </c>
      <c r="F144" t="s">
        <v>520</v>
      </c>
      <c r="G144" s="46" t="s">
        <v>2472</v>
      </c>
      <c r="H144" t="s">
        <v>2</v>
      </c>
      <c r="I144">
        <v>1</v>
      </c>
      <c r="J144" t="s">
        <v>1181</v>
      </c>
      <c r="K144">
        <v>12</v>
      </c>
      <c r="L144" t="s">
        <v>2027</v>
      </c>
      <c r="M144" s="2" t="s">
        <v>2949</v>
      </c>
      <c r="N144" s="2" t="s">
        <v>2950</v>
      </c>
      <c r="O144" s="2" t="s">
        <v>2950</v>
      </c>
      <c r="P144" s="2" t="s">
        <v>2949</v>
      </c>
      <c r="Q144" s="41">
        <f t="shared" si="8"/>
        <v>2</v>
      </c>
      <c r="R144" s="5" t="s">
        <v>1374</v>
      </c>
      <c r="S144" s="5" t="s">
        <v>1375</v>
      </c>
      <c r="T144" s="2" t="s">
        <v>1380</v>
      </c>
      <c r="U144" t="s">
        <v>1381</v>
      </c>
      <c r="V144">
        <v>351</v>
      </c>
      <c r="W144">
        <v>3096</v>
      </c>
      <c r="X144" s="47" t="str">
        <f t="shared" si="9"/>
        <v>https://github.com/kelly-marshall/DriftDiffusionAdaptation/blob/main/Pictures/instbias_list1_training_context/katehawkchopsticksmodright_context.png?raw=true</v>
      </c>
      <c r="Y144" s="47" t="str">
        <f t="shared" si="10"/>
        <v>https://github.com/kelly-marshall/DriftDiffusionAdaptation/blob/main/Pictures/instbias_list1_training_context/katehawkchopsticksinstleft_context.png?raw=true</v>
      </c>
      <c r="Z144" s="47" t="str">
        <f t="shared" si="11"/>
        <v>https://github.com/kelly-marshall/DriftDiffusionAdaptation/blob/main/AudioFiles/instbias_list1_training/katehawkchopsticks_nopauses.mp3?raw=true</v>
      </c>
    </row>
    <row r="145" spans="1:26" x14ac:dyDescent="0.2">
      <c r="A145" t="s">
        <v>126</v>
      </c>
      <c r="B145">
        <v>72</v>
      </c>
      <c r="C145" s="1" t="s">
        <v>1182</v>
      </c>
      <c r="D145" t="s">
        <v>238</v>
      </c>
      <c r="E145" t="s">
        <v>196</v>
      </c>
      <c r="F145" t="s">
        <v>196</v>
      </c>
      <c r="G145" s="48" t="s">
        <v>196</v>
      </c>
      <c r="H145" s="1" t="s">
        <v>1183</v>
      </c>
      <c r="I145">
        <v>1</v>
      </c>
      <c r="J145" t="s">
        <v>1181</v>
      </c>
      <c r="L145" s="3" t="s">
        <v>1384</v>
      </c>
      <c r="M145" s="45" t="s">
        <v>1389</v>
      </c>
      <c r="N145" s="45" t="s">
        <v>1388</v>
      </c>
      <c r="O145" s="45" t="s">
        <v>1388</v>
      </c>
      <c r="P145" s="45" t="s">
        <v>1389</v>
      </c>
      <c r="Q145" s="41">
        <f t="shared" si="8"/>
        <v>2</v>
      </c>
      <c r="R145" s="6" t="s">
        <v>1383</v>
      </c>
      <c r="S145" s="6" t="str">
        <f>IF(R145="incongruent","congruent","incongruent")</f>
        <v>congruent</v>
      </c>
      <c r="T145" s="2" t="s">
        <v>196</v>
      </c>
      <c r="U145" t="s">
        <v>196</v>
      </c>
      <c r="V145" s="44">
        <v>1</v>
      </c>
      <c r="W145" s="44">
        <v>650</v>
      </c>
      <c r="X145" s="47" t="str">
        <f t="shared" si="9"/>
        <v>https://github.com/kelly-marshall/DriftDiffusionAdaptation/blob/main/Pictures/instbias_list1_training_context/tom.png?raw=true</v>
      </c>
      <c r="Y145" s="47" t="str">
        <f t="shared" si="10"/>
        <v>https://github.com/kelly-marshall/DriftDiffusionAdaptation/blob/main/Pictures/instbias_list1_training_context/kate.png?raw=true</v>
      </c>
      <c r="Z145" s="47" t="str">
        <f t="shared" si="11"/>
        <v>https://github.com/kelly-marshall/DriftDiffusionAdaptation/blob/main/AudioFiles/instbias_list1_training/whodidit.mp3?raw=true</v>
      </c>
    </row>
    <row r="146" spans="1:26" s="35" customFormat="1" x14ac:dyDescent="0.2">
      <c r="A146" s="35" t="s">
        <v>126</v>
      </c>
      <c r="B146" s="35">
        <v>73</v>
      </c>
      <c r="C146" s="35" t="s">
        <v>372</v>
      </c>
      <c r="D146" s="35" t="s">
        <v>239</v>
      </c>
      <c r="E146" s="35" t="s">
        <v>18</v>
      </c>
      <c r="F146" s="35" t="s">
        <v>145</v>
      </c>
      <c r="G146" s="46" t="s">
        <v>2449</v>
      </c>
      <c r="H146" s="35" t="s">
        <v>2</v>
      </c>
      <c r="I146" s="35">
        <v>1</v>
      </c>
      <c r="J146" s="35" t="s">
        <v>1181</v>
      </c>
      <c r="K146" s="35">
        <v>1</v>
      </c>
      <c r="L146" s="35" t="s">
        <v>4603</v>
      </c>
      <c r="M146" s="36" t="s">
        <v>3168</v>
      </c>
      <c r="N146" s="36" t="s">
        <v>3169</v>
      </c>
      <c r="O146" s="36" t="s">
        <v>3169</v>
      </c>
      <c r="P146" s="36" t="s">
        <v>3168</v>
      </c>
      <c r="Q146" s="41">
        <f t="shared" si="8"/>
        <v>2</v>
      </c>
      <c r="R146" s="36" t="s">
        <v>1374</v>
      </c>
      <c r="S146" s="36" t="s">
        <v>1375</v>
      </c>
      <c r="T146" s="37" t="s">
        <v>1380</v>
      </c>
      <c r="U146" s="35" t="s">
        <v>1381</v>
      </c>
      <c r="V146" s="35">
        <v>613</v>
      </c>
      <c r="W146" s="35">
        <v>2947</v>
      </c>
      <c r="X146" s="47" t="str">
        <f t="shared" si="9"/>
        <v>https://github.com/kelly-marshall/DriftDiffusionAdaptation/blob/main/Pictures/instbias_list1_training_context/tomdolphinsackmodright_context.png?raw=true</v>
      </c>
      <c r="Y146" s="47" t="str">
        <f t="shared" si="10"/>
        <v>https://github.com/kelly-marshall/DriftDiffusionAdaptation/blob/main/Pictures/instbias_list1_training_context/tomdolphinsackinstleft_context.png?raw=true</v>
      </c>
      <c r="Z146" s="47" t="str">
        <f t="shared" si="11"/>
        <v>https://github.com/kelly-marshall/DriftDiffusionAdaptation/blob/main/AudioFiles/instbias_list1_training/tomdolphinsack_nopauses.mp3?raw=true</v>
      </c>
    </row>
    <row r="147" spans="1:26" s="35" customFormat="1" x14ac:dyDescent="0.2">
      <c r="A147" s="35" t="s">
        <v>126</v>
      </c>
      <c r="B147" s="35">
        <v>73</v>
      </c>
      <c r="C147" s="38" t="s">
        <v>1182</v>
      </c>
      <c r="D147" s="35" t="s">
        <v>239</v>
      </c>
      <c r="E147" s="35" t="s">
        <v>196</v>
      </c>
      <c r="F147" s="35" t="s">
        <v>196</v>
      </c>
      <c r="G147" s="46" t="s">
        <v>196</v>
      </c>
      <c r="H147" s="38" t="s">
        <v>1183</v>
      </c>
      <c r="I147" s="35">
        <v>1</v>
      </c>
      <c r="J147" s="35" t="s">
        <v>1181</v>
      </c>
      <c r="L147" s="35" t="s">
        <v>1384</v>
      </c>
      <c r="M147" s="36" t="s">
        <v>1388</v>
      </c>
      <c r="N147" s="36" t="s">
        <v>1389</v>
      </c>
      <c r="O147" s="36" t="s">
        <v>1388</v>
      </c>
      <c r="P147" s="36" t="s">
        <v>1389</v>
      </c>
      <c r="Q147" s="41">
        <f t="shared" si="8"/>
        <v>1</v>
      </c>
      <c r="R147" s="39" t="s">
        <v>1382</v>
      </c>
      <c r="S147" s="39" t="str">
        <f>IF(R147="incongruent","congruent","incongruent")</f>
        <v>incongruent</v>
      </c>
      <c r="T147" s="37" t="s">
        <v>196</v>
      </c>
      <c r="U147" s="35" t="s">
        <v>196</v>
      </c>
      <c r="V147" s="44">
        <v>1</v>
      </c>
      <c r="W147" s="44">
        <v>650</v>
      </c>
      <c r="X147" s="47" t="str">
        <f t="shared" si="9"/>
        <v>https://github.com/kelly-marshall/DriftDiffusionAdaptation/blob/main/Pictures/instbias_list1_training_context/tom.png?raw=true</v>
      </c>
      <c r="Y147" s="47" t="str">
        <f t="shared" si="10"/>
        <v>https://github.com/kelly-marshall/DriftDiffusionAdaptation/blob/main/Pictures/instbias_list1_training_context/kate.png?raw=true</v>
      </c>
      <c r="Z147" s="47" t="str">
        <f t="shared" si="11"/>
        <v>https://github.com/kelly-marshall/DriftDiffusionAdaptation/blob/main/AudioFiles/instbias_list1_training/whodidit.mp3?raw=true</v>
      </c>
    </row>
    <row r="148" spans="1:26" s="35" customFormat="1" x14ac:dyDescent="0.2">
      <c r="A148" s="35" t="s">
        <v>126</v>
      </c>
      <c r="B148" s="35">
        <v>74</v>
      </c>
      <c r="C148" s="35" t="s">
        <v>1067</v>
      </c>
      <c r="D148" s="35" t="s">
        <v>239</v>
      </c>
      <c r="E148" s="35" t="s">
        <v>21</v>
      </c>
      <c r="F148" s="35" t="s">
        <v>145</v>
      </c>
      <c r="G148" s="46" t="s">
        <v>2450</v>
      </c>
      <c r="H148" s="35" t="s">
        <v>2</v>
      </c>
      <c r="I148" s="35">
        <v>1</v>
      </c>
      <c r="J148" s="35" t="s">
        <v>1181</v>
      </c>
      <c r="K148" s="35">
        <v>2</v>
      </c>
      <c r="L148" s="35" t="s">
        <v>4604</v>
      </c>
      <c r="M148" s="36" t="s">
        <v>3170</v>
      </c>
      <c r="N148" s="36" t="s">
        <v>3171</v>
      </c>
      <c r="O148" s="36" t="s">
        <v>3170</v>
      </c>
      <c r="P148" s="36" t="s">
        <v>3171</v>
      </c>
      <c r="Q148" s="41">
        <f t="shared" si="8"/>
        <v>1</v>
      </c>
      <c r="R148" s="36" t="s">
        <v>1375</v>
      </c>
      <c r="S148" s="36" t="s">
        <v>1374</v>
      </c>
      <c r="T148" s="37" t="s">
        <v>1381</v>
      </c>
      <c r="U148" s="35" t="s">
        <v>1380</v>
      </c>
      <c r="V148" s="35">
        <v>413</v>
      </c>
      <c r="W148" s="35">
        <v>2738</v>
      </c>
      <c r="X148" s="47" t="str">
        <f t="shared" si="9"/>
        <v>https://github.com/kelly-marshall/DriftDiffusionAdaptation/blob/main/Pictures/instbias_list1_training_context/katecowsackinstright_context.png?raw=true</v>
      </c>
      <c r="Y148" s="47" t="str">
        <f t="shared" si="10"/>
        <v>https://github.com/kelly-marshall/DriftDiffusionAdaptation/blob/main/Pictures/instbias_list1_training_context/katecowsackmodleft_context.png?raw=true</v>
      </c>
      <c r="Z148" s="47" t="str">
        <f t="shared" si="11"/>
        <v>https://github.com/kelly-marshall/DriftDiffusionAdaptation/blob/main/AudioFiles/instbias_list1_training/katecowsack_nopauses.mp3?raw=true</v>
      </c>
    </row>
    <row r="149" spans="1:26" s="35" customFormat="1" x14ac:dyDescent="0.2">
      <c r="A149" s="35" t="s">
        <v>126</v>
      </c>
      <c r="B149" s="35">
        <v>74</v>
      </c>
      <c r="C149" s="38" t="s">
        <v>1343</v>
      </c>
      <c r="D149" s="35" t="s">
        <v>239</v>
      </c>
      <c r="E149" s="35" t="s">
        <v>196</v>
      </c>
      <c r="F149" s="35" t="s">
        <v>196</v>
      </c>
      <c r="G149" s="46" t="s">
        <v>196</v>
      </c>
      <c r="H149" s="38" t="s">
        <v>1183</v>
      </c>
      <c r="I149" s="35">
        <v>1</v>
      </c>
      <c r="J149" s="35" t="s">
        <v>1181</v>
      </c>
      <c r="L149" s="35" t="s">
        <v>2358</v>
      </c>
      <c r="M149" s="36" t="s">
        <v>1388</v>
      </c>
      <c r="N149" s="36" t="s">
        <v>1389</v>
      </c>
      <c r="O149" s="36" t="s">
        <v>1388</v>
      </c>
      <c r="P149" s="36" t="s">
        <v>1389</v>
      </c>
      <c r="Q149" s="41">
        <f t="shared" si="8"/>
        <v>1</v>
      </c>
      <c r="R149" s="39" t="s">
        <v>1382</v>
      </c>
      <c r="S149" s="39" t="str">
        <f>IF(R149="incongruent","congruent","incongruent")</f>
        <v>incongruent</v>
      </c>
      <c r="T149" s="37" t="s">
        <v>196</v>
      </c>
      <c r="U149" s="35" t="s">
        <v>196</v>
      </c>
      <c r="V149" s="3">
        <v>1</v>
      </c>
      <c r="W149" s="3">
        <v>1498</v>
      </c>
      <c r="X149" s="47" t="str">
        <f t="shared" si="9"/>
        <v>https://github.com/kelly-marshall/DriftDiffusionAdaptation/blob/main/Pictures/instbias_list1_training_context/tom.png?raw=true</v>
      </c>
      <c r="Y149" s="47" t="str">
        <f t="shared" si="10"/>
        <v>https://github.com/kelly-marshall/DriftDiffusionAdaptation/blob/main/Pictures/instbias_list1_training_context/kate.png?raw=true</v>
      </c>
      <c r="Z149" s="47" t="str">
        <f t="shared" si="11"/>
        <v>https://github.com/kelly-marshall/DriftDiffusionAdaptation/blob/main/AudioFiles/instbias_list1_training/whodidnotdoit.mp3?raw=true</v>
      </c>
    </row>
    <row r="150" spans="1:26" x14ac:dyDescent="0.2">
      <c r="A150" t="s">
        <v>126</v>
      </c>
      <c r="B150">
        <v>75</v>
      </c>
      <c r="C150" t="s">
        <v>373</v>
      </c>
      <c r="D150" t="s">
        <v>239</v>
      </c>
      <c r="E150" t="s">
        <v>22</v>
      </c>
      <c r="F150" t="s">
        <v>145</v>
      </c>
      <c r="G150" s="46" t="s">
        <v>2451</v>
      </c>
      <c r="H150" t="s">
        <v>2</v>
      </c>
      <c r="I150">
        <v>1</v>
      </c>
      <c r="J150" t="s">
        <v>1181</v>
      </c>
      <c r="K150">
        <v>3</v>
      </c>
      <c r="L150" t="s">
        <v>4607</v>
      </c>
      <c r="M150" s="41" t="s">
        <v>3172</v>
      </c>
      <c r="N150" s="41" t="s">
        <v>3173</v>
      </c>
      <c r="O150" s="41" t="s">
        <v>3173</v>
      </c>
      <c r="P150" s="41" t="s">
        <v>3172</v>
      </c>
      <c r="Q150" s="41">
        <f t="shared" si="8"/>
        <v>2</v>
      </c>
      <c r="R150" s="5" t="s">
        <v>1374</v>
      </c>
      <c r="S150" s="5" t="s">
        <v>1375</v>
      </c>
      <c r="T150" s="2" t="s">
        <v>1380</v>
      </c>
      <c r="U150" t="s">
        <v>1381</v>
      </c>
      <c r="V150">
        <v>615</v>
      </c>
      <c r="W150">
        <v>3193</v>
      </c>
      <c r="X150" s="47" t="str">
        <f t="shared" si="9"/>
        <v>https://github.com/kelly-marshall/DriftDiffusionAdaptation/blob/main/Pictures/instbias_list1_training_context/tomfoxsackmodright_context.png?raw=true</v>
      </c>
      <c r="Y150" s="47" t="str">
        <f t="shared" si="10"/>
        <v>https://github.com/kelly-marshall/DriftDiffusionAdaptation/blob/main/Pictures/instbias_list1_training_context/tomfoxsackinstleft_context.png?raw=true</v>
      </c>
      <c r="Z150" s="47" t="str">
        <f t="shared" si="11"/>
        <v>https://github.com/kelly-marshall/DriftDiffusionAdaptation/blob/main/AudioFiles/instbias_list1_training/tomfoxsack_nopauses.mp3?raw=true</v>
      </c>
    </row>
    <row r="151" spans="1:26" x14ac:dyDescent="0.2">
      <c r="A151" t="s">
        <v>126</v>
      </c>
      <c r="B151">
        <v>75</v>
      </c>
      <c r="C151" s="1" t="s">
        <v>1182</v>
      </c>
      <c r="D151" t="s">
        <v>239</v>
      </c>
      <c r="E151" t="s">
        <v>196</v>
      </c>
      <c r="F151" t="s">
        <v>196</v>
      </c>
      <c r="G151" s="46" t="s">
        <v>196</v>
      </c>
      <c r="H151" s="1" t="s">
        <v>1183</v>
      </c>
      <c r="I151">
        <v>1</v>
      </c>
      <c r="J151" t="s">
        <v>1181</v>
      </c>
      <c r="L151" t="s">
        <v>1384</v>
      </c>
      <c r="M151" s="41" t="s">
        <v>1388</v>
      </c>
      <c r="N151" s="41" t="s">
        <v>1389</v>
      </c>
      <c r="O151" s="41" t="s">
        <v>1389</v>
      </c>
      <c r="P151" s="41" t="s">
        <v>1388</v>
      </c>
      <c r="Q151" s="41">
        <f t="shared" si="8"/>
        <v>2</v>
      </c>
      <c r="R151" s="6" t="s">
        <v>1383</v>
      </c>
      <c r="S151" s="6" t="str">
        <f>IF(R151="incongruent","congruent","incongruent")</f>
        <v>congruent</v>
      </c>
      <c r="T151" s="2" t="s">
        <v>196</v>
      </c>
      <c r="U151" t="s">
        <v>196</v>
      </c>
      <c r="V151" s="44">
        <v>1</v>
      </c>
      <c r="W151" s="44">
        <v>650</v>
      </c>
      <c r="X151" s="47" t="str">
        <f t="shared" si="9"/>
        <v>https://github.com/kelly-marshall/DriftDiffusionAdaptation/blob/main/Pictures/instbias_list1_training_context/kate.png?raw=true</v>
      </c>
      <c r="Y151" s="47" t="str">
        <f t="shared" si="10"/>
        <v>https://github.com/kelly-marshall/DriftDiffusionAdaptation/blob/main/Pictures/instbias_list1_training_context/tom.png?raw=true</v>
      </c>
      <c r="Z151" s="47" t="str">
        <f t="shared" si="11"/>
        <v>https://github.com/kelly-marshall/DriftDiffusionAdaptation/blob/main/AudioFiles/instbias_list1_training/whodidit.mp3?raw=true</v>
      </c>
    </row>
    <row r="152" spans="1:26" x14ac:dyDescent="0.2">
      <c r="A152" t="s">
        <v>126</v>
      </c>
      <c r="B152">
        <v>76</v>
      </c>
      <c r="C152" t="s">
        <v>1069</v>
      </c>
      <c r="D152" t="s">
        <v>239</v>
      </c>
      <c r="E152" t="s">
        <v>23</v>
      </c>
      <c r="F152" t="s">
        <v>145</v>
      </c>
      <c r="G152" s="46" t="s">
        <v>2452</v>
      </c>
      <c r="H152" t="s">
        <v>2</v>
      </c>
      <c r="I152">
        <v>1</v>
      </c>
      <c r="J152" t="s">
        <v>1181</v>
      </c>
      <c r="K152">
        <v>4</v>
      </c>
      <c r="L152" t="s">
        <v>4606</v>
      </c>
      <c r="M152" s="41" t="s">
        <v>3174</v>
      </c>
      <c r="N152" s="41" t="s">
        <v>3175</v>
      </c>
      <c r="O152" s="41" t="s">
        <v>3174</v>
      </c>
      <c r="P152" s="41" t="s">
        <v>3175</v>
      </c>
      <c r="Q152" s="41">
        <f t="shared" si="8"/>
        <v>1</v>
      </c>
      <c r="R152" s="5" t="s">
        <v>1375</v>
      </c>
      <c r="S152" s="5" t="s">
        <v>1374</v>
      </c>
      <c r="T152" s="2" t="s">
        <v>1381</v>
      </c>
      <c r="U152" t="s">
        <v>1380</v>
      </c>
      <c r="V152">
        <v>419</v>
      </c>
      <c r="W152">
        <v>2821</v>
      </c>
      <c r="X152" s="47" t="str">
        <f t="shared" si="9"/>
        <v>https://github.com/kelly-marshall/DriftDiffusionAdaptation/blob/main/Pictures/instbias_list1_training_context/katelionsackinstright_context.png?raw=true</v>
      </c>
      <c r="Y152" s="47" t="str">
        <f t="shared" si="10"/>
        <v>https://github.com/kelly-marshall/DriftDiffusionAdaptation/blob/main/Pictures/instbias_list1_training_context/katelionsackmodleft_context.png?raw=true</v>
      </c>
      <c r="Z152" s="47" t="str">
        <f t="shared" si="11"/>
        <v>https://github.com/kelly-marshall/DriftDiffusionAdaptation/blob/main/AudioFiles/instbias_list1_training/katelionsack_nopauses.mp3?raw=true</v>
      </c>
    </row>
    <row r="153" spans="1:26" x14ac:dyDescent="0.2">
      <c r="A153" t="s">
        <v>126</v>
      </c>
      <c r="B153">
        <v>76</v>
      </c>
      <c r="C153" t="s">
        <v>1182</v>
      </c>
      <c r="D153" t="s">
        <v>239</v>
      </c>
      <c r="E153" t="s">
        <v>196</v>
      </c>
      <c r="F153" t="s">
        <v>196</v>
      </c>
      <c r="G153" s="46" t="s">
        <v>196</v>
      </c>
      <c r="H153" t="s">
        <v>1183</v>
      </c>
      <c r="I153">
        <v>1</v>
      </c>
      <c r="J153" t="s">
        <v>1181</v>
      </c>
      <c r="L153" t="s">
        <v>1384</v>
      </c>
      <c r="M153" s="41" t="s">
        <v>1389</v>
      </c>
      <c r="N153" s="41" t="s">
        <v>1388</v>
      </c>
      <c r="O153" s="41" t="s">
        <v>1388</v>
      </c>
      <c r="P153" s="41" t="s">
        <v>1389</v>
      </c>
      <c r="Q153" s="41">
        <f t="shared" si="8"/>
        <v>2</v>
      </c>
      <c r="R153" s="6" t="s">
        <v>1383</v>
      </c>
      <c r="S153" s="6" t="str">
        <f>IF(R153="incongruent","congruent","incongruent")</f>
        <v>congruent</v>
      </c>
      <c r="T153" s="2" t="s">
        <v>196</v>
      </c>
      <c r="U153" t="s">
        <v>196</v>
      </c>
      <c r="V153" s="44">
        <v>1</v>
      </c>
      <c r="W153" s="44">
        <v>650</v>
      </c>
      <c r="X153" s="47" t="str">
        <f t="shared" si="9"/>
        <v>https://github.com/kelly-marshall/DriftDiffusionAdaptation/blob/main/Pictures/instbias_list1_training_context/tom.png?raw=true</v>
      </c>
      <c r="Y153" s="47" t="str">
        <f t="shared" si="10"/>
        <v>https://github.com/kelly-marshall/DriftDiffusionAdaptation/blob/main/Pictures/instbias_list1_training_context/kate.png?raw=true</v>
      </c>
      <c r="Z153" s="47" t="str">
        <f t="shared" si="11"/>
        <v>https://github.com/kelly-marshall/DriftDiffusionAdaptation/blob/main/AudioFiles/instbias_list1_training/whodidit.mp3?raw=true</v>
      </c>
    </row>
    <row r="154" spans="1:26" s="35" customFormat="1" x14ac:dyDescent="0.2">
      <c r="A154" s="35" t="s">
        <v>126</v>
      </c>
      <c r="B154" s="35">
        <v>77</v>
      </c>
      <c r="C154" s="35" t="s">
        <v>374</v>
      </c>
      <c r="D154" s="35" t="s">
        <v>239</v>
      </c>
      <c r="E154" s="35" t="s">
        <v>24</v>
      </c>
      <c r="F154" s="35" t="s">
        <v>145</v>
      </c>
      <c r="G154" s="46" t="s">
        <v>2453</v>
      </c>
      <c r="H154" s="35" t="s">
        <v>2</v>
      </c>
      <c r="I154" s="35">
        <v>1</v>
      </c>
      <c r="J154" s="35" t="s">
        <v>1181</v>
      </c>
      <c r="K154" s="35">
        <v>5</v>
      </c>
      <c r="L154" s="35" t="s">
        <v>4605</v>
      </c>
      <c r="M154" s="36" t="s">
        <v>3176</v>
      </c>
      <c r="N154" s="36" t="s">
        <v>3177</v>
      </c>
      <c r="O154" s="36" t="s">
        <v>3177</v>
      </c>
      <c r="P154" s="36" t="s">
        <v>3176</v>
      </c>
      <c r="Q154" s="41">
        <f t="shared" si="8"/>
        <v>2</v>
      </c>
      <c r="R154" s="36" t="s">
        <v>1374</v>
      </c>
      <c r="S154" s="36" t="s">
        <v>1375</v>
      </c>
      <c r="T154" s="37" t="s">
        <v>1380</v>
      </c>
      <c r="U154" s="35" t="s">
        <v>1381</v>
      </c>
      <c r="V154" s="35">
        <v>634</v>
      </c>
      <c r="W154" s="35">
        <v>2953</v>
      </c>
      <c r="X154" s="47" t="str">
        <f t="shared" si="9"/>
        <v>https://github.com/kelly-marshall/DriftDiffusionAdaptation/blob/main/Pictures/instbias_list1_training_context/tomfrogsackmodright_context.png?raw=true</v>
      </c>
      <c r="Y154" s="47" t="str">
        <f t="shared" si="10"/>
        <v>https://github.com/kelly-marshall/DriftDiffusionAdaptation/blob/main/Pictures/instbias_list1_training_context/tomfrogsackinstleft_context.png?raw=true</v>
      </c>
      <c r="Z154" s="47" t="str">
        <f t="shared" si="11"/>
        <v>https://github.com/kelly-marshall/DriftDiffusionAdaptation/blob/main/AudioFiles/instbias_list1_training/tomfrogsack_nopauses.mp3?raw=true</v>
      </c>
    </row>
    <row r="155" spans="1:26" s="35" customFormat="1" x14ac:dyDescent="0.2">
      <c r="A155" s="35" t="s">
        <v>126</v>
      </c>
      <c r="B155" s="35">
        <v>77</v>
      </c>
      <c r="C155" s="38" t="s">
        <v>1182</v>
      </c>
      <c r="D155" s="35" t="s">
        <v>239</v>
      </c>
      <c r="E155" s="35" t="s">
        <v>196</v>
      </c>
      <c r="F155" s="35" t="s">
        <v>196</v>
      </c>
      <c r="G155" s="46" t="s">
        <v>196</v>
      </c>
      <c r="H155" s="38" t="s">
        <v>1183</v>
      </c>
      <c r="I155" s="35">
        <v>1</v>
      </c>
      <c r="J155" s="35" t="s">
        <v>1181</v>
      </c>
      <c r="L155" s="49" t="s">
        <v>1384</v>
      </c>
      <c r="M155" s="36" t="s">
        <v>1388</v>
      </c>
      <c r="N155" s="36" t="s">
        <v>1389</v>
      </c>
      <c r="O155" s="36" t="s">
        <v>1388</v>
      </c>
      <c r="P155" s="36" t="s">
        <v>1389</v>
      </c>
      <c r="Q155" s="41">
        <f t="shared" si="8"/>
        <v>1</v>
      </c>
      <c r="R155" s="39" t="s">
        <v>1382</v>
      </c>
      <c r="S155" s="39" t="str">
        <f>IF(R155="incongruent","congruent","incongruent")</f>
        <v>incongruent</v>
      </c>
      <c r="T155" s="37" t="s">
        <v>196</v>
      </c>
      <c r="U155" s="35" t="s">
        <v>196</v>
      </c>
      <c r="V155" s="44">
        <v>1</v>
      </c>
      <c r="W155" s="44">
        <v>650</v>
      </c>
      <c r="X155" s="47" t="str">
        <f t="shared" si="9"/>
        <v>https://github.com/kelly-marshall/DriftDiffusionAdaptation/blob/main/Pictures/instbias_list1_training_context/tom.png?raw=true</v>
      </c>
      <c r="Y155" s="47" t="str">
        <f t="shared" si="10"/>
        <v>https://github.com/kelly-marshall/DriftDiffusionAdaptation/blob/main/Pictures/instbias_list1_training_context/kate.png?raw=true</v>
      </c>
      <c r="Z155" s="47" t="str">
        <f t="shared" si="11"/>
        <v>https://github.com/kelly-marshall/DriftDiffusionAdaptation/blob/main/AudioFiles/instbias_list1_training/whodidit.mp3?raw=true</v>
      </c>
    </row>
    <row r="156" spans="1:26" s="35" customFormat="1" x14ac:dyDescent="0.2">
      <c r="A156" s="35" t="s">
        <v>126</v>
      </c>
      <c r="B156" s="35">
        <v>78</v>
      </c>
      <c r="C156" s="35" t="s">
        <v>1070</v>
      </c>
      <c r="D156" s="35" t="s">
        <v>239</v>
      </c>
      <c r="E156" s="35" t="s">
        <v>25</v>
      </c>
      <c r="F156" s="35" t="s">
        <v>145</v>
      </c>
      <c r="G156" s="46" t="s">
        <v>2454</v>
      </c>
      <c r="H156" s="35" t="s">
        <v>2</v>
      </c>
      <c r="I156" s="35">
        <v>1</v>
      </c>
      <c r="J156" s="35" t="s">
        <v>1181</v>
      </c>
      <c r="K156" s="35">
        <v>6</v>
      </c>
      <c r="L156" s="35" t="s">
        <v>4608</v>
      </c>
      <c r="M156" s="36" t="s">
        <v>3178</v>
      </c>
      <c r="N156" s="36" t="s">
        <v>3179</v>
      </c>
      <c r="O156" s="36" t="s">
        <v>3178</v>
      </c>
      <c r="P156" s="36" t="s">
        <v>3179</v>
      </c>
      <c r="Q156" s="41">
        <f t="shared" si="8"/>
        <v>1</v>
      </c>
      <c r="R156" s="36" t="s">
        <v>1375</v>
      </c>
      <c r="S156" s="36" t="s">
        <v>1374</v>
      </c>
      <c r="T156" s="37" t="s">
        <v>1381</v>
      </c>
      <c r="U156" s="35" t="s">
        <v>1380</v>
      </c>
      <c r="V156" s="35">
        <v>380</v>
      </c>
      <c r="W156" s="35">
        <v>2518</v>
      </c>
      <c r="X156" s="47" t="str">
        <f t="shared" si="9"/>
        <v>https://github.com/kelly-marshall/DriftDiffusionAdaptation/blob/main/Pictures/instbias_list1_training_context/kateturtlesackinstright_context.png?raw=true</v>
      </c>
      <c r="Y156" s="47" t="str">
        <f t="shared" si="10"/>
        <v>https://github.com/kelly-marshall/DriftDiffusionAdaptation/blob/main/Pictures/instbias_list1_training_context/kateturtlesackmodleft_context.png?raw=true</v>
      </c>
      <c r="Z156" s="47" t="str">
        <f t="shared" si="11"/>
        <v>https://github.com/kelly-marshall/DriftDiffusionAdaptation/blob/main/AudioFiles/instbias_list1_training/kateturtlesack_nopauses.mp3?raw=true</v>
      </c>
    </row>
    <row r="157" spans="1:26" s="35" customFormat="1" x14ac:dyDescent="0.2">
      <c r="A157" s="35" t="s">
        <v>126</v>
      </c>
      <c r="B157" s="35">
        <v>78</v>
      </c>
      <c r="C157" s="38" t="s">
        <v>1182</v>
      </c>
      <c r="D157" s="35" t="s">
        <v>239</v>
      </c>
      <c r="E157" s="35" t="s">
        <v>196</v>
      </c>
      <c r="F157" s="35" t="s">
        <v>196</v>
      </c>
      <c r="G157" s="46" t="s">
        <v>196</v>
      </c>
      <c r="H157" s="38" t="s">
        <v>1183</v>
      </c>
      <c r="I157" s="35">
        <v>1</v>
      </c>
      <c r="J157" s="35" t="s">
        <v>1181</v>
      </c>
      <c r="L157" s="49" t="s">
        <v>1384</v>
      </c>
      <c r="M157" s="36" t="s">
        <v>1389</v>
      </c>
      <c r="N157" s="36" t="s">
        <v>1388</v>
      </c>
      <c r="O157" s="36" t="s">
        <v>1389</v>
      </c>
      <c r="P157" s="36" t="s">
        <v>1388</v>
      </c>
      <c r="Q157" s="41">
        <f t="shared" si="8"/>
        <v>1</v>
      </c>
      <c r="R157" s="39" t="s">
        <v>1382</v>
      </c>
      <c r="S157" s="39" t="str">
        <f>IF(R157="incongruent","congruent","incongruent")</f>
        <v>incongruent</v>
      </c>
      <c r="T157" s="37" t="s">
        <v>196</v>
      </c>
      <c r="U157" s="35" t="s">
        <v>196</v>
      </c>
      <c r="V157" s="44">
        <v>1</v>
      </c>
      <c r="W157" s="44">
        <v>650</v>
      </c>
      <c r="X157" s="47" t="str">
        <f t="shared" si="9"/>
        <v>https://github.com/kelly-marshall/DriftDiffusionAdaptation/blob/main/Pictures/instbias_list1_training_context/kate.png?raw=true</v>
      </c>
      <c r="Y157" s="47" t="str">
        <f t="shared" si="10"/>
        <v>https://github.com/kelly-marshall/DriftDiffusionAdaptation/blob/main/Pictures/instbias_list1_training_context/tom.png?raw=true</v>
      </c>
      <c r="Z157" s="47" t="str">
        <f t="shared" si="11"/>
        <v>https://github.com/kelly-marshall/DriftDiffusionAdaptation/blob/main/AudioFiles/instbias_list1_training/whodidit.mp3?raw=true</v>
      </c>
    </row>
    <row r="158" spans="1:26" x14ac:dyDescent="0.2">
      <c r="A158" t="s">
        <v>126</v>
      </c>
      <c r="B158">
        <v>79</v>
      </c>
      <c r="C158" t="s">
        <v>558</v>
      </c>
      <c r="D158" t="s">
        <v>239</v>
      </c>
      <c r="E158" t="s">
        <v>26</v>
      </c>
      <c r="F158" t="s">
        <v>519</v>
      </c>
      <c r="G158" s="46" t="s">
        <v>2455</v>
      </c>
      <c r="H158" t="s">
        <v>2</v>
      </c>
      <c r="I158">
        <v>1</v>
      </c>
      <c r="J158" t="s">
        <v>1181</v>
      </c>
      <c r="K158">
        <v>7</v>
      </c>
      <c r="L158" t="s">
        <v>4609</v>
      </c>
      <c r="M158" s="41" t="s">
        <v>3180</v>
      </c>
      <c r="N158" s="41" t="s">
        <v>3181</v>
      </c>
      <c r="O158" s="41" t="s">
        <v>3181</v>
      </c>
      <c r="P158" s="41" t="s">
        <v>3180</v>
      </c>
      <c r="Q158" s="41">
        <f t="shared" si="8"/>
        <v>2</v>
      </c>
      <c r="R158" s="5" t="s">
        <v>1374</v>
      </c>
      <c r="S158" s="5" t="s">
        <v>1375</v>
      </c>
      <c r="T158" s="2" t="s">
        <v>1380</v>
      </c>
      <c r="U158" t="s">
        <v>1381</v>
      </c>
      <c r="V158">
        <v>663</v>
      </c>
      <c r="W158">
        <v>3334</v>
      </c>
      <c r="X158" s="47" t="str">
        <f t="shared" si="9"/>
        <v>https://github.com/kelly-marshall/DriftDiffusionAdaptation/blob/main/Pictures/instbias_list1_training_context/tompigtongsmodright_context.png?raw=true</v>
      </c>
      <c r="Y158" s="47" t="str">
        <f t="shared" si="10"/>
        <v>https://github.com/kelly-marshall/DriftDiffusionAdaptation/blob/main/Pictures/instbias_list1_training_context/tompigtongsinstleft_context.png?raw=true</v>
      </c>
      <c r="Z158" s="47" t="str">
        <f t="shared" si="11"/>
        <v>https://github.com/kelly-marshall/DriftDiffusionAdaptation/blob/main/AudioFiles/instbias_list1_training/tompigtongs_nopauses.mp3?raw=true</v>
      </c>
    </row>
    <row r="159" spans="1:26" x14ac:dyDescent="0.2">
      <c r="A159" t="s">
        <v>126</v>
      </c>
      <c r="B159">
        <v>79</v>
      </c>
      <c r="C159" s="1" t="s">
        <v>1182</v>
      </c>
      <c r="D159" t="s">
        <v>239</v>
      </c>
      <c r="E159" t="s">
        <v>196</v>
      </c>
      <c r="F159" t="s">
        <v>196</v>
      </c>
      <c r="G159" s="46" t="s">
        <v>196</v>
      </c>
      <c r="H159" s="1" t="s">
        <v>1183</v>
      </c>
      <c r="I159">
        <v>1</v>
      </c>
      <c r="J159" t="s">
        <v>1181</v>
      </c>
      <c r="L159" t="s">
        <v>1384</v>
      </c>
      <c r="M159" s="41" t="s">
        <v>1388</v>
      </c>
      <c r="N159" s="41" t="s">
        <v>1389</v>
      </c>
      <c r="O159" s="41" t="s">
        <v>1389</v>
      </c>
      <c r="P159" s="41" t="s">
        <v>1388</v>
      </c>
      <c r="Q159" s="41">
        <f t="shared" si="8"/>
        <v>2</v>
      </c>
      <c r="R159" s="6" t="s">
        <v>1383</v>
      </c>
      <c r="S159" s="6" t="str">
        <f>IF(R159="incongruent","congruent","incongruent")</f>
        <v>congruent</v>
      </c>
      <c r="T159" s="2" t="s">
        <v>196</v>
      </c>
      <c r="U159" t="s">
        <v>196</v>
      </c>
      <c r="V159" s="44">
        <v>1</v>
      </c>
      <c r="W159" s="44">
        <v>650</v>
      </c>
      <c r="X159" s="47" t="str">
        <f t="shared" si="9"/>
        <v>https://github.com/kelly-marshall/DriftDiffusionAdaptation/blob/main/Pictures/instbias_list1_training_context/kate.png?raw=true</v>
      </c>
      <c r="Y159" s="47" t="str">
        <f t="shared" si="10"/>
        <v>https://github.com/kelly-marshall/DriftDiffusionAdaptation/blob/main/Pictures/instbias_list1_training_context/tom.png?raw=true</v>
      </c>
      <c r="Z159" s="47" t="str">
        <f t="shared" si="11"/>
        <v>https://github.com/kelly-marshall/DriftDiffusionAdaptation/blob/main/AudioFiles/instbias_list1_training/whodidit.mp3?raw=true</v>
      </c>
    </row>
    <row r="160" spans="1:26" x14ac:dyDescent="0.2">
      <c r="A160" t="s">
        <v>126</v>
      </c>
      <c r="B160">
        <v>80</v>
      </c>
      <c r="C160" t="s">
        <v>1071</v>
      </c>
      <c r="D160" t="s">
        <v>239</v>
      </c>
      <c r="E160" t="s">
        <v>27</v>
      </c>
      <c r="F160" t="s">
        <v>519</v>
      </c>
      <c r="G160" s="46" t="s">
        <v>2456</v>
      </c>
      <c r="H160" t="s">
        <v>2</v>
      </c>
      <c r="I160">
        <v>1</v>
      </c>
      <c r="J160" t="s">
        <v>1181</v>
      </c>
      <c r="K160">
        <v>8</v>
      </c>
      <c r="L160" t="s">
        <v>4610</v>
      </c>
      <c r="M160" s="41" t="s">
        <v>3182</v>
      </c>
      <c r="N160" s="41" t="s">
        <v>3183</v>
      </c>
      <c r="O160" s="41" t="s">
        <v>3182</v>
      </c>
      <c r="P160" s="41" t="s">
        <v>3183</v>
      </c>
      <c r="Q160" s="41">
        <f t="shared" si="8"/>
        <v>1</v>
      </c>
      <c r="R160" s="5" t="s">
        <v>1375</v>
      </c>
      <c r="S160" s="5" t="s">
        <v>1374</v>
      </c>
      <c r="T160" s="2" t="s">
        <v>1381</v>
      </c>
      <c r="U160" t="s">
        <v>1380</v>
      </c>
      <c r="V160">
        <v>447</v>
      </c>
      <c r="W160">
        <v>3177</v>
      </c>
      <c r="X160" s="47" t="str">
        <f t="shared" si="9"/>
        <v>https://github.com/kelly-marshall/DriftDiffusionAdaptation/blob/main/Pictures/instbias_list1_training_context/kategirltongsinstright_context.png?raw=true</v>
      </c>
      <c r="Y160" s="47" t="str">
        <f t="shared" si="10"/>
        <v>https://github.com/kelly-marshall/DriftDiffusionAdaptation/blob/main/Pictures/instbias_list1_training_context/kategirltongsmodleft_context.png?raw=true</v>
      </c>
      <c r="Z160" s="47" t="str">
        <f t="shared" si="11"/>
        <v>https://github.com/kelly-marshall/DriftDiffusionAdaptation/blob/main/AudioFiles/instbias_list1_training/kategirltongs_nopauses.mp3?raw=true</v>
      </c>
    </row>
    <row r="161" spans="1:26" x14ac:dyDescent="0.2">
      <c r="A161" t="s">
        <v>126</v>
      </c>
      <c r="B161">
        <v>80</v>
      </c>
      <c r="C161" s="1" t="s">
        <v>1182</v>
      </c>
      <c r="D161" t="s">
        <v>239</v>
      </c>
      <c r="E161" t="s">
        <v>196</v>
      </c>
      <c r="F161" t="s">
        <v>196</v>
      </c>
      <c r="G161" s="46" t="s">
        <v>196</v>
      </c>
      <c r="H161" s="1" t="s">
        <v>1183</v>
      </c>
      <c r="I161">
        <v>1</v>
      </c>
      <c r="J161" t="s">
        <v>1181</v>
      </c>
      <c r="L161" t="s">
        <v>1384</v>
      </c>
      <c r="M161" s="41" t="s">
        <v>1389</v>
      </c>
      <c r="N161" s="41" t="s">
        <v>1388</v>
      </c>
      <c r="O161" s="41" t="s">
        <v>1388</v>
      </c>
      <c r="P161" s="41" t="s">
        <v>1389</v>
      </c>
      <c r="Q161" s="41">
        <f t="shared" si="8"/>
        <v>2</v>
      </c>
      <c r="R161" s="6" t="s">
        <v>1383</v>
      </c>
      <c r="S161" s="6" t="str">
        <f>IF(R161="incongruent","congruent","incongruent")</f>
        <v>congruent</v>
      </c>
      <c r="T161" s="2" t="s">
        <v>196</v>
      </c>
      <c r="U161" t="s">
        <v>196</v>
      </c>
      <c r="V161" s="44">
        <v>1</v>
      </c>
      <c r="W161" s="44">
        <v>650</v>
      </c>
      <c r="X161" s="47" t="str">
        <f t="shared" si="9"/>
        <v>https://github.com/kelly-marshall/DriftDiffusionAdaptation/blob/main/Pictures/instbias_list1_training_context/tom.png?raw=true</v>
      </c>
      <c r="Y161" s="47" t="str">
        <f t="shared" si="10"/>
        <v>https://github.com/kelly-marshall/DriftDiffusionAdaptation/blob/main/Pictures/instbias_list1_training_context/kate.png?raw=true</v>
      </c>
      <c r="Z161" s="47" t="str">
        <f t="shared" si="11"/>
        <v>https://github.com/kelly-marshall/DriftDiffusionAdaptation/blob/main/AudioFiles/instbias_list1_training/whodidit.mp3?raw=true</v>
      </c>
    </row>
    <row r="162" spans="1:26" s="35" customFormat="1" x14ac:dyDescent="0.2">
      <c r="A162" s="35" t="s">
        <v>126</v>
      </c>
      <c r="B162" s="35">
        <v>81</v>
      </c>
      <c r="C162" s="35" t="s">
        <v>559</v>
      </c>
      <c r="D162" s="35" t="s">
        <v>239</v>
      </c>
      <c r="E162" s="35" t="s">
        <v>28</v>
      </c>
      <c r="F162" s="35" t="s">
        <v>519</v>
      </c>
      <c r="G162" s="46" t="s">
        <v>2457</v>
      </c>
      <c r="H162" s="35" t="s">
        <v>2</v>
      </c>
      <c r="I162" s="35">
        <v>1</v>
      </c>
      <c r="J162" s="35" t="s">
        <v>1181</v>
      </c>
      <c r="K162" s="35">
        <v>9</v>
      </c>
      <c r="L162" s="35" t="s">
        <v>4611</v>
      </c>
      <c r="M162" s="36" t="s">
        <v>3184</v>
      </c>
      <c r="N162" s="36" t="s">
        <v>3185</v>
      </c>
      <c r="O162" s="36" t="s">
        <v>3185</v>
      </c>
      <c r="P162" s="36" t="s">
        <v>3184</v>
      </c>
      <c r="Q162" s="41">
        <f t="shared" si="8"/>
        <v>2</v>
      </c>
      <c r="R162" s="36" t="s">
        <v>1374</v>
      </c>
      <c r="S162" s="36" t="s">
        <v>1375</v>
      </c>
      <c r="T162" s="37" t="s">
        <v>1380</v>
      </c>
      <c r="U162" s="35" t="s">
        <v>1381</v>
      </c>
      <c r="V162" s="35">
        <v>714</v>
      </c>
      <c r="W162" s="35">
        <v>3225</v>
      </c>
      <c r="X162" s="47" t="str">
        <f t="shared" si="9"/>
        <v>https://github.com/kelly-marshall/DriftDiffusionAdaptation/blob/main/Pictures/instbias_list1_training_context/tomwhaletongsmodright_context.png?raw=true</v>
      </c>
      <c r="Y162" s="47" t="str">
        <f t="shared" si="10"/>
        <v>https://github.com/kelly-marshall/DriftDiffusionAdaptation/blob/main/Pictures/instbias_list1_training_context/tomwhaletongsinstleft_context.png?raw=true</v>
      </c>
      <c r="Z162" s="47" t="str">
        <f t="shared" si="11"/>
        <v>https://github.com/kelly-marshall/DriftDiffusionAdaptation/blob/main/AudioFiles/instbias_list1_training/tomwhaletongs_nopauses.mp3?raw=true</v>
      </c>
    </row>
    <row r="163" spans="1:26" s="35" customFormat="1" x14ac:dyDescent="0.2">
      <c r="A163" s="35" t="s">
        <v>126</v>
      </c>
      <c r="B163" s="35">
        <v>81</v>
      </c>
      <c r="C163" s="38" t="s">
        <v>1182</v>
      </c>
      <c r="D163" s="35" t="s">
        <v>239</v>
      </c>
      <c r="E163" s="35" t="s">
        <v>196</v>
      </c>
      <c r="F163" s="35" t="s">
        <v>196</v>
      </c>
      <c r="G163" s="46" t="s">
        <v>196</v>
      </c>
      <c r="H163" s="38" t="s">
        <v>1183</v>
      </c>
      <c r="I163" s="35">
        <v>1</v>
      </c>
      <c r="J163" s="35" t="s">
        <v>1181</v>
      </c>
      <c r="L163" s="49" t="s">
        <v>1384</v>
      </c>
      <c r="M163" s="36" t="s">
        <v>1388</v>
      </c>
      <c r="N163" s="36" t="s">
        <v>1389</v>
      </c>
      <c r="O163" s="36" t="s">
        <v>1388</v>
      </c>
      <c r="P163" s="36" t="s">
        <v>1389</v>
      </c>
      <c r="Q163" s="41">
        <f t="shared" si="8"/>
        <v>1</v>
      </c>
      <c r="R163" s="39" t="s">
        <v>1382</v>
      </c>
      <c r="S163" s="39" t="str">
        <f>IF(R163="incongruent","congruent","incongruent")</f>
        <v>incongruent</v>
      </c>
      <c r="T163" s="37" t="s">
        <v>196</v>
      </c>
      <c r="U163" s="35" t="s">
        <v>196</v>
      </c>
      <c r="V163" s="44">
        <v>1</v>
      </c>
      <c r="W163" s="44">
        <v>650</v>
      </c>
      <c r="X163" s="47" t="str">
        <f t="shared" si="9"/>
        <v>https://github.com/kelly-marshall/DriftDiffusionAdaptation/blob/main/Pictures/instbias_list1_training_context/tom.png?raw=true</v>
      </c>
      <c r="Y163" s="47" t="str">
        <f t="shared" si="10"/>
        <v>https://github.com/kelly-marshall/DriftDiffusionAdaptation/blob/main/Pictures/instbias_list1_training_context/kate.png?raw=true</v>
      </c>
      <c r="Z163" s="47" t="str">
        <f t="shared" si="11"/>
        <v>https://github.com/kelly-marshall/DriftDiffusionAdaptation/blob/main/AudioFiles/instbias_list1_training/whodidit.mp3?raw=true</v>
      </c>
    </row>
    <row r="164" spans="1:26" s="35" customFormat="1" x14ac:dyDescent="0.2">
      <c r="A164" s="35" t="s">
        <v>126</v>
      </c>
      <c r="B164" s="35">
        <v>82</v>
      </c>
      <c r="C164" s="35" t="s">
        <v>1072</v>
      </c>
      <c r="D164" s="35" t="s">
        <v>239</v>
      </c>
      <c r="E164" s="35" t="s">
        <v>29</v>
      </c>
      <c r="F164" s="35" t="s">
        <v>519</v>
      </c>
      <c r="G164" s="46" t="s">
        <v>2458</v>
      </c>
      <c r="H164" s="35" t="s">
        <v>2</v>
      </c>
      <c r="I164" s="35">
        <v>1</v>
      </c>
      <c r="J164" s="35" t="s">
        <v>1181</v>
      </c>
      <c r="K164" s="35">
        <v>10</v>
      </c>
      <c r="L164" s="35" t="s">
        <v>4612</v>
      </c>
      <c r="M164" s="36" t="s">
        <v>3186</v>
      </c>
      <c r="N164" s="36" t="s">
        <v>3187</v>
      </c>
      <c r="O164" s="36" t="s">
        <v>3186</v>
      </c>
      <c r="P164" s="36" t="s">
        <v>3187</v>
      </c>
      <c r="Q164" s="41">
        <f t="shared" si="8"/>
        <v>1</v>
      </c>
      <c r="R164" s="36" t="s">
        <v>1375</v>
      </c>
      <c r="S164" s="36" t="s">
        <v>1374</v>
      </c>
      <c r="T164" s="37" t="s">
        <v>1381</v>
      </c>
      <c r="U164" s="35" t="s">
        <v>1380</v>
      </c>
      <c r="V164" s="35">
        <v>426</v>
      </c>
      <c r="W164" s="35">
        <v>2981</v>
      </c>
      <c r="X164" s="47" t="str">
        <f t="shared" si="9"/>
        <v>https://github.com/kelly-marshall/DriftDiffusionAdaptation/blob/main/Pictures/instbias_list1_training_context/kategorillatongsinstright_context.png?raw=true</v>
      </c>
      <c r="Y164" s="47" t="str">
        <f t="shared" si="10"/>
        <v>https://github.com/kelly-marshall/DriftDiffusionAdaptation/blob/main/Pictures/instbias_list1_training_context/kategorillatongsmodleft_context.png?raw=true</v>
      </c>
      <c r="Z164" s="47" t="str">
        <f t="shared" si="11"/>
        <v>https://github.com/kelly-marshall/DriftDiffusionAdaptation/blob/main/AudioFiles/instbias_list1_training/kategorillatongs_nopauses.mp3?raw=true</v>
      </c>
    </row>
    <row r="165" spans="1:26" s="35" customFormat="1" x14ac:dyDescent="0.2">
      <c r="A165" s="35" t="s">
        <v>126</v>
      </c>
      <c r="B165" s="35">
        <v>82</v>
      </c>
      <c r="C165" s="38" t="s">
        <v>1343</v>
      </c>
      <c r="D165" s="35" t="s">
        <v>239</v>
      </c>
      <c r="E165" s="35" t="s">
        <v>196</v>
      </c>
      <c r="F165" s="35" t="s">
        <v>196</v>
      </c>
      <c r="G165" s="46" t="s">
        <v>196</v>
      </c>
      <c r="H165" s="38" t="s">
        <v>1183</v>
      </c>
      <c r="I165" s="35">
        <v>1</v>
      </c>
      <c r="J165" s="35" t="s">
        <v>1181</v>
      </c>
      <c r="L165" s="35" t="s">
        <v>2358</v>
      </c>
      <c r="M165" s="36" t="s">
        <v>1388</v>
      </c>
      <c r="N165" s="36" t="s">
        <v>1389</v>
      </c>
      <c r="O165" s="36" t="s">
        <v>1388</v>
      </c>
      <c r="P165" s="36" t="s">
        <v>1389</v>
      </c>
      <c r="Q165" s="41">
        <f t="shared" si="8"/>
        <v>1</v>
      </c>
      <c r="R165" s="39" t="s">
        <v>1382</v>
      </c>
      <c r="S165" s="39" t="str">
        <f>IF(R165="incongruent","congruent","incongruent")</f>
        <v>incongruent</v>
      </c>
      <c r="T165" s="37" t="s">
        <v>196</v>
      </c>
      <c r="U165" s="35" t="s">
        <v>196</v>
      </c>
      <c r="V165" s="3">
        <v>1</v>
      </c>
      <c r="W165" s="3">
        <v>1498</v>
      </c>
      <c r="X165" s="47" t="str">
        <f t="shared" si="9"/>
        <v>https://github.com/kelly-marshall/DriftDiffusionAdaptation/blob/main/Pictures/instbias_list1_training_context/tom.png?raw=true</v>
      </c>
      <c r="Y165" s="47" t="str">
        <f t="shared" si="10"/>
        <v>https://github.com/kelly-marshall/DriftDiffusionAdaptation/blob/main/Pictures/instbias_list1_training_context/kate.png?raw=true</v>
      </c>
      <c r="Z165" s="47" t="str">
        <f t="shared" si="11"/>
        <v>https://github.com/kelly-marshall/DriftDiffusionAdaptation/blob/main/AudioFiles/instbias_list1_training/whodidnotdoit.mp3?raw=true</v>
      </c>
    </row>
    <row r="166" spans="1:26" x14ac:dyDescent="0.2">
      <c r="A166" t="s">
        <v>126</v>
      </c>
      <c r="B166">
        <v>83</v>
      </c>
      <c r="C166" t="s">
        <v>560</v>
      </c>
      <c r="D166" t="s">
        <v>239</v>
      </c>
      <c r="E166" t="s">
        <v>30</v>
      </c>
      <c r="F166" t="s">
        <v>519</v>
      </c>
      <c r="G166" s="46" t="s">
        <v>2459</v>
      </c>
      <c r="H166" t="s">
        <v>2</v>
      </c>
      <c r="I166">
        <v>1</v>
      </c>
      <c r="J166" t="s">
        <v>1181</v>
      </c>
      <c r="K166">
        <v>11</v>
      </c>
      <c r="L166" t="s">
        <v>4613</v>
      </c>
      <c r="M166" s="41" t="s">
        <v>3188</v>
      </c>
      <c r="N166" s="41" t="s">
        <v>3189</v>
      </c>
      <c r="O166" s="41" t="s">
        <v>3189</v>
      </c>
      <c r="P166" s="41" t="s">
        <v>3188</v>
      </c>
      <c r="Q166" s="41">
        <f t="shared" si="8"/>
        <v>2</v>
      </c>
      <c r="R166" s="5" t="s">
        <v>1374</v>
      </c>
      <c r="S166" s="5" t="s">
        <v>1375</v>
      </c>
      <c r="T166" s="2" t="s">
        <v>1380</v>
      </c>
      <c r="U166" t="s">
        <v>1381</v>
      </c>
      <c r="V166">
        <v>602</v>
      </c>
      <c r="W166">
        <v>3241</v>
      </c>
      <c r="X166" s="47" t="str">
        <f t="shared" si="9"/>
        <v>https://github.com/kelly-marshall/DriftDiffusionAdaptation/blob/main/Pictures/instbias_list1_training_context/tombuffalotongsmodright_context.png?raw=true</v>
      </c>
      <c r="Y166" s="47" t="str">
        <f t="shared" si="10"/>
        <v>https://github.com/kelly-marshall/DriftDiffusionAdaptation/blob/main/Pictures/instbias_list1_training_context/tombuffalotongsinstleft_context.png?raw=true</v>
      </c>
      <c r="Z166" s="47" t="str">
        <f t="shared" si="11"/>
        <v>https://github.com/kelly-marshall/DriftDiffusionAdaptation/blob/main/AudioFiles/instbias_list1_training/tombuffalotongs_nopauses.mp3?raw=true</v>
      </c>
    </row>
    <row r="167" spans="1:26" x14ac:dyDescent="0.2">
      <c r="A167" t="s">
        <v>126</v>
      </c>
      <c r="B167">
        <v>83</v>
      </c>
      <c r="C167" t="s">
        <v>1182</v>
      </c>
      <c r="D167" t="s">
        <v>239</v>
      </c>
      <c r="E167" t="s">
        <v>196</v>
      </c>
      <c r="F167" t="s">
        <v>196</v>
      </c>
      <c r="G167" s="46" t="s">
        <v>196</v>
      </c>
      <c r="H167" t="s">
        <v>1183</v>
      </c>
      <c r="I167">
        <v>1</v>
      </c>
      <c r="J167" t="s">
        <v>1181</v>
      </c>
      <c r="L167" t="s">
        <v>1384</v>
      </c>
      <c r="M167" s="41" t="s">
        <v>1388</v>
      </c>
      <c r="N167" s="41" t="s">
        <v>1389</v>
      </c>
      <c r="O167" s="41" t="s">
        <v>1389</v>
      </c>
      <c r="P167" s="41" t="s">
        <v>1388</v>
      </c>
      <c r="Q167" s="41">
        <f t="shared" si="8"/>
        <v>2</v>
      </c>
      <c r="R167" s="6" t="s">
        <v>1383</v>
      </c>
      <c r="S167" s="6" t="str">
        <f>IF(R167="incongruent","congruent","incongruent")</f>
        <v>congruent</v>
      </c>
      <c r="T167" s="2" t="s">
        <v>196</v>
      </c>
      <c r="U167" t="s">
        <v>196</v>
      </c>
      <c r="V167" s="44">
        <v>1</v>
      </c>
      <c r="W167" s="44">
        <v>650</v>
      </c>
      <c r="X167" s="47" t="str">
        <f t="shared" si="9"/>
        <v>https://github.com/kelly-marshall/DriftDiffusionAdaptation/blob/main/Pictures/instbias_list1_training_context/kate.png?raw=true</v>
      </c>
      <c r="Y167" s="47" t="str">
        <f t="shared" si="10"/>
        <v>https://github.com/kelly-marshall/DriftDiffusionAdaptation/blob/main/Pictures/instbias_list1_training_context/tom.png?raw=true</v>
      </c>
      <c r="Z167" s="47" t="str">
        <f t="shared" si="11"/>
        <v>https://github.com/kelly-marshall/DriftDiffusionAdaptation/blob/main/AudioFiles/instbias_list1_training/whodidit.mp3?raw=true</v>
      </c>
    </row>
    <row r="168" spans="1:26" x14ac:dyDescent="0.2">
      <c r="A168" t="s">
        <v>126</v>
      </c>
      <c r="B168">
        <v>84</v>
      </c>
      <c r="C168" t="s">
        <v>1073</v>
      </c>
      <c r="D168" t="s">
        <v>239</v>
      </c>
      <c r="E168" t="s">
        <v>31</v>
      </c>
      <c r="F168" t="s">
        <v>519</v>
      </c>
      <c r="G168" s="46" t="s">
        <v>2460</v>
      </c>
      <c r="H168" t="s">
        <v>2</v>
      </c>
      <c r="I168">
        <v>1</v>
      </c>
      <c r="J168" t="s">
        <v>1181</v>
      </c>
      <c r="K168">
        <v>12</v>
      </c>
      <c r="L168" t="s">
        <v>4614</v>
      </c>
      <c r="M168" s="41" t="s">
        <v>3190</v>
      </c>
      <c r="N168" s="41" t="s">
        <v>3191</v>
      </c>
      <c r="O168" s="41" t="s">
        <v>3190</v>
      </c>
      <c r="P168" s="41" t="s">
        <v>3191</v>
      </c>
      <c r="Q168" s="41">
        <f t="shared" si="8"/>
        <v>1</v>
      </c>
      <c r="R168" s="5" t="s">
        <v>1375</v>
      </c>
      <c r="S168" s="5" t="s">
        <v>1374</v>
      </c>
      <c r="T168" s="2" t="s">
        <v>1381</v>
      </c>
      <c r="U168" t="s">
        <v>1380</v>
      </c>
      <c r="V168">
        <v>441</v>
      </c>
      <c r="W168">
        <v>3158</v>
      </c>
      <c r="X168" s="47" t="str">
        <f t="shared" si="9"/>
        <v>https://github.com/kelly-marshall/DriftDiffusionAdaptation/blob/main/Pictures/instbias_list1_training_context/katehawktongsinstright_context.png?raw=true</v>
      </c>
      <c r="Y168" s="47" t="str">
        <f t="shared" si="10"/>
        <v>https://github.com/kelly-marshall/DriftDiffusionAdaptation/blob/main/Pictures/instbias_list1_training_context/katehawktongsmodleft_context.png?raw=true</v>
      </c>
      <c r="Z168" s="47" t="str">
        <f t="shared" si="11"/>
        <v>https://github.com/kelly-marshall/DriftDiffusionAdaptation/blob/main/AudioFiles/instbias_list1_training/katehawktongs_nopauses.mp3?raw=true</v>
      </c>
    </row>
    <row r="169" spans="1:26" x14ac:dyDescent="0.2">
      <c r="A169" t="s">
        <v>126</v>
      </c>
      <c r="B169">
        <v>84</v>
      </c>
      <c r="C169" s="1" t="s">
        <v>1182</v>
      </c>
      <c r="D169" t="s">
        <v>239</v>
      </c>
      <c r="E169" t="s">
        <v>196</v>
      </c>
      <c r="F169" t="s">
        <v>196</v>
      </c>
      <c r="G169" s="46" t="s">
        <v>196</v>
      </c>
      <c r="H169" s="1" t="s">
        <v>1183</v>
      </c>
      <c r="I169">
        <v>1</v>
      </c>
      <c r="J169" t="s">
        <v>1181</v>
      </c>
      <c r="L169" t="s">
        <v>1384</v>
      </c>
      <c r="M169" s="41" t="s">
        <v>1389</v>
      </c>
      <c r="N169" s="41" t="s">
        <v>1388</v>
      </c>
      <c r="O169" s="41" t="s">
        <v>1388</v>
      </c>
      <c r="P169" s="41" t="s">
        <v>1389</v>
      </c>
      <c r="Q169" s="41">
        <f t="shared" si="8"/>
        <v>2</v>
      </c>
      <c r="R169" s="6" t="s">
        <v>1383</v>
      </c>
      <c r="S169" s="6" t="str">
        <f>IF(R169="incongruent","congruent","incongruent")</f>
        <v>congruent</v>
      </c>
      <c r="T169" s="2" t="s">
        <v>196</v>
      </c>
      <c r="U169" t="s">
        <v>196</v>
      </c>
      <c r="V169" s="44">
        <v>1</v>
      </c>
      <c r="W169" s="44">
        <v>650</v>
      </c>
      <c r="X169" s="47" t="str">
        <f t="shared" si="9"/>
        <v>https://github.com/kelly-marshall/DriftDiffusionAdaptation/blob/main/Pictures/instbias_list1_training_context/tom.png?raw=true</v>
      </c>
      <c r="Y169" s="47" t="str">
        <f t="shared" si="10"/>
        <v>https://github.com/kelly-marshall/DriftDiffusionAdaptation/blob/main/Pictures/instbias_list1_training_context/kate.png?raw=true</v>
      </c>
      <c r="Z169" s="47" t="str">
        <f t="shared" si="11"/>
        <v>https://github.com/kelly-marshall/DriftDiffusionAdaptation/blob/main/AudioFiles/instbias_list1_training/whodidit.mp3?raw=true</v>
      </c>
    </row>
    <row r="170" spans="1:26" s="10" customFormat="1" x14ac:dyDescent="0.2">
      <c r="A170" s="10" t="s">
        <v>126</v>
      </c>
      <c r="B170" s="10">
        <v>85</v>
      </c>
      <c r="C170" s="10" t="s">
        <v>561</v>
      </c>
      <c r="D170" s="10" t="s">
        <v>240</v>
      </c>
      <c r="E170" s="10" t="s">
        <v>18</v>
      </c>
      <c r="F170" s="10" t="s">
        <v>67</v>
      </c>
      <c r="G170" s="46" t="s">
        <v>2461</v>
      </c>
      <c r="H170" s="10" t="s">
        <v>2</v>
      </c>
      <c r="I170" s="10">
        <v>1</v>
      </c>
      <c r="J170" s="10" t="s">
        <v>1181</v>
      </c>
      <c r="K170" s="10">
        <v>1</v>
      </c>
      <c r="L170" s="10" t="s">
        <v>4615</v>
      </c>
      <c r="M170" s="11" t="s">
        <v>3192</v>
      </c>
      <c r="N170" s="11" t="s">
        <v>3193</v>
      </c>
      <c r="O170" s="11" t="s">
        <v>3192</v>
      </c>
      <c r="P170" s="11" t="s">
        <v>3193</v>
      </c>
      <c r="Q170" s="41">
        <f t="shared" si="8"/>
        <v>1</v>
      </c>
      <c r="R170" s="11" t="s">
        <v>1375</v>
      </c>
      <c r="S170" s="11" t="s">
        <v>1374</v>
      </c>
      <c r="T170" s="12" t="s">
        <v>1381</v>
      </c>
      <c r="U170" s="10" t="s">
        <v>1380</v>
      </c>
      <c r="V170" s="10">
        <v>639</v>
      </c>
      <c r="W170" s="10">
        <v>3262</v>
      </c>
      <c r="X170" s="47" t="str">
        <f t="shared" si="9"/>
        <v>https://github.com/kelly-marshall/DriftDiffusionAdaptation/blob/main/Pictures/instbias_list1_training_context/tomdolphinmegaphoneinstright_context.png?raw=true</v>
      </c>
      <c r="Y170" s="47" t="str">
        <f t="shared" si="10"/>
        <v>https://github.com/kelly-marshall/DriftDiffusionAdaptation/blob/main/Pictures/instbias_list1_training_context/tomdolphinmegaphonemodleft_context.png?raw=true</v>
      </c>
      <c r="Z170" s="47" t="str">
        <f t="shared" si="11"/>
        <v>https://github.com/kelly-marshall/DriftDiffusionAdaptation/blob/main/AudioFiles/instbias_list1_training/tomdolphinmegaphone_nopauses.mp3?raw=true</v>
      </c>
    </row>
    <row r="171" spans="1:26" s="10" customFormat="1" x14ac:dyDescent="0.2">
      <c r="A171" s="10" t="s">
        <v>126</v>
      </c>
      <c r="B171" s="10">
        <v>85</v>
      </c>
      <c r="C171" s="13" t="s">
        <v>1182</v>
      </c>
      <c r="D171" s="10" t="s">
        <v>240</v>
      </c>
      <c r="E171" s="10" t="s">
        <v>196</v>
      </c>
      <c r="F171" s="10" t="s">
        <v>196</v>
      </c>
      <c r="G171" s="46" t="s">
        <v>196</v>
      </c>
      <c r="H171" s="13" t="s">
        <v>1183</v>
      </c>
      <c r="I171" s="10">
        <v>1</v>
      </c>
      <c r="J171" s="10" t="s">
        <v>1181</v>
      </c>
      <c r="L171" s="10" t="s">
        <v>1384</v>
      </c>
      <c r="M171" s="10" t="s">
        <v>1388</v>
      </c>
      <c r="N171" s="10" t="s">
        <v>1389</v>
      </c>
      <c r="O171" s="10" t="s">
        <v>1388</v>
      </c>
      <c r="P171" s="10" t="s">
        <v>1389</v>
      </c>
      <c r="Q171" s="41">
        <f t="shared" si="8"/>
        <v>1</v>
      </c>
      <c r="R171" s="14" t="s">
        <v>1382</v>
      </c>
      <c r="S171" s="14" t="str">
        <f>IF(R171="incongruent","congruent","incongruent")</f>
        <v>incongruent</v>
      </c>
      <c r="T171" s="12" t="s">
        <v>196</v>
      </c>
      <c r="U171" s="10" t="s">
        <v>196</v>
      </c>
      <c r="V171" s="44">
        <v>1</v>
      </c>
      <c r="W171" s="44">
        <v>650</v>
      </c>
      <c r="X171" s="47" t="str">
        <f t="shared" si="9"/>
        <v>https://github.com/kelly-marshall/DriftDiffusionAdaptation/blob/main/Pictures/instbias_list1_training_context/tom.png?raw=true</v>
      </c>
      <c r="Y171" s="47" t="str">
        <f t="shared" si="10"/>
        <v>https://github.com/kelly-marshall/DriftDiffusionAdaptation/blob/main/Pictures/instbias_list1_training_context/kate.png?raw=true</v>
      </c>
      <c r="Z171" s="47" t="str">
        <f t="shared" si="11"/>
        <v>https://github.com/kelly-marshall/DriftDiffusionAdaptation/blob/main/AudioFiles/instbias_list1_training/whodidit.mp3?raw=true</v>
      </c>
    </row>
    <row r="172" spans="1:26" s="10" customFormat="1" x14ac:dyDescent="0.2">
      <c r="A172" s="10" t="s">
        <v>126</v>
      </c>
      <c r="B172" s="10">
        <v>86</v>
      </c>
      <c r="C172" s="10" t="s">
        <v>1074</v>
      </c>
      <c r="D172" s="10" t="s">
        <v>240</v>
      </c>
      <c r="E172" s="10" t="s">
        <v>21</v>
      </c>
      <c r="F172" s="10" t="s">
        <v>67</v>
      </c>
      <c r="G172" s="46" t="s">
        <v>2462</v>
      </c>
      <c r="H172" s="10" t="s">
        <v>2</v>
      </c>
      <c r="I172" s="10">
        <v>1</v>
      </c>
      <c r="J172" s="10" t="s">
        <v>1181</v>
      </c>
      <c r="K172" s="10">
        <v>2</v>
      </c>
      <c r="L172" s="10" t="s">
        <v>4616</v>
      </c>
      <c r="M172" s="11" t="s">
        <v>3194</v>
      </c>
      <c r="N172" s="11" t="s">
        <v>3195</v>
      </c>
      <c r="O172" s="11" t="s">
        <v>3195</v>
      </c>
      <c r="P172" s="11" t="s">
        <v>3194</v>
      </c>
      <c r="Q172" s="41">
        <f t="shared" si="8"/>
        <v>2</v>
      </c>
      <c r="R172" s="11" t="s">
        <v>1374</v>
      </c>
      <c r="S172" s="11" t="s">
        <v>1375</v>
      </c>
      <c r="T172" s="12" t="s">
        <v>1380</v>
      </c>
      <c r="U172" s="10" t="s">
        <v>1381</v>
      </c>
      <c r="V172" s="10">
        <v>419</v>
      </c>
      <c r="W172" s="10">
        <v>3055</v>
      </c>
      <c r="X172" s="47" t="str">
        <f t="shared" si="9"/>
        <v>https://github.com/kelly-marshall/DriftDiffusionAdaptation/blob/main/Pictures/instbias_list1_training_context/katecowmegaphonemodright_context.png?raw=true</v>
      </c>
      <c r="Y172" s="47" t="str">
        <f t="shared" si="10"/>
        <v>https://github.com/kelly-marshall/DriftDiffusionAdaptation/blob/main/Pictures/instbias_list1_training_context/katecowmegaphoneinstleft_context.png?raw=true</v>
      </c>
      <c r="Z172" s="47" t="str">
        <f t="shared" si="11"/>
        <v>https://github.com/kelly-marshall/DriftDiffusionAdaptation/blob/main/AudioFiles/instbias_list1_training/katecowmegaphone_nopauses.mp3?raw=true</v>
      </c>
    </row>
    <row r="173" spans="1:26" s="10" customFormat="1" x14ac:dyDescent="0.2">
      <c r="A173" s="10" t="s">
        <v>126</v>
      </c>
      <c r="B173" s="10">
        <v>86</v>
      </c>
      <c r="C173" s="13" t="s">
        <v>1182</v>
      </c>
      <c r="D173" s="10" t="s">
        <v>240</v>
      </c>
      <c r="E173" s="10" t="s">
        <v>196</v>
      </c>
      <c r="F173" s="10" t="s">
        <v>196</v>
      </c>
      <c r="G173" s="46" t="s">
        <v>196</v>
      </c>
      <c r="H173" s="13" t="s">
        <v>1183</v>
      </c>
      <c r="I173" s="10">
        <v>1</v>
      </c>
      <c r="J173" s="10" t="s">
        <v>1181</v>
      </c>
      <c r="L173" s="10" t="s">
        <v>1384</v>
      </c>
      <c r="M173" s="10" t="s">
        <v>1389</v>
      </c>
      <c r="N173" s="10" t="s">
        <v>1388</v>
      </c>
      <c r="O173" s="10" t="s">
        <v>1389</v>
      </c>
      <c r="P173" s="10" t="s">
        <v>1388</v>
      </c>
      <c r="Q173" s="41">
        <f t="shared" si="8"/>
        <v>1</v>
      </c>
      <c r="R173" s="14" t="s">
        <v>1382</v>
      </c>
      <c r="S173" s="14" t="str">
        <f>IF(R173="incongruent","congruent","incongruent")</f>
        <v>incongruent</v>
      </c>
      <c r="T173" s="12" t="s">
        <v>196</v>
      </c>
      <c r="U173" s="10" t="s">
        <v>196</v>
      </c>
      <c r="V173" s="44">
        <v>1</v>
      </c>
      <c r="W173" s="44">
        <v>650</v>
      </c>
      <c r="X173" s="47" t="str">
        <f t="shared" si="9"/>
        <v>https://github.com/kelly-marshall/DriftDiffusionAdaptation/blob/main/Pictures/instbias_list1_training_context/kate.png?raw=true</v>
      </c>
      <c r="Y173" s="47" t="str">
        <f t="shared" si="10"/>
        <v>https://github.com/kelly-marshall/DriftDiffusionAdaptation/blob/main/Pictures/instbias_list1_training_context/tom.png?raw=true</v>
      </c>
      <c r="Z173" s="47" t="str">
        <f t="shared" si="11"/>
        <v>https://github.com/kelly-marshall/DriftDiffusionAdaptation/blob/main/AudioFiles/instbias_list1_training/whodidit.mp3?raw=true</v>
      </c>
    </row>
    <row r="174" spans="1:26" x14ac:dyDescent="0.2">
      <c r="A174" t="s">
        <v>126</v>
      </c>
      <c r="B174">
        <v>87</v>
      </c>
      <c r="C174" t="s">
        <v>562</v>
      </c>
      <c r="D174" t="s">
        <v>240</v>
      </c>
      <c r="E174" t="s">
        <v>22</v>
      </c>
      <c r="F174" t="s">
        <v>67</v>
      </c>
      <c r="G174" s="46" t="s">
        <v>2463</v>
      </c>
      <c r="H174" t="s">
        <v>2</v>
      </c>
      <c r="I174">
        <v>1</v>
      </c>
      <c r="J174" t="s">
        <v>1181</v>
      </c>
      <c r="K174">
        <v>3</v>
      </c>
      <c r="L174" t="s">
        <v>4617</v>
      </c>
      <c r="M174" t="s">
        <v>3196</v>
      </c>
      <c r="N174" t="s">
        <v>3197</v>
      </c>
      <c r="O174" t="s">
        <v>3196</v>
      </c>
      <c r="P174" t="s">
        <v>3197</v>
      </c>
      <c r="Q174" s="41">
        <f t="shared" si="8"/>
        <v>1</v>
      </c>
      <c r="R174" s="5" t="s">
        <v>1375</v>
      </c>
      <c r="S174" s="5" t="s">
        <v>1374</v>
      </c>
      <c r="T174" s="2" t="s">
        <v>1381</v>
      </c>
      <c r="U174" t="s">
        <v>1380</v>
      </c>
      <c r="V174">
        <v>589</v>
      </c>
      <c r="W174">
        <v>3499</v>
      </c>
      <c r="X174" s="47" t="str">
        <f t="shared" si="9"/>
        <v>https://github.com/kelly-marshall/DriftDiffusionAdaptation/blob/main/Pictures/instbias_list1_training_context/tomfoxmegaphoneinstright_context.png?raw=true</v>
      </c>
      <c r="Y174" s="47" t="str">
        <f t="shared" si="10"/>
        <v>https://github.com/kelly-marshall/DriftDiffusionAdaptation/blob/main/Pictures/instbias_list1_training_context/tomfoxmegaphonemodleft_context.png?raw=true</v>
      </c>
      <c r="Z174" s="47" t="str">
        <f t="shared" si="11"/>
        <v>https://github.com/kelly-marshall/DriftDiffusionAdaptation/blob/main/AudioFiles/instbias_list1_training/tomfoxmegaphone_nopauses.mp3?raw=true</v>
      </c>
    </row>
    <row r="175" spans="1:26" x14ac:dyDescent="0.2">
      <c r="A175" t="s">
        <v>126</v>
      </c>
      <c r="B175">
        <v>87</v>
      </c>
      <c r="C175" s="1" t="s">
        <v>1182</v>
      </c>
      <c r="D175" t="s">
        <v>240</v>
      </c>
      <c r="E175" t="s">
        <v>196</v>
      </c>
      <c r="F175" t="s">
        <v>196</v>
      </c>
      <c r="G175" s="46" t="s">
        <v>196</v>
      </c>
      <c r="H175" s="1" t="s">
        <v>1183</v>
      </c>
      <c r="I175">
        <v>1</v>
      </c>
      <c r="J175" t="s">
        <v>1181</v>
      </c>
      <c r="L175" t="s">
        <v>1384</v>
      </c>
      <c r="M175" s="41" t="s">
        <v>1388</v>
      </c>
      <c r="N175" s="41" t="s">
        <v>1389</v>
      </c>
      <c r="O175" s="41" t="s">
        <v>1389</v>
      </c>
      <c r="P175" s="41" t="s">
        <v>1388</v>
      </c>
      <c r="Q175" s="41">
        <f t="shared" si="8"/>
        <v>2</v>
      </c>
      <c r="R175" s="6" t="s">
        <v>1383</v>
      </c>
      <c r="S175" s="6" t="str">
        <f>IF(R175="incongruent","congruent","incongruent")</f>
        <v>congruent</v>
      </c>
      <c r="T175" s="2" t="s">
        <v>196</v>
      </c>
      <c r="U175" t="s">
        <v>196</v>
      </c>
      <c r="V175" s="44">
        <v>1</v>
      </c>
      <c r="W175" s="44">
        <v>650</v>
      </c>
      <c r="X175" s="47" t="str">
        <f t="shared" si="9"/>
        <v>https://github.com/kelly-marshall/DriftDiffusionAdaptation/blob/main/Pictures/instbias_list1_training_context/kate.png?raw=true</v>
      </c>
      <c r="Y175" s="47" t="str">
        <f t="shared" si="10"/>
        <v>https://github.com/kelly-marshall/DriftDiffusionAdaptation/blob/main/Pictures/instbias_list1_training_context/tom.png?raw=true</v>
      </c>
      <c r="Z175" s="47" t="str">
        <f t="shared" si="11"/>
        <v>https://github.com/kelly-marshall/DriftDiffusionAdaptation/blob/main/AudioFiles/instbias_list1_training/whodidit.mp3?raw=true</v>
      </c>
    </row>
    <row r="176" spans="1:26" x14ac:dyDescent="0.2">
      <c r="A176" t="s">
        <v>126</v>
      </c>
      <c r="B176">
        <v>88</v>
      </c>
      <c r="C176" t="s">
        <v>1076</v>
      </c>
      <c r="D176" t="s">
        <v>240</v>
      </c>
      <c r="E176" t="s">
        <v>23</v>
      </c>
      <c r="F176" t="s">
        <v>67</v>
      </c>
      <c r="G176" s="46" t="s">
        <v>2464</v>
      </c>
      <c r="H176" t="s">
        <v>2</v>
      </c>
      <c r="I176">
        <v>1</v>
      </c>
      <c r="J176" t="s">
        <v>1181</v>
      </c>
      <c r="K176">
        <v>4</v>
      </c>
      <c r="L176" t="s">
        <v>4618</v>
      </c>
      <c r="M176" t="s">
        <v>3198</v>
      </c>
      <c r="N176" t="s">
        <v>3199</v>
      </c>
      <c r="O176" t="s">
        <v>3199</v>
      </c>
      <c r="P176" t="s">
        <v>3198</v>
      </c>
      <c r="Q176" s="41">
        <f t="shared" si="8"/>
        <v>2</v>
      </c>
      <c r="R176" s="5" t="s">
        <v>1374</v>
      </c>
      <c r="S176" s="5" t="s">
        <v>1375</v>
      </c>
      <c r="T176" s="2" t="s">
        <v>1380</v>
      </c>
      <c r="U176" t="s">
        <v>1381</v>
      </c>
      <c r="V176">
        <v>418</v>
      </c>
      <c r="W176">
        <v>3466</v>
      </c>
      <c r="X176" s="47" t="str">
        <f t="shared" si="9"/>
        <v>https://github.com/kelly-marshall/DriftDiffusionAdaptation/blob/main/Pictures/instbias_list1_training_context/katelionmegaphonemodright_context.png?raw=true</v>
      </c>
      <c r="Y176" s="47" t="str">
        <f t="shared" si="10"/>
        <v>https://github.com/kelly-marshall/DriftDiffusionAdaptation/blob/main/Pictures/instbias_list1_training_context/katelionmegaphoneinstleft_context.png?raw=true</v>
      </c>
      <c r="Z176" s="47" t="str">
        <f t="shared" si="11"/>
        <v>https://github.com/kelly-marshall/DriftDiffusionAdaptation/blob/main/AudioFiles/instbias_list1_training/katelionmegaphone_nopauses.mp3?raw=true</v>
      </c>
    </row>
    <row r="177" spans="1:26" x14ac:dyDescent="0.2">
      <c r="A177" t="s">
        <v>126</v>
      </c>
      <c r="B177">
        <v>88</v>
      </c>
      <c r="C177" s="1" t="s">
        <v>1182</v>
      </c>
      <c r="D177" t="s">
        <v>240</v>
      </c>
      <c r="E177" t="s">
        <v>196</v>
      </c>
      <c r="F177" t="s">
        <v>196</v>
      </c>
      <c r="G177" s="48" t="s">
        <v>196</v>
      </c>
      <c r="H177" s="1" t="s">
        <v>1183</v>
      </c>
      <c r="I177">
        <v>1</v>
      </c>
      <c r="J177" t="s">
        <v>1181</v>
      </c>
      <c r="L177" t="s">
        <v>1384</v>
      </c>
      <c r="M177" s="41" t="s">
        <v>1389</v>
      </c>
      <c r="N177" s="41" t="s">
        <v>1388</v>
      </c>
      <c r="O177" s="41" t="s">
        <v>1388</v>
      </c>
      <c r="P177" s="41" t="s">
        <v>1389</v>
      </c>
      <c r="Q177" s="41">
        <f t="shared" si="8"/>
        <v>2</v>
      </c>
      <c r="R177" s="6" t="s">
        <v>1383</v>
      </c>
      <c r="S177" s="6" t="str">
        <f>IF(R177="incongruent","congruent","incongruent")</f>
        <v>congruent</v>
      </c>
      <c r="T177" s="2" t="s">
        <v>196</v>
      </c>
      <c r="U177" t="s">
        <v>196</v>
      </c>
      <c r="V177" s="44">
        <v>1</v>
      </c>
      <c r="W177" s="44">
        <v>650</v>
      </c>
      <c r="X177" s="47" t="str">
        <f t="shared" si="9"/>
        <v>https://github.com/kelly-marshall/DriftDiffusionAdaptation/blob/main/Pictures/instbias_list1_training_context/tom.png?raw=true</v>
      </c>
      <c r="Y177" s="47" t="str">
        <f t="shared" si="10"/>
        <v>https://github.com/kelly-marshall/DriftDiffusionAdaptation/blob/main/Pictures/instbias_list1_training_context/kate.png?raw=true</v>
      </c>
      <c r="Z177" s="47" t="str">
        <f t="shared" si="11"/>
        <v>https://github.com/kelly-marshall/DriftDiffusionAdaptation/blob/main/AudioFiles/instbias_list1_training/whodidit.mp3?raw=true</v>
      </c>
    </row>
    <row r="178" spans="1:26" s="10" customFormat="1" x14ac:dyDescent="0.2">
      <c r="A178" s="10" t="s">
        <v>126</v>
      </c>
      <c r="B178" s="10">
        <v>89</v>
      </c>
      <c r="C178" s="10" t="s">
        <v>563</v>
      </c>
      <c r="D178" s="10" t="s">
        <v>240</v>
      </c>
      <c r="E178" s="10" t="s">
        <v>24</v>
      </c>
      <c r="F178" s="10" t="s">
        <v>67</v>
      </c>
      <c r="G178" s="46" t="s">
        <v>2465</v>
      </c>
      <c r="H178" s="10" t="s">
        <v>2</v>
      </c>
      <c r="I178" s="10">
        <v>1</v>
      </c>
      <c r="J178" s="10" t="s">
        <v>1181</v>
      </c>
      <c r="K178" s="10">
        <v>5</v>
      </c>
      <c r="L178" s="10" t="s">
        <v>4619</v>
      </c>
      <c r="M178" s="11" t="s">
        <v>3200</v>
      </c>
      <c r="N178" s="11" t="s">
        <v>3201</v>
      </c>
      <c r="O178" s="11" t="s">
        <v>3200</v>
      </c>
      <c r="P178" s="11" t="s">
        <v>3201</v>
      </c>
      <c r="Q178" s="41">
        <f t="shared" si="8"/>
        <v>1</v>
      </c>
      <c r="R178" s="11" t="s">
        <v>1375</v>
      </c>
      <c r="S178" s="11" t="s">
        <v>1374</v>
      </c>
      <c r="T178" s="12" t="s">
        <v>1381</v>
      </c>
      <c r="U178" s="10" t="s">
        <v>1380</v>
      </c>
      <c r="V178" s="10">
        <v>630</v>
      </c>
      <c r="W178" s="10">
        <v>3391</v>
      </c>
      <c r="X178" s="47" t="str">
        <f t="shared" si="9"/>
        <v>https://github.com/kelly-marshall/DriftDiffusionAdaptation/blob/main/Pictures/instbias_list1_training_context/tomfrogmegaphoneinstright_context.png?raw=true</v>
      </c>
      <c r="Y178" s="47" t="str">
        <f t="shared" si="10"/>
        <v>https://github.com/kelly-marshall/DriftDiffusionAdaptation/blob/main/Pictures/instbias_list1_training_context/tomfrogmegaphonemodleft_context.png?raw=true</v>
      </c>
      <c r="Z178" s="47" t="str">
        <f t="shared" si="11"/>
        <v>https://github.com/kelly-marshall/DriftDiffusionAdaptation/blob/main/AudioFiles/instbias_list1_training/tomfrogmegaphone_nopauses.mp3?raw=true</v>
      </c>
    </row>
    <row r="179" spans="1:26" s="10" customFormat="1" x14ac:dyDescent="0.2">
      <c r="A179" s="10" t="s">
        <v>126</v>
      </c>
      <c r="B179" s="10">
        <v>89</v>
      </c>
      <c r="C179" s="13" t="s">
        <v>1343</v>
      </c>
      <c r="D179" s="10" t="s">
        <v>240</v>
      </c>
      <c r="E179" s="10" t="s">
        <v>196</v>
      </c>
      <c r="F179" s="10" t="s">
        <v>196</v>
      </c>
      <c r="G179" s="48" t="s">
        <v>196</v>
      </c>
      <c r="H179" s="13" t="s">
        <v>1183</v>
      </c>
      <c r="I179" s="10">
        <v>1</v>
      </c>
      <c r="J179" s="10" t="s">
        <v>1181</v>
      </c>
      <c r="L179" s="10" t="s">
        <v>2358</v>
      </c>
      <c r="M179" s="10" t="s">
        <v>1389</v>
      </c>
      <c r="N179" s="10" t="s">
        <v>1388</v>
      </c>
      <c r="O179" s="10" t="s">
        <v>1389</v>
      </c>
      <c r="P179" s="10" t="s">
        <v>1388</v>
      </c>
      <c r="Q179" s="41">
        <f t="shared" si="8"/>
        <v>1</v>
      </c>
      <c r="R179" s="14" t="s">
        <v>1382</v>
      </c>
      <c r="S179" s="14" t="str">
        <f>IF(R179="incongruent","congruent","incongruent")</f>
        <v>incongruent</v>
      </c>
      <c r="T179" s="12" t="s">
        <v>196</v>
      </c>
      <c r="U179" s="10" t="s">
        <v>196</v>
      </c>
      <c r="V179" s="3">
        <v>1</v>
      </c>
      <c r="W179" s="3">
        <v>1498</v>
      </c>
      <c r="X179" s="47" t="str">
        <f t="shared" si="9"/>
        <v>https://github.com/kelly-marshall/DriftDiffusionAdaptation/blob/main/Pictures/instbias_list1_training_context/kate.png?raw=true</v>
      </c>
      <c r="Y179" s="47" t="str">
        <f t="shared" si="10"/>
        <v>https://github.com/kelly-marshall/DriftDiffusionAdaptation/blob/main/Pictures/instbias_list1_training_context/tom.png?raw=true</v>
      </c>
      <c r="Z179" s="47" t="str">
        <f t="shared" si="11"/>
        <v>https://github.com/kelly-marshall/DriftDiffusionAdaptation/blob/main/AudioFiles/instbias_list1_training/whodidnotdoit.mp3?raw=true</v>
      </c>
    </row>
    <row r="180" spans="1:26" s="10" customFormat="1" x14ac:dyDescent="0.2">
      <c r="A180" s="10" t="s">
        <v>126</v>
      </c>
      <c r="B180" s="10">
        <v>90</v>
      </c>
      <c r="C180" s="10" t="s">
        <v>1077</v>
      </c>
      <c r="D180" s="10" t="s">
        <v>240</v>
      </c>
      <c r="E180" s="10" t="s">
        <v>25</v>
      </c>
      <c r="F180" s="10" t="s">
        <v>67</v>
      </c>
      <c r="G180" s="46" t="s">
        <v>2466</v>
      </c>
      <c r="H180" s="10" t="s">
        <v>2</v>
      </c>
      <c r="I180" s="10">
        <v>1</v>
      </c>
      <c r="J180" s="10" t="s">
        <v>1181</v>
      </c>
      <c r="K180" s="10">
        <v>6</v>
      </c>
      <c r="L180" s="10" t="s">
        <v>4620</v>
      </c>
      <c r="M180" s="11" t="s">
        <v>3202</v>
      </c>
      <c r="N180" s="11" t="s">
        <v>3203</v>
      </c>
      <c r="O180" s="11" t="s">
        <v>3203</v>
      </c>
      <c r="P180" s="11" t="s">
        <v>3202</v>
      </c>
      <c r="Q180" s="41">
        <f t="shared" si="8"/>
        <v>2</v>
      </c>
      <c r="R180" s="11" t="s">
        <v>1374</v>
      </c>
      <c r="S180" s="11" t="s">
        <v>1375</v>
      </c>
      <c r="T180" s="12" t="s">
        <v>1380</v>
      </c>
      <c r="U180" s="10" t="s">
        <v>1381</v>
      </c>
      <c r="V180" s="10">
        <v>428</v>
      </c>
      <c r="W180" s="10">
        <v>3236</v>
      </c>
      <c r="X180" s="47" t="str">
        <f t="shared" si="9"/>
        <v>https://github.com/kelly-marshall/DriftDiffusionAdaptation/blob/main/Pictures/instbias_list1_training_context/kateturtlemegaphonemodright_context.png?raw=true</v>
      </c>
      <c r="Y180" s="47" t="str">
        <f t="shared" si="10"/>
        <v>https://github.com/kelly-marshall/DriftDiffusionAdaptation/blob/main/Pictures/instbias_list1_training_context/kateturtlemegaphoneinstleft_context.png?raw=true</v>
      </c>
      <c r="Z180" s="47" t="str">
        <f t="shared" si="11"/>
        <v>https://github.com/kelly-marshall/DriftDiffusionAdaptation/blob/main/AudioFiles/instbias_list1_training/kateturtlemegaphone_nopauses.mp3?raw=true</v>
      </c>
    </row>
    <row r="181" spans="1:26" s="10" customFormat="1" x14ac:dyDescent="0.2">
      <c r="A181" s="10" t="s">
        <v>126</v>
      </c>
      <c r="B181" s="10">
        <v>90</v>
      </c>
      <c r="C181" s="13" t="s">
        <v>1182</v>
      </c>
      <c r="D181" s="10" t="s">
        <v>240</v>
      </c>
      <c r="E181" s="10" t="s">
        <v>196</v>
      </c>
      <c r="F181" s="10" t="s">
        <v>196</v>
      </c>
      <c r="G181" s="48" t="s">
        <v>196</v>
      </c>
      <c r="H181" s="13" t="s">
        <v>1183</v>
      </c>
      <c r="I181" s="10">
        <v>1</v>
      </c>
      <c r="J181" s="10" t="s">
        <v>1181</v>
      </c>
      <c r="L181" s="50" t="s">
        <v>1384</v>
      </c>
      <c r="M181" s="10" t="s">
        <v>1389</v>
      </c>
      <c r="N181" s="10" t="s">
        <v>1388</v>
      </c>
      <c r="O181" s="10" t="s">
        <v>1389</v>
      </c>
      <c r="P181" s="10" t="s">
        <v>1388</v>
      </c>
      <c r="Q181" s="41">
        <f t="shared" si="8"/>
        <v>1</v>
      </c>
      <c r="R181" s="14" t="s">
        <v>1382</v>
      </c>
      <c r="S181" s="14" t="str">
        <f>IF(R181="incongruent","congruent","incongruent")</f>
        <v>incongruent</v>
      </c>
      <c r="T181" s="12" t="s">
        <v>196</v>
      </c>
      <c r="U181" s="10" t="s">
        <v>196</v>
      </c>
      <c r="V181" s="44">
        <v>1</v>
      </c>
      <c r="W181" s="44">
        <v>650</v>
      </c>
      <c r="X181" s="47" t="str">
        <f t="shared" si="9"/>
        <v>https://github.com/kelly-marshall/DriftDiffusionAdaptation/blob/main/Pictures/instbias_list1_training_context/kate.png?raw=true</v>
      </c>
      <c r="Y181" s="47" t="str">
        <f t="shared" si="10"/>
        <v>https://github.com/kelly-marshall/DriftDiffusionAdaptation/blob/main/Pictures/instbias_list1_training_context/tom.png?raw=true</v>
      </c>
      <c r="Z181" s="47" t="str">
        <f t="shared" si="11"/>
        <v>https://github.com/kelly-marshall/DriftDiffusionAdaptation/blob/main/AudioFiles/instbias_list1_training/whodidit.mp3?raw=true</v>
      </c>
    </row>
    <row r="182" spans="1:26" x14ac:dyDescent="0.2">
      <c r="A182" t="s">
        <v>126</v>
      </c>
      <c r="B182">
        <v>91</v>
      </c>
      <c r="C182" t="s">
        <v>564</v>
      </c>
      <c r="D182" t="s">
        <v>240</v>
      </c>
      <c r="E182" t="s">
        <v>26</v>
      </c>
      <c r="F182" t="s">
        <v>525</v>
      </c>
      <c r="G182" s="46" t="s">
        <v>2467</v>
      </c>
      <c r="H182" t="s">
        <v>2</v>
      </c>
      <c r="I182">
        <v>1</v>
      </c>
      <c r="J182" t="s">
        <v>1181</v>
      </c>
      <c r="K182">
        <v>7</v>
      </c>
      <c r="L182" t="s">
        <v>4621</v>
      </c>
      <c r="M182" s="5" t="s">
        <v>3204</v>
      </c>
      <c r="N182" s="5" t="s">
        <v>3205</v>
      </c>
      <c r="O182" s="5" t="s">
        <v>3204</v>
      </c>
      <c r="P182" s="5" t="s">
        <v>3205</v>
      </c>
      <c r="Q182" s="41">
        <f t="shared" si="8"/>
        <v>1</v>
      </c>
      <c r="R182" s="5" t="s">
        <v>1375</v>
      </c>
      <c r="S182" s="5" t="s">
        <v>1374</v>
      </c>
      <c r="T182" s="2" t="s">
        <v>1381</v>
      </c>
      <c r="U182" t="s">
        <v>1380</v>
      </c>
      <c r="V182">
        <v>677</v>
      </c>
      <c r="W182">
        <v>3465</v>
      </c>
      <c r="X182" s="47" t="str">
        <f t="shared" si="9"/>
        <v>https://github.com/kelly-marshall/DriftDiffusionAdaptation/blob/main/Pictures/instbias_list1_training_context/tompigwalkietalkieinstright_context.png?raw=true</v>
      </c>
      <c r="Y182" s="47" t="str">
        <f t="shared" si="10"/>
        <v>https://github.com/kelly-marshall/DriftDiffusionAdaptation/blob/main/Pictures/instbias_list1_training_context/tompigwalkietalkiemodleft_context.png?raw=true</v>
      </c>
      <c r="Z182" s="47" t="str">
        <f t="shared" si="11"/>
        <v>https://github.com/kelly-marshall/DriftDiffusionAdaptation/blob/main/AudioFiles/instbias_list1_training/tompigwalkietalkie_nopauses.mp3?raw=true</v>
      </c>
    </row>
    <row r="183" spans="1:26" x14ac:dyDescent="0.2">
      <c r="A183" t="s">
        <v>126</v>
      </c>
      <c r="B183">
        <v>91</v>
      </c>
      <c r="C183" s="1" t="s">
        <v>1182</v>
      </c>
      <c r="D183" t="s">
        <v>240</v>
      </c>
      <c r="E183" t="s">
        <v>196</v>
      </c>
      <c r="F183" t="s">
        <v>196</v>
      </c>
      <c r="G183" s="48" t="s">
        <v>196</v>
      </c>
      <c r="H183" s="1" t="s">
        <v>1183</v>
      </c>
      <c r="I183">
        <v>1</v>
      </c>
      <c r="J183" t="s">
        <v>1181</v>
      </c>
      <c r="L183" t="s">
        <v>1384</v>
      </c>
      <c r="M183" s="41" t="s">
        <v>1388</v>
      </c>
      <c r="N183" s="41" t="s">
        <v>1389</v>
      </c>
      <c r="O183" s="41" t="s">
        <v>1389</v>
      </c>
      <c r="P183" s="41" t="s">
        <v>1388</v>
      </c>
      <c r="Q183" s="41">
        <f t="shared" si="8"/>
        <v>2</v>
      </c>
      <c r="R183" s="6" t="s">
        <v>1383</v>
      </c>
      <c r="S183" s="6" t="str">
        <f>IF(R183="incongruent","congruent","incongruent")</f>
        <v>congruent</v>
      </c>
      <c r="T183" s="2" t="s">
        <v>196</v>
      </c>
      <c r="U183" t="s">
        <v>196</v>
      </c>
      <c r="V183" s="44">
        <v>1</v>
      </c>
      <c r="W183" s="44">
        <v>650</v>
      </c>
      <c r="X183" s="47" t="str">
        <f t="shared" si="9"/>
        <v>https://github.com/kelly-marshall/DriftDiffusionAdaptation/blob/main/Pictures/instbias_list1_training_context/kate.png?raw=true</v>
      </c>
      <c r="Y183" s="47" t="str">
        <f t="shared" si="10"/>
        <v>https://github.com/kelly-marshall/DriftDiffusionAdaptation/blob/main/Pictures/instbias_list1_training_context/tom.png?raw=true</v>
      </c>
      <c r="Z183" s="47" t="str">
        <f t="shared" si="11"/>
        <v>https://github.com/kelly-marshall/DriftDiffusionAdaptation/blob/main/AudioFiles/instbias_list1_training/whodidit.mp3?raw=true</v>
      </c>
    </row>
    <row r="184" spans="1:26" x14ac:dyDescent="0.2">
      <c r="A184" t="s">
        <v>126</v>
      </c>
      <c r="B184">
        <v>92</v>
      </c>
      <c r="C184" t="s">
        <v>1078</v>
      </c>
      <c r="D184" t="s">
        <v>240</v>
      </c>
      <c r="E184" t="s">
        <v>27</v>
      </c>
      <c r="F184" t="s">
        <v>525</v>
      </c>
      <c r="G184" s="46" t="s">
        <v>2468</v>
      </c>
      <c r="H184" t="s">
        <v>2</v>
      </c>
      <c r="I184">
        <v>1</v>
      </c>
      <c r="J184" t="s">
        <v>1181</v>
      </c>
      <c r="K184">
        <v>8</v>
      </c>
      <c r="L184" t="s">
        <v>4622</v>
      </c>
      <c r="M184" s="5" t="s">
        <v>3206</v>
      </c>
      <c r="N184" s="5" t="s">
        <v>3207</v>
      </c>
      <c r="O184" s="5" t="s">
        <v>3207</v>
      </c>
      <c r="P184" s="41" t="s">
        <v>3206</v>
      </c>
      <c r="Q184" s="41">
        <f t="shared" si="8"/>
        <v>2</v>
      </c>
      <c r="R184" s="5" t="s">
        <v>1374</v>
      </c>
      <c r="S184" s="5" t="s">
        <v>1375</v>
      </c>
      <c r="T184" s="2" t="s">
        <v>1380</v>
      </c>
      <c r="U184" t="s">
        <v>1381</v>
      </c>
      <c r="V184">
        <v>438</v>
      </c>
      <c r="W184">
        <v>3389</v>
      </c>
      <c r="X184" s="47" t="str">
        <f t="shared" si="9"/>
        <v>https://github.com/kelly-marshall/DriftDiffusionAdaptation/blob/main/Pictures/instbias_list1_training_context/kategirlwalkietalkiemodright_context.png?raw=true</v>
      </c>
      <c r="Y184" s="47" t="str">
        <f t="shared" si="10"/>
        <v>https://github.com/kelly-marshall/DriftDiffusionAdaptation/blob/main/Pictures/instbias_list1_training_context/kategirlwalkietalkieinstleft_context.png?raw=true</v>
      </c>
      <c r="Z184" s="47" t="str">
        <f t="shared" si="11"/>
        <v>https://github.com/kelly-marshall/DriftDiffusionAdaptation/blob/main/AudioFiles/instbias_list1_training/kategirlwalkietalkie_nopauses.mp3?raw=true</v>
      </c>
    </row>
    <row r="185" spans="1:26" x14ac:dyDescent="0.2">
      <c r="A185" t="s">
        <v>126</v>
      </c>
      <c r="B185">
        <v>92</v>
      </c>
      <c r="C185" t="s">
        <v>1182</v>
      </c>
      <c r="D185" t="s">
        <v>240</v>
      </c>
      <c r="E185" t="s">
        <v>196</v>
      </c>
      <c r="F185" t="s">
        <v>196</v>
      </c>
      <c r="G185" s="48" t="s">
        <v>196</v>
      </c>
      <c r="H185" t="s">
        <v>1183</v>
      </c>
      <c r="I185">
        <v>1</v>
      </c>
      <c r="J185" t="s">
        <v>1181</v>
      </c>
      <c r="L185" t="s">
        <v>1384</v>
      </c>
      <c r="M185" s="41" t="s">
        <v>1389</v>
      </c>
      <c r="N185" s="41" t="s">
        <v>1388</v>
      </c>
      <c r="O185" s="41" t="s">
        <v>1388</v>
      </c>
      <c r="P185" s="41" t="s">
        <v>1389</v>
      </c>
      <c r="Q185" s="41">
        <f t="shared" si="8"/>
        <v>2</v>
      </c>
      <c r="R185" s="6" t="s">
        <v>1383</v>
      </c>
      <c r="S185" s="6" t="str">
        <f>IF(R185="incongruent","congruent","incongruent")</f>
        <v>congruent</v>
      </c>
      <c r="T185" s="2" t="s">
        <v>196</v>
      </c>
      <c r="U185" t="s">
        <v>196</v>
      </c>
      <c r="V185" s="44">
        <v>1</v>
      </c>
      <c r="W185" s="44">
        <v>650</v>
      </c>
      <c r="X185" s="47" t="str">
        <f t="shared" si="9"/>
        <v>https://github.com/kelly-marshall/DriftDiffusionAdaptation/blob/main/Pictures/instbias_list1_training_context/tom.png?raw=true</v>
      </c>
      <c r="Y185" s="47" t="str">
        <f t="shared" si="10"/>
        <v>https://github.com/kelly-marshall/DriftDiffusionAdaptation/blob/main/Pictures/instbias_list1_training_context/kate.png?raw=true</v>
      </c>
      <c r="Z185" s="47" t="str">
        <f t="shared" si="11"/>
        <v>https://github.com/kelly-marshall/DriftDiffusionAdaptation/blob/main/AudioFiles/instbias_list1_training/whodidit.mp3?raw=true</v>
      </c>
    </row>
    <row r="186" spans="1:26" s="10" customFormat="1" x14ac:dyDescent="0.2">
      <c r="A186" s="10" t="s">
        <v>126</v>
      </c>
      <c r="B186" s="10">
        <v>93</v>
      </c>
      <c r="C186" s="10" t="s">
        <v>565</v>
      </c>
      <c r="D186" s="10" t="s">
        <v>240</v>
      </c>
      <c r="E186" s="10" t="s">
        <v>28</v>
      </c>
      <c r="F186" s="10" t="s">
        <v>525</v>
      </c>
      <c r="G186" s="46" t="s">
        <v>2469</v>
      </c>
      <c r="H186" s="10" t="s">
        <v>2</v>
      </c>
      <c r="I186" s="10">
        <v>1</v>
      </c>
      <c r="J186" s="10" t="s">
        <v>1181</v>
      </c>
      <c r="K186" s="10">
        <v>9</v>
      </c>
      <c r="L186" s="10" t="s">
        <v>4623</v>
      </c>
      <c r="M186" s="11" t="s">
        <v>3208</v>
      </c>
      <c r="N186" s="11" t="s">
        <v>3209</v>
      </c>
      <c r="O186" s="11" t="s">
        <v>3208</v>
      </c>
      <c r="P186" s="11" t="s">
        <v>3209</v>
      </c>
      <c r="Q186" s="41">
        <f t="shared" si="8"/>
        <v>1</v>
      </c>
      <c r="R186" s="11" t="s">
        <v>1375</v>
      </c>
      <c r="S186" s="11" t="s">
        <v>1374</v>
      </c>
      <c r="T186" s="12" t="s">
        <v>1381</v>
      </c>
      <c r="U186" s="10" t="s">
        <v>1380</v>
      </c>
      <c r="V186" s="10">
        <v>622</v>
      </c>
      <c r="W186" s="10">
        <v>3554</v>
      </c>
      <c r="X186" s="47" t="str">
        <f t="shared" si="9"/>
        <v>https://github.com/kelly-marshall/DriftDiffusionAdaptation/blob/main/Pictures/instbias_list1_training_context/tomwhalewalkietalkieinstright_context.png?raw=true</v>
      </c>
      <c r="Y186" s="47" t="str">
        <f t="shared" si="10"/>
        <v>https://github.com/kelly-marshall/DriftDiffusionAdaptation/blob/main/Pictures/instbias_list1_training_context/tomwhalewalkietalkiemodleft_context.png?raw=true</v>
      </c>
      <c r="Z186" s="47" t="str">
        <f t="shared" si="11"/>
        <v>https://github.com/kelly-marshall/DriftDiffusionAdaptation/blob/main/AudioFiles/instbias_list1_training/tomwhalewalkietalkie_nopauses.mp3?raw=true</v>
      </c>
    </row>
    <row r="187" spans="1:26" s="10" customFormat="1" x14ac:dyDescent="0.2">
      <c r="A187" s="10" t="s">
        <v>126</v>
      </c>
      <c r="B187" s="10">
        <v>93</v>
      </c>
      <c r="C187" s="13" t="s">
        <v>1182</v>
      </c>
      <c r="D187" s="10" t="s">
        <v>240</v>
      </c>
      <c r="E187" s="10" t="s">
        <v>196</v>
      </c>
      <c r="F187" s="10" t="s">
        <v>196</v>
      </c>
      <c r="G187" s="48" t="s">
        <v>196</v>
      </c>
      <c r="H187" s="13" t="s">
        <v>1183</v>
      </c>
      <c r="I187" s="10">
        <v>1</v>
      </c>
      <c r="J187" s="10" t="s">
        <v>1181</v>
      </c>
      <c r="L187" s="50" t="s">
        <v>1384</v>
      </c>
      <c r="M187" s="10" t="s">
        <v>1388</v>
      </c>
      <c r="N187" s="10" t="s">
        <v>1389</v>
      </c>
      <c r="O187" s="10" t="s">
        <v>1388</v>
      </c>
      <c r="P187" s="10" t="s">
        <v>1389</v>
      </c>
      <c r="Q187" s="41">
        <f t="shared" si="8"/>
        <v>1</v>
      </c>
      <c r="R187" s="14" t="s">
        <v>1382</v>
      </c>
      <c r="S187" s="14" t="str">
        <f>IF(R187="incongruent","congruent","incongruent")</f>
        <v>incongruent</v>
      </c>
      <c r="T187" s="12" t="s">
        <v>196</v>
      </c>
      <c r="U187" s="10" t="s">
        <v>196</v>
      </c>
      <c r="V187" s="44">
        <v>1</v>
      </c>
      <c r="W187" s="44">
        <v>650</v>
      </c>
      <c r="X187" s="47" t="str">
        <f t="shared" si="9"/>
        <v>https://github.com/kelly-marshall/DriftDiffusionAdaptation/blob/main/Pictures/instbias_list1_training_context/tom.png?raw=true</v>
      </c>
      <c r="Y187" s="47" t="str">
        <f t="shared" si="10"/>
        <v>https://github.com/kelly-marshall/DriftDiffusionAdaptation/blob/main/Pictures/instbias_list1_training_context/kate.png?raw=true</v>
      </c>
      <c r="Z187" s="47" t="str">
        <f t="shared" si="11"/>
        <v>https://github.com/kelly-marshall/DriftDiffusionAdaptation/blob/main/AudioFiles/instbias_list1_training/whodidit.mp3?raw=true</v>
      </c>
    </row>
    <row r="188" spans="1:26" s="10" customFormat="1" x14ac:dyDescent="0.2">
      <c r="A188" s="10" t="s">
        <v>126</v>
      </c>
      <c r="B188" s="10">
        <v>94</v>
      </c>
      <c r="C188" s="10" t="s">
        <v>1079</v>
      </c>
      <c r="D188" s="10" t="s">
        <v>240</v>
      </c>
      <c r="E188" s="10" t="s">
        <v>29</v>
      </c>
      <c r="F188" s="10" t="s">
        <v>525</v>
      </c>
      <c r="G188" s="46" t="s">
        <v>2470</v>
      </c>
      <c r="H188" s="10" t="s">
        <v>2</v>
      </c>
      <c r="I188" s="10">
        <v>1</v>
      </c>
      <c r="J188" s="10" t="s">
        <v>1181</v>
      </c>
      <c r="K188" s="10">
        <v>10</v>
      </c>
      <c r="L188" s="10" t="s">
        <v>4624</v>
      </c>
      <c r="M188" s="11" t="s">
        <v>3210</v>
      </c>
      <c r="N188" s="11" t="s">
        <v>3211</v>
      </c>
      <c r="O188" s="11" t="s">
        <v>3211</v>
      </c>
      <c r="P188" s="11" t="s">
        <v>3210</v>
      </c>
      <c r="Q188" s="41">
        <f t="shared" si="8"/>
        <v>2</v>
      </c>
      <c r="R188" s="11" t="s">
        <v>1374</v>
      </c>
      <c r="S188" s="11" t="s">
        <v>1375</v>
      </c>
      <c r="T188" s="12" t="s">
        <v>1380</v>
      </c>
      <c r="U188" s="10" t="s">
        <v>1381</v>
      </c>
      <c r="V188" s="10">
        <v>455</v>
      </c>
      <c r="W188" s="10">
        <v>3399</v>
      </c>
      <c r="X188" s="47" t="str">
        <f t="shared" si="9"/>
        <v>https://github.com/kelly-marshall/DriftDiffusionAdaptation/blob/main/Pictures/instbias_list1_training_context/kategorillawalkietalkiemodright_context.png?raw=true</v>
      </c>
      <c r="Y188" s="47" t="str">
        <f t="shared" si="10"/>
        <v>https://github.com/kelly-marshall/DriftDiffusionAdaptation/blob/main/Pictures/instbias_list1_training_context/kategorillawalkietalkieinstleft_context.png?raw=true</v>
      </c>
      <c r="Z188" s="47" t="str">
        <f t="shared" si="11"/>
        <v>https://github.com/kelly-marshall/DriftDiffusionAdaptation/blob/main/AudioFiles/instbias_list1_training/kategorillawalkietalkie_nopauses.mp3?raw=true</v>
      </c>
    </row>
    <row r="189" spans="1:26" s="10" customFormat="1" x14ac:dyDescent="0.2">
      <c r="A189" s="10" t="s">
        <v>126</v>
      </c>
      <c r="B189" s="10">
        <v>94</v>
      </c>
      <c r="C189" s="13" t="s">
        <v>1182</v>
      </c>
      <c r="D189" s="10" t="s">
        <v>240</v>
      </c>
      <c r="E189" s="10" t="s">
        <v>196</v>
      </c>
      <c r="F189" s="10" t="s">
        <v>196</v>
      </c>
      <c r="G189" s="48" t="s">
        <v>196</v>
      </c>
      <c r="H189" s="13" t="s">
        <v>1183</v>
      </c>
      <c r="I189" s="10">
        <v>1</v>
      </c>
      <c r="J189" s="10" t="s">
        <v>1181</v>
      </c>
      <c r="L189" s="50" t="s">
        <v>1384</v>
      </c>
      <c r="M189" s="10" t="s">
        <v>1389</v>
      </c>
      <c r="N189" s="10" t="s">
        <v>1388</v>
      </c>
      <c r="O189" s="10" t="s">
        <v>1389</v>
      </c>
      <c r="P189" s="10" t="s">
        <v>1388</v>
      </c>
      <c r="Q189" s="41">
        <f t="shared" si="8"/>
        <v>1</v>
      </c>
      <c r="R189" s="14" t="s">
        <v>1382</v>
      </c>
      <c r="S189" s="14" t="str">
        <f>IF(R189="incongruent","congruent","incongruent")</f>
        <v>incongruent</v>
      </c>
      <c r="T189" s="12" t="s">
        <v>196</v>
      </c>
      <c r="U189" s="10" t="s">
        <v>196</v>
      </c>
      <c r="V189" s="44">
        <v>1</v>
      </c>
      <c r="W189" s="44">
        <v>650</v>
      </c>
      <c r="X189" s="47" t="str">
        <f t="shared" si="9"/>
        <v>https://github.com/kelly-marshall/DriftDiffusionAdaptation/blob/main/Pictures/instbias_list1_training_context/kate.png?raw=true</v>
      </c>
      <c r="Y189" s="47" t="str">
        <f t="shared" si="10"/>
        <v>https://github.com/kelly-marshall/DriftDiffusionAdaptation/blob/main/Pictures/instbias_list1_training_context/tom.png?raw=true</v>
      </c>
      <c r="Z189" s="47" t="str">
        <f t="shared" si="11"/>
        <v>https://github.com/kelly-marshall/DriftDiffusionAdaptation/blob/main/AudioFiles/instbias_list1_training/whodidit.mp3?raw=true</v>
      </c>
    </row>
    <row r="190" spans="1:26" x14ac:dyDescent="0.2">
      <c r="A190" t="s">
        <v>126</v>
      </c>
      <c r="B190">
        <v>95</v>
      </c>
      <c r="C190" t="s">
        <v>566</v>
      </c>
      <c r="D190" t="s">
        <v>240</v>
      </c>
      <c r="E190" t="s">
        <v>30</v>
      </c>
      <c r="F190" t="s">
        <v>525</v>
      </c>
      <c r="G190" s="46" t="s">
        <v>2471</v>
      </c>
      <c r="H190" t="s">
        <v>2</v>
      </c>
      <c r="I190">
        <v>1</v>
      </c>
      <c r="J190" t="s">
        <v>1181</v>
      </c>
      <c r="K190">
        <v>11</v>
      </c>
      <c r="L190" t="s">
        <v>4625</v>
      </c>
      <c r="M190" s="5" t="s">
        <v>3212</v>
      </c>
      <c r="N190" s="5" t="s">
        <v>3213</v>
      </c>
      <c r="O190" s="5" t="s">
        <v>3212</v>
      </c>
      <c r="P190" s="5" t="s">
        <v>3213</v>
      </c>
      <c r="Q190" s="41">
        <f t="shared" si="8"/>
        <v>1</v>
      </c>
      <c r="R190" s="5" t="s">
        <v>1375</v>
      </c>
      <c r="S190" s="5" t="s">
        <v>1374</v>
      </c>
      <c r="T190" s="2" t="s">
        <v>1381</v>
      </c>
      <c r="U190" t="s">
        <v>1380</v>
      </c>
      <c r="V190">
        <v>646</v>
      </c>
      <c r="W190">
        <v>3528</v>
      </c>
      <c r="X190" s="47" t="str">
        <f t="shared" si="9"/>
        <v>https://github.com/kelly-marshall/DriftDiffusionAdaptation/blob/main/Pictures/instbias_list1_training_context/tombuffalowalkietalkieinstright_context.png?raw=true</v>
      </c>
      <c r="Y190" s="47" t="str">
        <f t="shared" si="10"/>
        <v>https://github.com/kelly-marshall/DriftDiffusionAdaptation/blob/main/Pictures/instbias_list1_training_context/tombuffalowalkietalkiemodleft_context.png?raw=true</v>
      </c>
      <c r="Z190" s="47" t="str">
        <f t="shared" si="11"/>
        <v>https://github.com/kelly-marshall/DriftDiffusionAdaptation/blob/main/AudioFiles/instbias_list1_training/tombuffalowalkietalkie_nopauses.mp3?raw=true</v>
      </c>
    </row>
    <row r="191" spans="1:26" x14ac:dyDescent="0.2">
      <c r="A191" t="s">
        <v>126</v>
      </c>
      <c r="B191">
        <v>95</v>
      </c>
      <c r="C191" t="s">
        <v>1343</v>
      </c>
      <c r="D191" t="s">
        <v>240</v>
      </c>
      <c r="E191" t="s">
        <v>196</v>
      </c>
      <c r="F191" t="s">
        <v>196</v>
      </c>
      <c r="G191" s="48" t="s">
        <v>196</v>
      </c>
      <c r="H191" t="s">
        <v>1183</v>
      </c>
      <c r="I191">
        <v>1</v>
      </c>
      <c r="J191" t="s">
        <v>1181</v>
      </c>
      <c r="L191" t="s">
        <v>2358</v>
      </c>
      <c r="M191" s="41" t="s">
        <v>1389</v>
      </c>
      <c r="N191" s="41" t="s">
        <v>1388</v>
      </c>
      <c r="O191" s="41" t="s">
        <v>1388</v>
      </c>
      <c r="P191" s="41" t="s">
        <v>1389</v>
      </c>
      <c r="Q191" s="41">
        <f t="shared" si="8"/>
        <v>2</v>
      </c>
      <c r="R191" s="6" t="s">
        <v>1383</v>
      </c>
      <c r="S191" s="6" t="str">
        <f>IF(R191="incongruent","congruent","incongruent")</f>
        <v>congruent</v>
      </c>
      <c r="T191" s="2" t="s">
        <v>196</v>
      </c>
      <c r="U191" t="s">
        <v>196</v>
      </c>
      <c r="V191" s="3">
        <v>1</v>
      </c>
      <c r="W191" s="3">
        <v>1498</v>
      </c>
      <c r="X191" s="47" t="str">
        <f t="shared" si="9"/>
        <v>https://github.com/kelly-marshall/DriftDiffusionAdaptation/blob/main/Pictures/instbias_list1_training_context/tom.png?raw=true</v>
      </c>
      <c r="Y191" s="47" t="str">
        <f t="shared" si="10"/>
        <v>https://github.com/kelly-marshall/DriftDiffusionAdaptation/blob/main/Pictures/instbias_list1_training_context/kate.png?raw=true</v>
      </c>
      <c r="Z191" s="47" t="str">
        <f t="shared" si="11"/>
        <v>https://github.com/kelly-marshall/DriftDiffusionAdaptation/blob/main/AudioFiles/instbias_list1_training/whodidnotdoit.mp3?raw=true</v>
      </c>
    </row>
    <row r="192" spans="1:26" x14ac:dyDescent="0.2">
      <c r="A192" t="s">
        <v>126</v>
      </c>
      <c r="B192">
        <v>96</v>
      </c>
      <c r="C192" t="s">
        <v>1080</v>
      </c>
      <c r="D192" t="s">
        <v>240</v>
      </c>
      <c r="E192" t="s">
        <v>31</v>
      </c>
      <c r="F192" t="s">
        <v>525</v>
      </c>
      <c r="G192" s="46" t="s">
        <v>2472</v>
      </c>
      <c r="H192" t="s">
        <v>2</v>
      </c>
      <c r="I192">
        <v>1</v>
      </c>
      <c r="J192" t="s">
        <v>1181</v>
      </c>
      <c r="K192">
        <v>12</v>
      </c>
      <c r="L192" t="s">
        <v>4626</v>
      </c>
      <c r="M192" t="s">
        <v>3214</v>
      </c>
      <c r="N192" t="s">
        <v>3215</v>
      </c>
      <c r="O192" s="5" t="s">
        <v>3215</v>
      </c>
      <c r="P192" s="5" t="s">
        <v>3214</v>
      </c>
      <c r="Q192" s="41">
        <f t="shared" si="8"/>
        <v>2</v>
      </c>
      <c r="R192" s="5" t="s">
        <v>1374</v>
      </c>
      <c r="S192" s="5" t="s">
        <v>1375</v>
      </c>
      <c r="T192" s="2" t="s">
        <v>1380</v>
      </c>
      <c r="U192" t="s">
        <v>1381</v>
      </c>
      <c r="V192">
        <v>444</v>
      </c>
      <c r="W192">
        <v>3292</v>
      </c>
      <c r="X192" s="47" t="str">
        <f t="shared" si="9"/>
        <v>https://github.com/kelly-marshall/DriftDiffusionAdaptation/blob/main/Pictures/instbias_list1_training_context/katehawkwalkietalkiemodright_context.png?raw=true</v>
      </c>
      <c r="Y192" s="47" t="str">
        <f t="shared" si="10"/>
        <v>https://github.com/kelly-marshall/DriftDiffusionAdaptation/blob/main/Pictures/instbias_list1_training_context/katehawkwalkietalkieinstleft_context.png?raw=true</v>
      </c>
      <c r="Z192" s="47" t="str">
        <f t="shared" si="11"/>
        <v>https://github.com/kelly-marshall/DriftDiffusionAdaptation/blob/main/AudioFiles/instbias_list1_training/katehawkwalkietalkie_nopauses.mp3?raw=true</v>
      </c>
    </row>
    <row r="193" spans="1:26" x14ac:dyDescent="0.2">
      <c r="A193" t="s">
        <v>126</v>
      </c>
      <c r="B193">
        <v>96</v>
      </c>
      <c r="C193" s="1" t="s">
        <v>1182</v>
      </c>
      <c r="D193" t="s">
        <v>240</v>
      </c>
      <c r="E193" t="s">
        <v>196</v>
      </c>
      <c r="F193" t="s">
        <v>196</v>
      </c>
      <c r="G193" s="48" t="s">
        <v>196</v>
      </c>
      <c r="H193" s="1" t="s">
        <v>1183</v>
      </c>
      <c r="I193">
        <v>1</v>
      </c>
      <c r="J193" t="s">
        <v>1181</v>
      </c>
      <c r="L193" t="s">
        <v>1384</v>
      </c>
      <c r="M193" s="41" t="s">
        <v>1389</v>
      </c>
      <c r="N193" s="41" t="s">
        <v>1388</v>
      </c>
      <c r="O193" s="41" t="s">
        <v>1388</v>
      </c>
      <c r="P193" s="41" t="s">
        <v>1389</v>
      </c>
      <c r="Q193" s="41">
        <f t="shared" si="8"/>
        <v>2</v>
      </c>
      <c r="R193" s="6" t="s">
        <v>1383</v>
      </c>
      <c r="S193" s="6" t="str">
        <f>IF(R193="incongruent","congruent","incongruent")</f>
        <v>congruent</v>
      </c>
      <c r="T193" s="2" t="s">
        <v>196</v>
      </c>
      <c r="U193" t="s">
        <v>196</v>
      </c>
      <c r="V193" s="44">
        <v>1</v>
      </c>
      <c r="W193" s="44">
        <v>650</v>
      </c>
      <c r="X193" s="47" t="str">
        <f t="shared" si="9"/>
        <v>https://github.com/kelly-marshall/DriftDiffusionAdaptation/blob/main/Pictures/instbias_list1_training_context/tom.png?raw=true</v>
      </c>
      <c r="Y193" s="47" t="str">
        <f t="shared" si="10"/>
        <v>https://github.com/kelly-marshall/DriftDiffusionAdaptation/blob/main/Pictures/instbias_list1_training_context/kate.png?raw=true</v>
      </c>
      <c r="Z193" s="47" t="str">
        <f t="shared" si="11"/>
        <v>https://github.com/kelly-marshall/DriftDiffusionAdaptation/blob/main/AudioFiles/instbias_list1_training/whodidit.mp3?raw=true</v>
      </c>
    </row>
    <row r="194" spans="1:26" s="15" customFormat="1" x14ac:dyDescent="0.2">
      <c r="A194" s="15" t="s">
        <v>126</v>
      </c>
      <c r="B194" s="15">
        <v>97</v>
      </c>
      <c r="C194" s="15" t="s">
        <v>375</v>
      </c>
      <c r="D194" s="15" t="s">
        <v>241</v>
      </c>
      <c r="E194" s="15" t="s">
        <v>18</v>
      </c>
      <c r="F194" s="15" t="s">
        <v>149</v>
      </c>
      <c r="G194" s="46" t="s">
        <v>2449</v>
      </c>
      <c r="H194" s="15" t="s">
        <v>2</v>
      </c>
      <c r="I194" s="15">
        <v>1</v>
      </c>
      <c r="J194" s="15" t="s">
        <v>1181</v>
      </c>
      <c r="K194" s="15">
        <v>1</v>
      </c>
      <c r="L194" s="15" t="s">
        <v>4627</v>
      </c>
      <c r="M194" s="16" t="s">
        <v>3216</v>
      </c>
      <c r="N194" s="16" t="s">
        <v>3217</v>
      </c>
      <c r="O194" s="16" t="s">
        <v>3217</v>
      </c>
      <c r="P194" s="16" t="s">
        <v>3216</v>
      </c>
      <c r="Q194" s="41">
        <f t="shared" si="8"/>
        <v>2</v>
      </c>
      <c r="R194" s="16" t="s">
        <v>1374</v>
      </c>
      <c r="S194" s="16" t="s">
        <v>1375</v>
      </c>
      <c r="T194" s="17" t="s">
        <v>1380</v>
      </c>
      <c r="U194" s="15" t="s">
        <v>1381</v>
      </c>
      <c r="V194" s="15">
        <v>627</v>
      </c>
      <c r="W194" s="15">
        <v>3360</v>
      </c>
      <c r="X194" s="47" t="str">
        <f t="shared" si="9"/>
        <v>https://github.com/kelly-marshall/DriftDiffusionAdaptation/blob/main/Pictures/instbias_list1_training_context/tomdolphintweezersmodright_context.png?raw=true</v>
      </c>
      <c r="Y194" s="47" t="str">
        <f t="shared" si="10"/>
        <v>https://github.com/kelly-marshall/DriftDiffusionAdaptation/blob/main/Pictures/instbias_list1_training_context/tomdolphintweezersinstleft_context.png?raw=true</v>
      </c>
      <c r="Z194" s="47" t="str">
        <f t="shared" si="11"/>
        <v>https://github.com/kelly-marshall/DriftDiffusionAdaptation/blob/main/AudioFiles/instbias_list1_training/tomdolphintweezers_nopauses.mp3?raw=true</v>
      </c>
    </row>
    <row r="195" spans="1:26" s="15" customFormat="1" x14ac:dyDescent="0.2">
      <c r="A195" s="15" t="s">
        <v>126</v>
      </c>
      <c r="B195" s="15">
        <v>97</v>
      </c>
      <c r="C195" s="18" t="s">
        <v>1182</v>
      </c>
      <c r="D195" s="15" t="s">
        <v>241</v>
      </c>
      <c r="E195" s="15" t="s">
        <v>196</v>
      </c>
      <c r="F195" s="15" t="s">
        <v>196</v>
      </c>
      <c r="G195" s="46" t="s">
        <v>196</v>
      </c>
      <c r="H195" s="18" t="s">
        <v>1183</v>
      </c>
      <c r="I195" s="15">
        <v>1</v>
      </c>
      <c r="J195" s="15" t="s">
        <v>1181</v>
      </c>
      <c r="L195" s="15" t="s">
        <v>1384</v>
      </c>
      <c r="M195" s="15" t="s">
        <v>1388</v>
      </c>
      <c r="N195" s="15" t="s">
        <v>1389</v>
      </c>
      <c r="O195" s="15" t="s">
        <v>1388</v>
      </c>
      <c r="P195" s="15" t="s">
        <v>1389</v>
      </c>
      <c r="Q195" s="41">
        <f t="shared" ref="Q195:Q258" si="12">IF(OR(R195="inst", R195="congruent"),1,2)</f>
        <v>1</v>
      </c>
      <c r="R195" s="19" t="s">
        <v>1382</v>
      </c>
      <c r="S195" s="19" t="str">
        <f>IF(R195="incongruent","congruent","incongruent")</f>
        <v>incongruent</v>
      </c>
      <c r="T195" s="17" t="s">
        <v>196</v>
      </c>
      <c r="U195" s="15" t="s">
        <v>196</v>
      </c>
      <c r="V195" s="44">
        <v>1</v>
      </c>
      <c r="W195" s="44">
        <v>650</v>
      </c>
      <c r="X195" s="47" t="str">
        <f t="shared" ref="X195:X258" si="13">_xlfn.CONCAT("https://github.com/kelly-marshall/DriftDiffusionAdaptation/blob/main/Pictures/instbias_list1_training_context/",O195,"?raw=true")</f>
        <v>https://github.com/kelly-marshall/DriftDiffusionAdaptation/blob/main/Pictures/instbias_list1_training_context/tom.png?raw=true</v>
      </c>
      <c r="Y195" s="47" t="str">
        <f t="shared" ref="Y195:Y258" si="14">_xlfn.CONCAT("https://github.com/kelly-marshall/DriftDiffusionAdaptation/blob/main/Pictures/instbias_list1_training_context/",P195,"?raw=true")</f>
        <v>https://github.com/kelly-marshall/DriftDiffusionAdaptation/blob/main/Pictures/instbias_list1_training_context/kate.png?raw=true</v>
      </c>
      <c r="Z195" s="47" t="str">
        <f t="shared" ref="Z195:Z258" si="15">_xlfn.CONCAT("https://github.com/kelly-marshall/DriftDiffusionAdaptation/blob/main/AudioFiles/instbias_list1_training/",L195,"?raw=true")</f>
        <v>https://github.com/kelly-marshall/DriftDiffusionAdaptation/blob/main/AudioFiles/instbias_list1_training/whodidit.mp3?raw=true</v>
      </c>
    </row>
    <row r="196" spans="1:26" s="15" customFormat="1" x14ac:dyDescent="0.2">
      <c r="A196" s="15" t="s">
        <v>126</v>
      </c>
      <c r="B196" s="15">
        <v>98</v>
      </c>
      <c r="C196" s="15" t="s">
        <v>1081</v>
      </c>
      <c r="D196" s="15" t="s">
        <v>241</v>
      </c>
      <c r="E196" s="15" t="s">
        <v>21</v>
      </c>
      <c r="F196" s="15" t="s">
        <v>149</v>
      </c>
      <c r="G196" s="46" t="s">
        <v>2450</v>
      </c>
      <c r="H196" s="15" t="s">
        <v>2</v>
      </c>
      <c r="I196" s="15">
        <v>1</v>
      </c>
      <c r="J196" s="15" t="s">
        <v>1181</v>
      </c>
      <c r="K196" s="15">
        <v>2</v>
      </c>
      <c r="L196" s="15" t="s">
        <v>4628</v>
      </c>
      <c r="M196" s="16" t="s">
        <v>3218</v>
      </c>
      <c r="N196" s="16" t="s">
        <v>3219</v>
      </c>
      <c r="O196" s="16" t="s">
        <v>3218</v>
      </c>
      <c r="P196" s="16" t="s">
        <v>3219</v>
      </c>
      <c r="Q196" s="41">
        <f t="shared" si="12"/>
        <v>1</v>
      </c>
      <c r="R196" s="16" t="s">
        <v>1375</v>
      </c>
      <c r="S196" s="16" t="s">
        <v>1374</v>
      </c>
      <c r="T196" s="17" t="s">
        <v>1381</v>
      </c>
      <c r="U196" s="15" t="s">
        <v>1380</v>
      </c>
      <c r="V196" s="15">
        <v>367</v>
      </c>
      <c r="W196" s="15">
        <v>3099</v>
      </c>
      <c r="X196" s="47" t="str">
        <f t="shared" si="13"/>
        <v>https://github.com/kelly-marshall/DriftDiffusionAdaptation/blob/main/Pictures/instbias_list1_training_context/katecowtweezersinstright_context.png?raw=true</v>
      </c>
      <c r="Y196" s="47" t="str">
        <f t="shared" si="14"/>
        <v>https://github.com/kelly-marshall/DriftDiffusionAdaptation/blob/main/Pictures/instbias_list1_training_context/katecowtweezersmodleft_context.png?raw=true</v>
      </c>
      <c r="Z196" s="47" t="str">
        <f t="shared" si="15"/>
        <v>https://github.com/kelly-marshall/DriftDiffusionAdaptation/blob/main/AudioFiles/instbias_list1_training/katecowtweezers_nopauses.mp3?raw=true</v>
      </c>
    </row>
    <row r="197" spans="1:26" s="15" customFormat="1" x14ac:dyDescent="0.2">
      <c r="A197" s="15" t="s">
        <v>126</v>
      </c>
      <c r="B197" s="15">
        <v>98</v>
      </c>
      <c r="C197" s="18" t="s">
        <v>1182</v>
      </c>
      <c r="D197" s="15" t="s">
        <v>241</v>
      </c>
      <c r="E197" s="15" t="s">
        <v>196</v>
      </c>
      <c r="F197" s="15" t="s">
        <v>196</v>
      </c>
      <c r="G197" s="46" t="s">
        <v>196</v>
      </c>
      <c r="H197" s="18" t="s">
        <v>1183</v>
      </c>
      <c r="I197" s="15">
        <v>1</v>
      </c>
      <c r="J197" s="15" t="s">
        <v>1181</v>
      </c>
      <c r="L197" s="15" t="s">
        <v>1384</v>
      </c>
      <c r="M197" s="15" t="s">
        <v>1389</v>
      </c>
      <c r="N197" s="15" t="s">
        <v>1388</v>
      </c>
      <c r="O197" s="15" t="s">
        <v>1389</v>
      </c>
      <c r="P197" s="15" t="s">
        <v>1388</v>
      </c>
      <c r="Q197" s="41">
        <f t="shared" si="12"/>
        <v>1</v>
      </c>
      <c r="R197" s="19" t="s">
        <v>1382</v>
      </c>
      <c r="S197" s="19" t="str">
        <f>IF(R197="incongruent","congruent","incongruent")</f>
        <v>incongruent</v>
      </c>
      <c r="T197" s="17" t="s">
        <v>196</v>
      </c>
      <c r="U197" s="15" t="s">
        <v>196</v>
      </c>
      <c r="V197" s="44">
        <v>1</v>
      </c>
      <c r="W197" s="44">
        <v>650</v>
      </c>
      <c r="X197" s="47" t="str">
        <f t="shared" si="13"/>
        <v>https://github.com/kelly-marshall/DriftDiffusionAdaptation/blob/main/Pictures/instbias_list1_training_context/kate.png?raw=true</v>
      </c>
      <c r="Y197" s="47" t="str">
        <f t="shared" si="14"/>
        <v>https://github.com/kelly-marshall/DriftDiffusionAdaptation/blob/main/Pictures/instbias_list1_training_context/tom.png?raw=true</v>
      </c>
      <c r="Z197" s="47" t="str">
        <f t="shared" si="15"/>
        <v>https://github.com/kelly-marshall/DriftDiffusionAdaptation/blob/main/AudioFiles/instbias_list1_training/whodidit.mp3?raw=true</v>
      </c>
    </row>
    <row r="198" spans="1:26" x14ac:dyDescent="0.2">
      <c r="A198" t="s">
        <v>126</v>
      </c>
      <c r="B198">
        <v>99</v>
      </c>
      <c r="C198" t="s">
        <v>376</v>
      </c>
      <c r="D198" t="s">
        <v>241</v>
      </c>
      <c r="E198" t="s">
        <v>22</v>
      </c>
      <c r="F198" t="s">
        <v>149</v>
      </c>
      <c r="G198" s="46" t="s">
        <v>2451</v>
      </c>
      <c r="H198" t="s">
        <v>2</v>
      </c>
      <c r="I198">
        <v>1</v>
      </c>
      <c r="J198" t="s">
        <v>1181</v>
      </c>
      <c r="K198">
        <v>3</v>
      </c>
      <c r="L198" t="s">
        <v>4629</v>
      </c>
      <c r="M198" s="5" t="s">
        <v>3220</v>
      </c>
      <c r="N198" s="5" t="s">
        <v>3221</v>
      </c>
      <c r="O198" s="5" t="s">
        <v>3221</v>
      </c>
      <c r="P198" s="5" t="s">
        <v>3220</v>
      </c>
      <c r="Q198" s="41">
        <f t="shared" si="12"/>
        <v>2</v>
      </c>
      <c r="R198" s="5" t="s">
        <v>1374</v>
      </c>
      <c r="S198" s="5" t="s">
        <v>1375</v>
      </c>
      <c r="T198" s="2" t="s">
        <v>1380</v>
      </c>
      <c r="U198" t="s">
        <v>1381</v>
      </c>
      <c r="V198">
        <v>636</v>
      </c>
      <c r="W198">
        <v>3340</v>
      </c>
      <c r="X198" s="47" t="str">
        <f t="shared" si="13"/>
        <v>https://github.com/kelly-marshall/DriftDiffusionAdaptation/blob/main/Pictures/instbias_list1_training_context/tomfoxtweezersmodright_context.png?raw=true</v>
      </c>
      <c r="Y198" s="47" t="str">
        <f t="shared" si="14"/>
        <v>https://github.com/kelly-marshall/DriftDiffusionAdaptation/blob/main/Pictures/instbias_list1_training_context/tomfoxtweezersinstleft_context.png?raw=true</v>
      </c>
      <c r="Z198" s="47" t="str">
        <f t="shared" si="15"/>
        <v>https://github.com/kelly-marshall/DriftDiffusionAdaptation/blob/main/AudioFiles/instbias_list1_training/tomfoxtweezers_nopauses.mp3?raw=true</v>
      </c>
    </row>
    <row r="199" spans="1:26" x14ac:dyDescent="0.2">
      <c r="A199" t="s">
        <v>126</v>
      </c>
      <c r="B199">
        <v>99</v>
      </c>
      <c r="C199" t="s">
        <v>1182</v>
      </c>
      <c r="D199" t="s">
        <v>241</v>
      </c>
      <c r="E199" t="s">
        <v>196</v>
      </c>
      <c r="F199" t="s">
        <v>196</v>
      </c>
      <c r="G199" s="46" t="s">
        <v>196</v>
      </c>
      <c r="H199" t="s">
        <v>1183</v>
      </c>
      <c r="I199">
        <v>1</v>
      </c>
      <c r="J199" t="s">
        <v>1181</v>
      </c>
      <c r="L199" t="s">
        <v>1384</v>
      </c>
      <c r="M199" s="41" t="s">
        <v>1388</v>
      </c>
      <c r="N199" s="41" t="s">
        <v>1389</v>
      </c>
      <c r="O199" s="41" t="s">
        <v>1389</v>
      </c>
      <c r="P199" s="41" t="s">
        <v>1388</v>
      </c>
      <c r="Q199" s="41">
        <f t="shared" si="12"/>
        <v>2</v>
      </c>
      <c r="R199" s="6" t="s">
        <v>1383</v>
      </c>
      <c r="S199" s="6" t="str">
        <f>IF(R199="incongruent","congruent","incongruent")</f>
        <v>congruent</v>
      </c>
      <c r="T199" s="2" t="s">
        <v>196</v>
      </c>
      <c r="U199" t="s">
        <v>196</v>
      </c>
      <c r="V199" s="44">
        <v>1</v>
      </c>
      <c r="W199" s="44">
        <v>650</v>
      </c>
      <c r="X199" s="47" t="str">
        <f t="shared" si="13"/>
        <v>https://github.com/kelly-marshall/DriftDiffusionAdaptation/blob/main/Pictures/instbias_list1_training_context/kate.png?raw=true</v>
      </c>
      <c r="Y199" s="47" t="str">
        <f t="shared" si="14"/>
        <v>https://github.com/kelly-marshall/DriftDiffusionAdaptation/blob/main/Pictures/instbias_list1_training_context/tom.png?raw=true</v>
      </c>
      <c r="Z199" s="47" t="str">
        <f t="shared" si="15"/>
        <v>https://github.com/kelly-marshall/DriftDiffusionAdaptation/blob/main/AudioFiles/instbias_list1_training/whodidit.mp3?raw=true</v>
      </c>
    </row>
    <row r="200" spans="1:26" x14ac:dyDescent="0.2">
      <c r="A200" t="s">
        <v>126</v>
      </c>
      <c r="B200">
        <v>100</v>
      </c>
      <c r="C200" t="s">
        <v>1083</v>
      </c>
      <c r="D200" t="s">
        <v>241</v>
      </c>
      <c r="E200" t="s">
        <v>23</v>
      </c>
      <c r="F200" t="s">
        <v>149</v>
      </c>
      <c r="G200" s="46" t="s">
        <v>2452</v>
      </c>
      <c r="H200" t="s">
        <v>2</v>
      </c>
      <c r="I200">
        <v>1</v>
      </c>
      <c r="J200" t="s">
        <v>1181</v>
      </c>
      <c r="K200">
        <v>4</v>
      </c>
      <c r="L200" t="s">
        <v>4630</v>
      </c>
      <c r="M200" s="5" t="s">
        <v>3222</v>
      </c>
      <c r="N200" s="5" t="s">
        <v>3223</v>
      </c>
      <c r="O200" s="5" t="s">
        <v>3222</v>
      </c>
      <c r="P200" s="5" t="s">
        <v>3223</v>
      </c>
      <c r="Q200" s="41">
        <f t="shared" si="12"/>
        <v>1</v>
      </c>
      <c r="R200" s="5" t="s">
        <v>1375</v>
      </c>
      <c r="S200" s="5" t="s">
        <v>1374</v>
      </c>
      <c r="T200" s="2" t="s">
        <v>1381</v>
      </c>
      <c r="U200" t="s">
        <v>1380</v>
      </c>
      <c r="V200">
        <v>428</v>
      </c>
      <c r="W200">
        <v>3167</v>
      </c>
      <c r="X200" s="47" t="str">
        <f t="shared" si="13"/>
        <v>https://github.com/kelly-marshall/DriftDiffusionAdaptation/blob/main/Pictures/instbias_list1_training_context/kateliontweezersinstright_context.png?raw=true</v>
      </c>
      <c r="Y200" s="47" t="str">
        <f t="shared" si="14"/>
        <v>https://github.com/kelly-marshall/DriftDiffusionAdaptation/blob/main/Pictures/instbias_list1_training_context/kateliontweezersmodleft_context.png?raw=true</v>
      </c>
      <c r="Z200" s="47" t="str">
        <f t="shared" si="15"/>
        <v>https://github.com/kelly-marshall/DriftDiffusionAdaptation/blob/main/AudioFiles/instbias_list1_training/kateliontweezers_nopauses.mp3?raw=true</v>
      </c>
    </row>
    <row r="201" spans="1:26" x14ac:dyDescent="0.2">
      <c r="A201" t="s">
        <v>126</v>
      </c>
      <c r="B201">
        <v>100</v>
      </c>
      <c r="C201" s="1" t="s">
        <v>1343</v>
      </c>
      <c r="D201" t="s">
        <v>241</v>
      </c>
      <c r="E201" t="s">
        <v>196</v>
      </c>
      <c r="F201" t="s">
        <v>196</v>
      </c>
      <c r="G201" s="46" t="s">
        <v>196</v>
      </c>
      <c r="H201" s="1" t="s">
        <v>1183</v>
      </c>
      <c r="I201">
        <v>1</v>
      </c>
      <c r="J201" t="s">
        <v>1181</v>
      </c>
      <c r="L201" t="s">
        <v>2358</v>
      </c>
      <c r="M201" s="41" t="s">
        <v>1388</v>
      </c>
      <c r="N201" s="41" t="s">
        <v>1389</v>
      </c>
      <c r="O201" s="41" t="s">
        <v>1389</v>
      </c>
      <c r="P201" s="41" t="s">
        <v>1388</v>
      </c>
      <c r="Q201" s="41">
        <f t="shared" si="12"/>
        <v>2</v>
      </c>
      <c r="R201" s="6" t="s">
        <v>1383</v>
      </c>
      <c r="S201" s="6" t="str">
        <f>IF(R201="incongruent","congruent","incongruent")</f>
        <v>congruent</v>
      </c>
      <c r="T201" s="2" t="s">
        <v>196</v>
      </c>
      <c r="U201" t="s">
        <v>196</v>
      </c>
      <c r="V201" s="3">
        <v>1</v>
      </c>
      <c r="W201" s="3">
        <v>1498</v>
      </c>
      <c r="X201" s="47" t="str">
        <f t="shared" si="13"/>
        <v>https://github.com/kelly-marshall/DriftDiffusionAdaptation/blob/main/Pictures/instbias_list1_training_context/kate.png?raw=true</v>
      </c>
      <c r="Y201" s="47" t="str">
        <f t="shared" si="14"/>
        <v>https://github.com/kelly-marshall/DriftDiffusionAdaptation/blob/main/Pictures/instbias_list1_training_context/tom.png?raw=true</v>
      </c>
      <c r="Z201" s="47" t="str">
        <f t="shared" si="15"/>
        <v>https://github.com/kelly-marshall/DriftDiffusionAdaptation/blob/main/AudioFiles/instbias_list1_training/whodidnotdoit.mp3?raw=true</v>
      </c>
    </row>
    <row r="202" spans="1:26" s="15" customFormat="1" x14ac:dyDescent="0.2">
      <c r="A202" s="15" t="s">
        <v>126</v>
      </c>
      <c r="B202" s="15">
        <v>101</v>
      </c>
      <c r="C202" s="15" t="s">
        <v>377</v>
      </c>
      <c r="D202" s="15" t="s">
        <v>241</v>
      </c>
      <c r="E202" s="15" t="s">
        <v>24</v>
      </c>
      <c r="F202" s="15" t="s">
        <v>149</v>
      </c>
      <c r="G202" s="46" t="s">
        <v>2453</v>
      </c>
      <c r="H202" s="15" t="s">
        <v>2</v>
      </c>
      <c r="I202" s="15">
        <v>1</v>
      </c>
      <c r="J202" s="15" t="s">
        <v>1181</v>
      </c>
      <c r="K202" s="15">
        <v>5</v>
      </c>
      <c r="L202" s="15" t="s">
        <v>4631</v>
      </c>
      <c r="M202" s="16" t="s">
        <v>3224</v>
      </c>
      <c r="N202" s="16" t="s">
        <v>3225</v>
      </c>
      <c r="O202" s="16" t="s">
        <v>3225</v>
      </c>
      <c r="P202" s="16" t="s">
        <v>3224</v>
      </c>
      <c r="Q202" s="41">
        <f t="shared" si="12"/>
        <v>2</v>
      </c>
      <c r="R202" s="16" t="s">
        <v>1374</v>
      </c>
      <c r="S202" s="16" t="s">
        <v>1375</v>
      </c>
      <c r="T202" s="17" t="s">
        <v>1380</v>
      </c>
      <c r="U202" s="15" t="s">
        <v>1381</v>
      </c>
      <c r="V202" s="15">
        <v>591</v>
      </c>
      <c r="W202" s="15">
        <v>3243</v>
      </c>
      <c r="X202" s="47" t="str">
        <f t="shared" si="13"/>
        <v>https://github.com/kelly-marshall/DriftDiffusionAdaptation/blob/main/Pictures/instbias_list1_training_context/tomfrogtweezersmodright_context.png?raw=true</v>
      </c>
      <c r="Y202" s="47" t="str">
        <f t="shared" si="14"/>
        <v>https://github.com/kelly-marshall/DriftDiffusionAdaptation/blob/main/Pictures/instbias_list1_training_context/tomfrogtweezersinstleft_context.png?raw=true</v>
      </c>
      <c r="Z202" s="47" t="str">
        <f t="shared" si="15"/>
        <v>https://github.com/kelly-marshall/DriftDiffusionAdaptation/blob/main/AudioFiles/instbias_list1_training/tomfrogtweezers_nopauses.mp3?raw=true</v>
      </c>
    </row>
    <row r="203" spans="1:26" s="15" customFormat="1" x14ac:dyDescent="0.2">
      <c r="A203" s="15" t="s">
        <v>126</v>
      </c>
      <c r="B203" s="15">
        <v>101</v>
      </c>
      <c r="C203" s="18" t="s">
        <v>1182</v>
      </c>
      <c r="D203" s="15" t="s">
        <v>241</v>
      </c>
      <c r="E203" s="15" t="s">
        <v>196</v>
      </c>
      <c r="F203" s="15" t="s">
        <v>196</v>
      </c>
      <c r="G203" s="46" t="s">
        <v>196</v>
      </c>
      <c r="H203" s="18" t="s">
        <v>1183</v>
      </c>
      <c r="I203" s="15">
        <v>1</v>
      </c>
      <c r="J203" s="15" t="s">
        <v>1181</v>
      </c>
      <c r="L203" s="51" t="s">
        <v>1384</v>
      </c>
      <c r="M203" s="15" t="s">
        <v>1388</v>
      </c>
      <c r="N203" s="15" t="s">
        <v>1389</v>
      </c>
      <c r="O203" s="15" t="s">
        <v>1388</v>
      </c>
      <c r="P203" s="15" t="s">
        <v>1389</v>
      </c>
      <c r="Q203" s="41">
        <f t="shared" si="12"/>
        <v>1</v>
      </c>
      <c r="R203" s="19" t="s">
        <v>1382</v>
      </c>
      <c r="S203" s="19" t="str">
        <f>IF(R203="incongruent","congruent","incongruent")</f>
        <v>incongruent</v>
      </c>
      <c r="T203" s="17" t="s">
        <v>196</v>
      </c>
      <c r="U203" s="15" t="s">
        <v>196</v>
      </c>
      <c r="V203" s="44">
        <v>1</v>
      </c>
      <c r="W203" s="44">
        <v>650</v>
      </c>
      <c r="X203" s="47" t="str">
        <f t="shared" si="13"/>
        <v>https://github.com/kelly-marshall/DriftDiffusionAdaptation/blob/main/Pictures/instbias_list1_training_context/tom.png?raw=true</v>
      </c>
      <c r="Y203" s="47" t="str">
        <f t="shared" si="14"/>
        <v>https://github.com/kelly-marshall/DriftDiffusionAdaptation/blob/main/Pictures/instbias_list1_training_context/kate.png?raw=true</v>
      </c>
      <c r="Z203" s="47" t="str">
        <f t="shared" si="15"/>
        <v>https://github.com/kelly-marshall/DriftDiffusionAdaptation/blob/main/AudioFiles/instbias_list1_training/whodidit.mp3?raw=true</v>
      </c>
    </row>
    <row r="204" spans="1:26" s="15" customFormat="1" x14ac:dyDescent="0.2">
      <c r="A204" s="15" t="s">
        <v>126</v>
      </c>
      <c r="B204" s="15">
        <v>102</v>
      </c>
      <c r="C204" s="15" t="s">
        <v>1084</v>
      </c>
      <c r="D204" s="15" t="s">
        <v>241</v>
      </c>
      <c r="E204" s="15" t="s">
        <v>25</v>
      </c>
      <c r="F204" s="15" t="s">
        <v>149</v>
      </c>
      <c r="G204" s="46" t="s">
        <v>2454</v>
      </c>
      <c r="H204" s="15" t="s">
        <v>2</v>
      </c>
      <c r="I204" s="15">
        <v>1</v>
      </c>
      <c r="J204" s="15" t="s">
        <v>1181</v>
      </c>
      <c r="K204" s="15">
        <v>6</v>
      </c>
      <c r="L204" s="15" t="s">
        <v>4632</v>
      </c>
      <c r="M204" s="16" t="s">
        <v>3226</v>
      </c>
      <c r="N204" s="16" t="s">
        <v>3227</v>
      </c>
      <c r="O204" s="16" t="s">
        <v>3226</v>
      </c>
      <c r="P204" s="16" t="s">
        <v>3227</v>
      </c>
      <c r="Q204" s="41">
        <f t="shared" si="12"/>
        <v>1</v>
      </c>
      <c r="R204" s="16" t="s">
        <v>1375</v>
      </c>
      <c r="S204" s="16" t="s">
        <v>1374</v>
      </c>
      <c r="T204" s="17" t="s">
        <v>1381</v>
      </c>
      <c r="U204" s="15" t="s">
        <v>1380</v>
      </c>
      <c r="V204" s="15">
        <v>416</v>
      </c>
      <c r="W204" s="15">
        <v>3035</v>
      </c>
      <c r="X204" s="47" t="str">
        <f t="shared" si="13"/>
        <v>https://github.com/kelly-marshall/DriftDiffusionAdaptation/blob/main/Pictures/instbias_list1_training_context/kateturtletweezersinstright_context.png?raw=true</v>
      </c>
      <c r="Y204" s="47" t="str">
        <f t="shared" si="14"/>
        <v>https://github.com/kelly-marshall/DriftDiffusionAdaptation/blob/main/Pictures/instbias_list1_training_context/kateturtletweezersmodleft_context.png?raw=true</v>
      </c>
      <c r="Z204" s="47" t="str">
        <f t="shared" si="15"/>
        <v>https://github.com/kelly-marshall/DriftDiffusionAdaptation/blob/main/AudioFiles/instbias_list1_training/kateturtletweezers_nopauses.mp3?raw=true</v>
      </c>
    </row>
    <row r="205" spans="1:26" s="15" customFormat="1" x14ac:dyDescent="0.2">
      <c r="A205" s="15" t="s">
        <v>126</v>
      </c>
      <c r="B205" s="15">
        <v>102</v>
      </c>
      <c r="C205" s="18" t="s">
        <v>1182</v>
      </c>
      <c r="D205" s="15" t="s">
        <v>241</v>
      </c>
      <c r="E205" s="15" t="s">
        <v>196</v>
      </c>
      <c r="F205" s="15" t="s">
        <v>196</v>
      </c>
      <c r="G205" s="46" t="s">
        <v>196</v>
      </c>
      <c r="H205" s="18" t="s">
        <v>1183</v>
      </c>
      <c r="I205" s="15">
        <v>1</v>
      </c>
      <c r="J205" s="15" t="s">
        <v>1181</v>
      </c>
      <c r="L205" s="51" t="s">
        <v>1384</v>
      </c>
      <c r="M205" s="15" t="s">
        <v>1389</v>
      </c>
      <c r="N205" s="15" t="s">
        <v>1388</v>
      </c>
      <c r="O205" s="15" t="s">
        <v>1389</v>
      </c>
      <c r="P205" s="15" t="s">
        <v>1388</v>
      </c>
      <c r="Q205" s="41">
        <f t="shared" si="12"/>
        <v>1</v>
      </c>
      <c r="R205" s="19" t="s">
        <v>1382</v>
      </c>
      <c r="S205" s="19" t="str">
        <f>IF(R205="incongruent","congruent","incongruent")</f>
        <v>incongruent</v>
      </c>
      <c r="T205" s="17" t="s">
        <v>196</v>
      </c>
      <c r="U205" s="15" t="s">
        <v>196</v>
      </c>
      <c r="V205" s="44">
        <v>1</v>
      </c>
      <c r="W205" s="44">
        <v>650</v>
      </c>
      <c r="X205" s="47" t="str">
        <f t="shared" si="13"/>
        <v>https://github.com/kelly-marshall/DriftDiffusionAdaptation/blob/main/Pictures/instbias_list1_training_context/kate.png?raw=true</v>
      </c>
      <c r="Y205" s="47" t="str">
        <f t="shared" si="14"/>
        <v>https://github.com/kelly-marshall/DriftDiffusionAdaptation/blob/main/Pictures/instbias_list1_training_context/tom.png?raw=true</v>
      </c>
      <c r="Z205" s="47" t="str">
        <f t="shared" si="15"/>
        <v>https://github.com/kelly-marshall/DriftDiffusionAdaptation/blob/main/AudioFiles/instbias_list1_training/whodidit.mp3?raw=true</v>
      </c>
    </row>
    <row r="206" spans="1:26" x14ac:dyDescent="0.2">
      <c r="A206" t="s">
        <v>126</v>
      </c>
      <c r="B206">
        <v>103</v>
      </c>
      <c r="C206" t="s">
        <v>378</v>
      </c>
      <c r="D206" t="s">
        <v>241</v>
      </c>
      <c r="E206" t="s">
        <v>26</v>
      </c>
      <c r="F206" t="s">
        <v>153</v>
      </c>
      <c r="G206" s="46" t="s">
        <v>2455</v>
      </c>
      <c r="H206" t="s">
        <v>2</v>
      </c>
      <c r="I206">
        <v>1</v>
      </c>
      <c r="J206" t="s">
        <v>1181</v>
      </c>
      <c r="K206">
        <v>7</v>
      </c>
      <c r="L206" t="s">
        <v>4633</v>
      </c>
      <c r="M206" s="5" t="s">
        <v>3228</v>
      </c>
      <c r="N206" s="5" t="s">
        <v>3229</v>
      </c>
      <c r="O206" s="5" t="s">
        <v>3229</v>
      </c>
      <c r="P206" s="5" t="s">
        <v>3228</v>
      </c>
      <c r="Q206" s="41">
        <f t="shared" si="12"/>
        <v>2</v>
      </c>
      <c r="R206" s="5" t="s">
        <v>1374</v>
      </c>
      <c r="S206" s="5" t="s">
        <v>1375</v>
      </c>
      <c r="T206" s="2" t="s">
        <v>1380</v>
      </c>
      <c r="U206" t="s">
        <v>1381</v>
      </c>
      <c r="V206">
        <v>624</v>
      </c>
      <c r="W206">
        <v>3251</v>
      </c>
      <c r="X206" s="47" t="str">
        <f t="shared" si="13"/>
        <v>https://github.com/kelly-marshall/DriftDiffusionAdaptation/blob/main/Pictures/instbias_list1_training_context/tompigpliersmodright_context.png?raw=true</v>
      </c>
      <c r="Y206" s="47" t="str">
        <f t="shared" si="14"/>
        <v>https://github.com/kelly-marshall/DriftDiffusionAdaptation/blob/main/Pictures/instbias_list1_training_context/tompigpliersinstleft_context.png?raw=true</v>
      </c>
      <c r="Z206" s="47" t="str">
        <f t="shared" si="15"/>
        <v>https://github.com/kelly-marshall/DriftDiffusionAdaptation/blob/main/AudioFiles/instbias_list1_training/tompigpliers_nopauses.mp3?raw=true</v>
      </c>
    </row>
    <row r="207" spans="1:26" x14ac:dyDescent="0.2">
      <c r="A207" t="s">
        <v>126</v>
      </c>
      <c r="B207">
        <v>103</v>
      </c>
      <c r="C207" s="1" t="s">
        <v>1182</v>
      </c>
      <c r="D207" t="s">
        <v>241</v>
      </c>
      <c r="E207" t="s">
        <v>196</v>
      </c>
      <c r="F207" t="s">
        <v>196</v>
      </c>
      <c r="G207" s="46" t="s">
        <v>196</v>
      </c>
      <c r="H207" s="1" t="s">
        <v>1183</v>
      </c>
      <c r="I207">
        <v>1</v>
      </c>
      <c r="J207" t="s">
        <v>1181</v>
      </c>
      <c r="L207" t="s">
        <v>1384</v>
      </c>
      <c r="M207" s="41" t="s">
        <v>1388</v>
      </c>
      <c r="N207" s="41" t="s">
        <v>1389</v>
      </c>
      <c r="O207" s="41" t="s">
        <v>1389</v>
      </c>
      <c r="P207" s="41" t="s">
        <v>1388</v>
      </c>
      <c r="Q207" s="41">
        <f t="shared" si="12"/>
        <v>2</v>
      </c>
      <c r="R207" s="6" t="s">
        <v>1383</v>
      </c>
      <c r="S207" s="6" t="str">
        <f>IF(R207="incongruent","congruent","incongruent")</f>
        <v>congruent</v>
      </c>
      <c r="T207" s="2" t="s">
        <v>196</v>
      </c>
      <c r="U207" t="s">
        <v>196</v>
      </c>
      <c r="V207" s="44">
        <v>1</v>
      </c>
      <c r="W207" s="44">
        <v>650</v>
      </c>
      <c r="X207" s="47" t="str">
        <f t="shared" si="13"/>
        <v>https://github.com/kelly-marshall/DriftDiffusionAdaptation/blob/main/Pictures/instbias_list1_training_context/kate.png?raw=true</v>
      </c>
      <c r="Y207" s="47" t="str">
        <f t="shared" si="14"/>
        <v>https://github.com/kelly-marshall/DriftDiffusionAdaptation/blob/main/Pictures/instbias_list1_training_context/tom.png?raw=true</v>
      </c>
      <c r="Z207" s="47" t="str">
        <f t="shared" si="15"/>
        <v>https://github.com/kelly-marshall/DriftDiffusionAdaptation/blob/main/AudioFiles/instbias_list1_training/whodidit.mp3?raw=true</v>
      </c>
    </row>
    <row r="208" spans="1:26" x14ac:dyDescent="0.2">
      <c r="A208" t="s">
        <v>126</v>
      </c>
      <c r="B208">
        <v>104</v>
      </c>
      <c r="C208" t="s">
        <v>1085</v>
      </c>
      <c r="D208" t="s">
        <v>241</v>
      </c>
      <c r="E208" t="s">
        <v>27</v>
      </c>
      <c r="F208" t="s">
        <v>153</v>
      </c>
      <c r="G208" s="46" t="s">
        <v>2456</v>
      </c>
      <c r="H208" t="s">
        <v>2</v>
      </c>
      <c r="I208">
        <v>1</v>
      </c>
      <c r="J208" t="s">
        <v>1181</v>
      </c>
      <c r="K208">
        <v>8</v>
      </c>
      <c r="L208" t="s">
        <v>4634</v>
      </c>
      <c r="M208" s="5" t="s">
        <v>3230</v>
      </c>
      <c r="N208" s="5" t="s">
        <v>3231</v>
      </c>
      <c r="O208" s="5" t="s">
        <v>3230</v>
      </c>
      <c r="P208" s="5" t="s">
        <v>3231</v>
      </c>
      <c r="Q208" s="41">
        <f t="shared" si="12"/>
        <v>1</v>
      </c>
      <c r="R208" s="5" t="s">
        <v>1375</v>
      </c>
      <c r="S208" s="5" t="s">
        <v>1374</v>
      </c>
      <c r="T208" s="2" t="s">
        <v>1381</v>
      </c>
      <c r="U208" t="s">
        <v>1380</v>
      </c>
      <c r="V208">
        <v>464</v>
      </c>
      <c r="W208">
        <v>3204</v>
      </c>
      <c r="X208" s="47" t="str">
        <f t="shared" si="13"/>
        <v>https://github.com/kelly-marshall/DriftDiffusionAdaptation/blob/main/Pictures/instbias_list1_training_context/kategirlpliersinstright_context.png?raw=true</v>
      </c>
      <c r="Y208" s="47" t="str">
        <f t="shared" si="14"/>
        <v>https://github.com/kelly-marshall/DriftDiffusionAdaptation/blob/main/Pictures/instbias_list1_training_context/kategirlpliersmodleft_context.png?raw=true</v>
      </c>
      <c r="Z208" s="47" t="str">
        <f t="shared" si="15"/>
        <v>https://github.com/kelly-marshall/DriftDiffusionAdaptation/blob/main/AudioFiles/instbias_list1_training/kategirlpliers_nopauses.mp3?raw=true</v>
      </c>
    </row>
    <row r="209" spans="1:26" x14ac:dyDescent="0.2">
      <c r="A209" t="s">
        <v>126</v>
      </c>
      <c r="B209">
        <v>104</v>
      </c>
      <c r="C209" s="1" t="s">
        <v>1182</v>
      </c>
      <c r="D209" t="s">
        <v>241</v>
      </c>
      <c r="E209" t="s">
        <v>196</v>
      </c>
      <c r="F209" t="s">
        <v>196</v>
      </c>
      <c r="G209" s="46" t="s">
        <v>196</v>
      </c>
      <c r="H209" s="1" t="s">
        <v>1183</v>
      </c>
      <c r="I209">
        <v>1</v>
      </c>
      <c r="J209" t="s">
        <v>1181</v>
      </c>
      <c r="L209" t="s">
        <v>1384</v>
      </c>
      <c r="M209" s="41" t="s">
        <v>1389</v>
      </c>
      <c r="N209" s="41" t="s">
        <v>1388</v>
      </c>
      <c r="O209" s="41" t="s">
        <v>1388</v>
      </c>
      <c r="P209" s="41" t="s">
        <v>1389</v>
      </c>
      <c r="Q209" s="41">
        <f t="shared" si="12"/>
        <v>2</v>
      </c>
      <c r="R209" s="6" t="s">
        <v>1383</v>
      </c>
      <c r="S209" s="6" t="str">
        <f>IF(R209="incongruent","congruent","incongruent")</f>
        <v>congruent</v>
      </c>
      <c r="T209" s="2" t="s">
        <v>196</v>
      </c>
      <c r="U209" t="s">
        <v>196</v>
      </c>
      <c r="V209" s="44">
        <v>1</v>
      </c>
      <c r="W209" s="44">
        <v>650</v>
      </c>
      <c r="X209" s="47" t="str">
        <f t="shared" si="13"/>
        <v>https://github.com/kelly-marshall/DriftDiffusionAdaptation/blob/main/Pictures/instbias_list1_training_context/tom.png?raw=true</v>
      </c>
      <c r="Y209" s="47" t="str">
        <f t="shared" si="14"/>
        <v>https://github.com/kelly-marshall/DriftDiffusionAdaptation/blob/main/Pictures/instbias_list1_training_context/kate.png?raw=true</v>
      </c>
      <c r="Z209" s="47" t="str">
        <f t="shared" si="15"/>
        <v>https://github.com/kelly-marshall/DriftDiffusionAdaptation/blob/main/AudioFiles/instbias_list1_training/whodidit.mp3?raw=true</v>
      </c>
    </row>
    <row r="210" spans="1:26" s="15" customFormat="1" x14ac:dyDescent="0.2">
      <c r="A210" s="15" t="s">
        <v>126</v>
      </c>
      <c r="B210" s="15">
        <v>105</v>
      </c>
      <c r="C210" s="15" t="s">
        <v>379</v>
      </c>
      <c r="D210" s="15" t="s">
        <v>241</v>
      </c>
      <c r="E210" s="15" t="s">
        <v>28</v>
      </c>
      <c r="F210" s="15" t="s">
        <v>153</v>
      </c>
      <c r="G210" s="46" t="s">
        <v>2457</v>
      </c>
      <c r="H210" s="15" t="s">
        <v>2</v>
      </c>
      <c r="I210" s="15">
        <v>1</v>
      </c>
      <c r="J210" s="15" t="s">
        <v>1181</v>
      </c>
      <c r="K210" s="15">
        <v>9</v>
      </c>
      <c r="L210" s="15" t="s">
        <v>4635</v>
      </c>
      <c r="M210" s="16" t="s">
        <v>3232</v>
      </c>
      <c r="N210" s="16" t="s">
        <v>3233</v>
      </c>
      <c r="O210" s="16" t="s">
        <v>3233</v>
      </c>
      <c r="P210" s="16" t="s">
        <v>3232</v>
      </c>
      <c r="Q210" s="41">
        <f t="shared" si="12"/>
        <v>2</v>
      </c>
      <c r="R210" s="16" t="s">
        <v>1374</v>
      </c>
      <c r="S210" s="16" t="s">
        <v>1375</v>
      </c>
      <c r="T210" s="17" t="s">
        <v>1380</v>
      </c>
      <c r="U210" s="15" t="s">
        <v>1381</v>
      </c>
      <c r="V210" s="15">
        <v>628</v>
      </c>
      <c r="W210" s="15">
        <v>3236</v>
      </c>
      <c r="X210" s="47" t="str">
        <f t="shared" si="13"/>
        <v>https://github.com/kelly-marshall/DriftDiffusionAdaptation/blob/main/Pictures/instbias_list1_training_context/tomwhalepliersmodright_context.png?raw=true</v>
      </c>
      <c r="Y210" s="47" t="str">
        <f t="shared" si="14"/>
        <v>https://github.com/kelly-marshall/DriftDiffusionAdaptation/blob/main/Pictures/instbias_list1_training_context/tomwhalepliersinstleft_context.png?raw=true</v>
      </c>
      <c r="Z210" s="47" t="str">
        <f t="shared" si="15"/>
        <v>https://github.com/kelly-marshall/DriftDiffusionAdaptation/blob/main/AudioFiles/instbias_list1_training/tomwhalepliers_nopauses.mp3?raw=true</v>
      </c>
    </row>
    <row r="211" spans="1:26" s="15" customFormat="1" x14ac:dyDescent="0.2">
      <c r="A211" s="15" t="s">
        <v>126</v>
      </c>
      <c r="B211" s="15">
        <v>105</v>
      </c>
      <c r="C211" s="18" t="s">
        <v>1182</v>
      </c>
      <c r="D211" s="15" t="s">
        <v>241</v>
      </c>
      <c r="E211" s="15" t="s">
        <v>196</v>
      </c>
      <c r="F211" s="15" t="s">
        <v>196</v>
      </c>
      <c r="G211" s="46" t="s">
        <v>196</v>
      </c>
      <c r="H211" s="18" t="s">
        <v>1183</v>
      </c>
      <c r="I211" s="15">
        <v>1</v>
      </c>
      <c r="J211" s="15" t="s">
        <v>1181</v>
      </c>
      <c r="L211" s="51" t="s">
        <v>1384</v>
      </c>
      <c r="M211" s="15" t="s">
        <v>1388</v>
      </c>
      <c r="N211" s="15" t="s">
        <v>1389</v>
      </c>
      <c r="O211" s="15" t="s">
        <v>1388</v>
      </c>
      <c r="P211" s="15" t="s">
        <v>1389</v>
      </c>
      <c r="Q211" s="41">
        <f t="shared" si="12"/>
        <v>1</v>
      </c>
      <c r="R211" s="19" t="s">
        <v>1382</v>
      </c>
      <c r="S211" s="19" t="str">
        <f>IF(R211="incongruent","congruent","incongruent")</f>
        <v>incongruent</v>
      </c>
      <c r="T211" s="17" t="s">
        <v>196</v>
      </c>
      <c r="U211" s="15" t="s">
        <v>196</v>
      </c>
      <c r="V211" s="44">
        <v>1</v>
      </c>
      <c r="W211" s="44">
        <v>650</v>
      </c>
      <c r="X211" s="47" t="str">
        <f t="shared" si="13"/>
        <v>https://github.com/kelly-marshall/DriftDiffusionAdaptation/blob/main/Pictures/instbias_list1_training_context/tom.png?raw=true</v>
      </c>
      <c r="Y211" s="47" t="str">
        <f t="shared" si="14"/>
        <v>https://github.com/kelly-marshall/DriftDiffusionAdaptation/blob/main/Pictures/instbias_list1_training_context/kate.png?raw=true</v>
      </c>
      <c r="Z211" s="47" t="str">
        <f t="shared" si="15"/>
        <v>https://github.com/kelly-marshall/DriftDiffusionAdaptation/blob/main/AudioFiles/instbias_list1_training/whodidit.mp3?raw=true</v>
      </c>
    </row>
    <row r="212" spans="1:26" s="15" customFormat="1" x14ac:dyDescent="0.2">
      <c r="A212" s="15" t="s">
        <v>126</v>
      </c>
      <c r="B212" s="15">
        <v>106</v>
      </c>
      <c r="C212" s="15" t="s">
        <v>1086</v>
      </c>
      <c r="D212" s="15" t="s">
        <v>241</v>
      </c>
      <c r="E212" s="15" t="s">
        <v>29</v>
      </c>
      <c r="F212" s="15" t="s">
        <v>153</v>
      </c>
      <c r="G212" s="46" t="s">
        <v>2458</v>
      </c>
      <c r="H212" s="15" t="s">
        <v>2</v>
      </c>
      <c r="I212" s="15">
        <v>1</v>
      </c>
      <c r="J212" s="15" t="s">
        <v>1181</v>
      </c>
      <c r="K212" s="15">
        <v>10</v>
      </c>
      <c r="L212" s="15" t="s">
        <v>4636</v>
      </c>
      <c r="M212" s="16" t="s">
        <v>3234</v>
      </c>
      <c r="N212" s="16" t="s">
        <v>3235</v>
      </c>
      <c r="O212" s="16" t="s">
        <v>3234</v>
      </c>
      <c r="P212" s="16" t="s">
        <v>3235</v>
      </c>
      <c r="Q212" s="41">
        <f t="shared" si="12"/>
        <v>1</v>
      </c>
      <c r="R212" s="16" t="s">
        <v>1375</v>
      </c>
      <c r="S212" s="16" t="s">
        <v>1374</v>
      </c>
      <c r="T212" s="17" t="s">
        <v>1381</v>
      </c>
      <c r="U212" s="15" t="s">
        <v>1380</v>
      </c>
      <c r="V212" s="15">
        <v>421</v>
      </c>
      <c r="W212" s="15">
        <v>3126</v>
      </c>
      <c r="X212" s="47" t="str">
        <f t="shared" si="13"/>
        <v>https://github.com/kelly-marshall/DriftDiffusionAdaptation/blob/main/Pictures/instbias_list1_training_context/kategorillapliersinstright_context.png?raw=true</v>
      </c>
      <c r="Y212" s="47" t="str">
        <f t="shared" si="14"/>
        <v>https://github.com/kelly-marshall/DriftDiffusionAdaptation/blob/main/Pictures/instbias_list1_training_context/kategorillapliersmodleft_context.png?raw=true</v>
      </c>
      <c r="Z212" s="47" t="str">
        <f t="shared" si="15"/>
        <v>https://github.com/kelly-marshall/DriftDiffusionAdaptation/blob/main/AudioFiles/instbias_list1_training/kategorillapliers_nopauses.mp3?raw=true</v>
      </c>
    </row>
    <row r="213" spans="1:26" s="15" customFormat="1" x14ac:dyDescent="0.2">
      <c r="A213" s="15" t="s">
        <v>126</v>
      </c>
      <c r="B213" s="15">
        <v>106</v>
      </c>
      <c r="C213" s="18" t="s">
        <v>1182</v>
      </c>
      <c r="D213" s="15" t="s">
        <v>241</v>
      </c>
      <c r="E213" s="15" t="s">
        <v>196</v>
      </c>
      <c r="F213" s="15" t="s">
        <v>196</v>
      </c>
      <c r="G213" s="46" t="s">
        <v>196</v>
      </c>
      <c r="H213" s="18" t="s">
        <v>1183</v>
      </c>
      <c r="I213" s="15">
        <v>1</v>
      </c>
      <c r="J213" s="15" t="s">
        <v>1181</v>
      </c>
      <c r="L213" s="51" t="s">
        <v>1384</v>
      </c>
      <c r="M213" s="15" t="s">
        <v>1389</v>
      </c>
      <c r="N213" s="15" t="s">
        <v>1388</v>
      </c>
      <c r="O213" s="15" t="s">
        <v>1389</v>
      </c>
      <c r="P213" s="15" t="s">
        <v>1388</v>
      </c>
      <c r="Q213" s="41">
        <f t="shared" si="12"/>
        <v>1</v>
      </c>
      <c r="R213" s="19" t="s">
        <v>1382</v>
      </c>
      <c r="S213" s="19" t="str">
        <f>IF(R213="incongruent","congruent","incongruent")</f>
        <v>incongruent</v>
      </c>
      <c r="T213" s="17" t="s">
        <v>196</v>
      </c>
      <c r="U213" s="15" t="s">
        <v>196</v>
      </c>
      <c r="V213" s="44">
        <v>1</v>
      </c>
      <c r="W213" s="44">
        <v>650</v>
      </c>
      <c r="X213" s="47" t="str">
        <f t="shared" si="13"/>
        <v>https://github.com/kelly-marshall/DriftDiffusionAdaptation/blob/main/Pictures/instbias_list1_training_context/kate.png?raw=true</v>
      </c>
      <c r="Y213" s="47" t="str">
        <f t="shared" si="14"/>
        <v>https://github.com/kelly-marshall/DriftDiffusionAdaptation/blob/main/Pictures/instbias_list1_training_context/tom.png?raw=true</v>
      </c>
      <c r="Z213" s="47" t="str">
        <f t="shared" si="15"/>
        <v>https://github.com/kelly-marshall/DriftDiffusionAdaptation/blob/main/AudioFiles/instbias_list1_training/whodidit.mp3?raw=true</v>
      </c>
    </row>
    <row r="214" spans="1:26" x14ac:dyDescent="0.2">
      <c r="A214" t="s">
        <v>126</v>
      </c>
      <c r="B214">
        <v>107</v>
      </c>
      <c r="C214" t="s">
        <v>380</v>
      </c>
      <c r="D214" t="s">
        <v>241</v>
      </c>
      <c r="E214" t="s">
        <v>30</v>
      </c>
      <c r="F214" t="s">
        <v>153</v>
      </c>
      <c r="G214" s="46" t="s">
        <v>2459</v>
      </c>
      <c r="H214" t="s">
        <v>2</v>
      </c>
      <c r="I214">
        <v>1</v>
      </c>
      <c r="J214" t="s">
        <v>1181</v>
      </c>
      <c r="K214">
        <v>11</v>
      </c>
      <c r="L214" t="s">
        <v>4637</v>
      </c>
      <c r="M214" s="5" t="s">
        <v>3236</v>
      </c>
      <c r="N214" s="5" t="s">
        <v>3237</v>
      </c>
      <c r="O214" s="5" t="s">
        <v>3237</v>
      </c>
      <c r="P214" s="5" t="s">
        <v>3236</v>
      </c>
      <c r="Q214" s="41">
        <f t="shared" si="12"/>
        <v>2</v>
      </c>
      <c r="R214" s="5" t="s">
        <v>1374</v>
      </c>
      <c r="S214" s="5" t="s">
        <v>1375</v>
      </c>
      <c r="T214" s="2" t="s">
        <v>1380</v>
      </c>
      <c r="U214" t="s">
        <v>1381</v>
      </c>
      <c r="V214">
        <v>646</v>
      </c>
      <c r="W214">
        <v>3343</v>
      </c>
      <c r="X214" s="47" t="str">
        <f t="shared" si="13"/>
        <v>https://github.com/kelly-marshall/DriftDiffusionAdaptation/blob/main/Pictures/instbias_list1_training_context/tombuffalopliersmodright_context.png?raw=true</v>
      </c>
      <c r="Y214" s="47" t="str">
        <f t="shared" si="14"/>
        <v>https://github.com/kelly-marshall/DriftDiffusionAdaptation/blob/main/Pictures/instbias_list1_training_context/tombuffalopliersinstleft_context.png?raw=true</v>
      </c>
      <c r="Z214" s="47" t="str">
        <f t="shared" si="15"/>
        <v>https://github.com/kelly-marshall/DriftDiffusionAdaptation/blob/main/AudioFiles/instbias_list1_training/tombuffalopliers_nopauses.mp3?raw=true</v>
      </c>
    </row>
    <row r="215" spans="1:26" x14ac:dyDescent="0.2">
      <c r="A215" t="s">
        <v>126</v>
      </c>
      <c r="B215">
        <v>107</v>
      </c>
      <c r="C215" s="1" t="s">
        <v>1343</v>
      </c>
      <c r="D215" t="s">
        <v>241</v>
      </c>
      <c r="E215" t="s">
        <v>196</v>
      </c>
      <c r="F215" t="s">
        <v>196</v>
      </c>
      <c r="G215" s="46" t="s">
        <v>196</v>
      </c>
      <c r="H215" s="1" t="s">
        <v>1183</v>
      </c>
      <c r="I215">
        <v>1</v>
      </c>
      <c r="J215" t="s">
        <v>1181</v>
      </c>
      <c r="L215" t="s">
        <v>2358</v>
      </c>
      <c r="M215" s="41" t="s">
        <v>1389</v>
      </c>
      <c r="N215" s="41" t="s">
        <v>1388</v>
      </c>
      <c r="O215" s="41" t="s">
        <v>1388</v>
      </c>
      <c r="P215" s="41" t="s">
        <v>1389</v>
      </c>
      <c r="Q215" s="41">
        <f t="shared" si="12"/>
        <v>2</v>
      </c>
      <c r="R215" s="6" t="s">
        <v>1383</v>
      </c>
      <c r="S215" s="6" t="str">
        <f>IF(R215="incongruent","congruent","incongruent")</f>
        <v>congruent</v>
      </c>
      <c r="T215" s="2" t="s">
        <v>196</v>
      </c>
      <c r="U215" t="s">
        <v>196</v>
      </c>
      <c r="V215" s="3">
        <v>1</v>
      </c>
      <c r="W215" s="3">
        <v>1498</v>
      </c>
      <c r="X215" s="47" t="str">
        <f t="shared" si="13"/>
        <v>https://github.com/kelly-marshall/DriftDiffusionAdaptation/blob/main/Pictures/instbias_list1_training_context/tom.png?raw=true</v>
      </c>
      <c r="Y215" s="47" t="str">
        <f t="shared" si="14"/>
        <v>https://github.com/kelly-marshall/DriftDiffusionAdaptation/blob/main/Pictures/instbias_list1_training_context/kate.png?raw=true</v>
      </c>
      <c r="Z215" s="47" t="str">
        <f t="shared" si="15"/>
        <v>https://github.com/kelly-marshall/DriftDiffusionAdaptation/blob/main/AudioFiles/instbias_list1_training/whodidnotdoit.mp3?raw=true</v>
      </c>
    </row>
    <row r="216" spans="1:26" x14ac:dyDescent="0.2">
      <c r="A216" t="s">
        <v>126</v>
      </c>
      <c r="B216">
        <v>108</v>
      </c>
      <c r="C216" t="s">
        <v>1087</v>
      </c>
      <c r="D216" t="s">
        <v>241</v>
      </c>
      <c r="E216" t="s">
        <v>31</v>
      </c>
      <c r="F216" t="s">
        <v>153</v>
      </c>
      <c r="G216" s="46" t="s">
        <v>2460</v>
      </c>
      <c r="H216" t="s">
        <v>2</v>
      </c>
      <c r="I216">
        <v>1</v>
      </c>
      <c r="J216" t="s">
        <v>1181</v>
      </c>
      <c r="K216">
        <v>12</v>
      </c>
      <c r="L216" t="s">
        <v>4638</v>
      </c>
      <c r="M216" t="s">
        <v>3238</v>
      </c>
      <c r="N216" t="s">
        <v>3239</v>
      </c>
      <c r="O216" s="5" t="s">
        <v>3238</v>
      </c>
      <c r="P216" s="5" t="s">
        <v>3239</v>
      </c>
      <c r="Q216" s="41">
        <f t="shared" si="12"/>
        <v>1</v>
      </c>
      <c r="R216" s="5" t="s">
        <v>1375</v>
      </c>
      <c r="S216" s="5" t="s">
        <v>1374</v>
      </c>
      <c r="T216" s="2" t="s">
        <v>1381</v>
      </c>
      <c r="U216" t="s">
        <v>1380</v>
      </c>
      <c r="V216">
        <v>399</v>
      </c>
      <c r="W216">
        <v>2939</v>
      </c>
      <c r="X216" s="47" t="str">
        <f t="shared" si="13"/>
        <v>https://github.com/kelly-marshall/DriftDiffusionAdaptation/blob/main/Pictures/instbias_list1_training_context/katehawkpliersinstright_context.png?raw=true</v>
      </c>
      <c r="Y216" s="47" t="str">
        <f t="shared" si="14"/>
        <v>https://github.com/kelly-marshall/DriftDiffusionAdaptation/blob/main/Pictures/instbias_list1_training_context/katehawkpliersmodleft_context.png?raw=true</v>
      </c>
      <c r="Z216" s="47" t="str">
        <f t="shared" si="15"/>
        <v>https://github.com/kelly-marshall/DriftDiffusionAdaptation/blob/main/AudioFiles/instbias_list1_training/katehawkpliers_nopauses.mp3?raw=true</v>
      </c>
    </row>
    <row r="217" spans="1:26" x14ac:dyDescent="0.2">
      <c r="A217" t="s">
        <v>126</v>
      </c>
      <c r="B217">
        <v>108</v>
      </c>
      <c r="C217" t="s">
        <v>1182</v>
      </c>
      <c r="D217" t="s">
        <v>241</v>
      </c>
      <c r="E217" t="s">
        <v>196</v>
      </c>
      <c r="F217" t="s">
        <v>196</v>
      </c>
      <c r="G217" s="46" t="s">
        <v>196</v>
      </c>
      <c r="H217" t="s">
        <v>1183</v>
      </c>
      <c r="I217">
        <v>1</v>
      </c>
      <c r="J217" t="s">
        <v>1181</v>
      </c>
      <c r="L217" t="s">
        <v>1384</v>
      </c>
      <c r="M217" s="41" t="s">
        <v>1389</v>
      </c>
      <c r="N217" s="41" t="s">
        <v>1388</v>
      </c>
      <c r="O217" s="41" t="s">
        <v>1388</v>
      </c>
      <c r="P217" s="41" t="s">
        <v>1389</v>
      </c>
      <c r="Q217" s="41">
        <f t="shared" si="12"/>
        <v>2</v>
      </c>
      <c r="R217" s="6" t="s">
        <v>1383</v>
      </c>
      <c r="S217" s="6" t="str">
        <f>IF(R217="incongruent","congruent","incongruent")</f>
        <v>congruent</v>
      </c>
      <c r="T217" s="2" t="s">
        <v>196</v>
      </c>
      <c r="U217" t="s">
        <v>196</v>
      </c>
      <c r="V217" s="44">
        <v>1</v>
      </c>
      <c r="W217" s="44">
        <v>650</v>
      </c>
      <c r="X217" s="47" t="str">
        <f t="shared" si="13"/>
        <v>https://github.com/kelly-marshall/DriftDiffusionAdaptation/blob/main/Pictures/instbias_list1_training_context/tom.png?raw=true</v>
      </c>
      <c r="Y217" s="47" t="str">
        <f t="shared" si="14"/>
        <v>https://github.com/kelly-marshall/DriftDiffusionAdaptation/blob/main/Pictures/instbias_list1_training_context/kate.png?raw=true</v>
      </c>
      <c r="Z217" s="47" t="str">
        <f t="shared" si="15"/>
        <v>https://github.com/kelly-marshall/DriftDiffusionAdaptation/blob/main/AudioFiles/instbias_list1_training/whodidit.mp3?raw=true</v>
      </c>
    </row>
    <row r="218" spans="1:26" s="20" customFormat="1" x14ac:dyDescent="0.2">
      <c r="A218" s="20" t="s">
        <v>126</v>
      </c>
      <c r="B218" s="20">
        <v>109</v>
      </c>
      <c r="C218" s="20" t="s">
        <v>381</v>
      </c>
      <c r="D218" s="20" t="s">
        <v>242</v>
      </c>
      <c r="E218" s="20" t="s">
        <v>18</v>
      </c>
      <c r="F218" s="20" t="s">
        <v>382</v>
      </c>
      <c r="G218" s="46" t="s">
        <v>2461</v>
      </c>
      <c r="H218" s="20" t="s">
        <v>2</v>
      </c>
      <c r="I218" s="20">
        <v>1</v>
      </c>
      <c r="J218" s="20" t="s">
        <v>1181</v>
      </c>
      <c r="K218" s="20">
        <v>1</v>
      </c>
      <c r="L218" s="20" t="s">
        <v>4639</v>
      </c>
      <c r="M218" s="21" t="s">
        <v>3240</v>
      </c>
      <c r="N218" s="21" t="s">
        <v>3241</v>
      </c>
      <c r="O218" s="21" t="s">
        <v>3240</v>
      </c>
      <c r="P218" s="21" t="s">
        <v>3241</v>
      </c>
      <c r="Q218" s="41">
        <f t="shared" si="12"/>
        <v>1</v>
      </c>
      <c r="R218" s="21" t="s">
        <v>1375</v>
      </c>
      <c r="S218" s="21" t="s">
        <v>1374</v>
      </c>
      <c r="T218" s="22" t="s">
        <v>1381</v>
      </c>
      <c r="U218" s="20" t="s">
        <v>1380</v>
      </c>
      <c r="V218" s="20">
        <v>613</v>
      </c>
      <c r="W218" s="20">
        <v>3095</v>
      </c>
      <c r="X218" s="47" t="str">
        <f t="shared" si="13"/>
        <v>https://github.com/kelly-marshall/DriftDiffusionAdaptation/blob/main/Pictures/instbias_list1_training_context/tomdolphinpininstright_context.png?raw=true</v>
      </c>
      <c r="Y218" s="47" t="str">
        <f t="shared" si="14"/>
        <v>https://github.com/kelly-marshall/DriftDiffusionAdaptation/blob/main/Pictures/instbias_list1_training_context/tomdolphinpinmodleft_context.png?raw=true</v>
      </c>
      <c r="Z218" s="47" t="str">
        <f t="shared" si="15"/>
        <v>https://github.com/kelly-marshall/DriftDiffusionAdaptation/blob/main/AudioFiles/instbias_list1_training/tomdolphinpin_nopauses.mp3?raw=true</v>
      </c>
    </row>
    <row r="219" spans="1:26" s="20" customFormat="1" x14ac:dyDescent="0.2">
      <c r="A219" s="20" t="s">
        <v>126</v>
      </c>
      <c r="B219" s="20">
        <v>109</v>
      </c>
      <c r="C219" s="20" t="s">
        <v>1182</v>
      </c>
      <c r="D219" s="20" t="s">
        <v>242</v>
      </c>
      <c r="E219" s="20" t="s">
        <v>196</v>
      </c>
      <c r="F219" s="20" t="s">
        <v>196</v>
      </c>
      <c r="G219" s="46" t="s">
        <v>196</v>
      </c>
      <c r="H219" s="20" t="s">
        <v>1183</v>
      </c>
      <c r="I219" s="20">
        <v>1</v>
      </c>
      <c r="J219" s="20" t="s">
        <v>1181</v>
      </c>
      <c r="L219" s="20" t="s">
        <v>1384</v>
      </c>
      <c r="M219" s="20" t="s">
        <v>1388</v>
      </c>
      <c r="N219" s="20" t="s">
        <v>1389</v>
      </c>
      <c r="O219" s="20" t="s">
        <v>1388</v>
      </c>
      <c r="P219" s="20" t="s">
        <v>1389</v>
      </c>
      <c r="Q219" s="41">
        <f t="shared" si="12"/>
        <v>1</v>
      </c>
      <c r="R219" s="24" t="s">
        <v>1382</v>
      </c>
      <c r="S219" s="24" t="str">
        <f>IF(R219="incongruent","congruent","incongruent")</f>
        <v>incongruent</v>
      </c>
      <c r="T219" s="22" t="s">
        <v>196</v>
      </c>
      <c r="U219" s="20" t="s">
        <v>196</v>
      </c>
      <c r="V219" s="44">
        <v>1</v>
      </c>
      <c r="W219" s="44">
        <v>650</v>
      </c>
      <c r="X219" s="47" t="str">
        <f t="shared" si="13"/>
        <v>https://github.com/kelly-marshall/DriftDiffusionAdaptation/blob/main/Pictures/instbias_list1_training_context/tom.png?raw=true</v>
      </c>
      <c r="Y219" s="47" t="str">
        <f t="shared" si="14"/>
        <v>https://github.com/kelly-marshall/DriftDiffusionAdaptation/blob/main/Pictures/instbias_list1_training_context/kate.png?raw=true</v>
      </c>
      <c r="Z219" s="47" t="str">
        <f t="shared" si="15"/>
        <v>https://github.com/kelly-marshall/DriftDiffusionAdaptation/blob/main/AudioFiles/instbias_list1_training/whodidit.mp3?raw=true</v>
      </c>
    </row>
    <row r="220" spans="1:26" s="20" customFormat="1" x14ac:dyDescent="0.2">
      <c r="A220" s="20" t="s">
        <v>126</v>
      </c>
      <c r="B220" s="20">
        <v>110</v>
      </c>
      <c r="C220" s="20" t="s">
        <v>1088</v>
      </c>
      <c r="D220" s="20" t="s">
        <v>242</v>
      </c>
      <c r="E220" s="20" t="s">
        <v>21</v>
      </c>
      <c r="F220" s="20" t="s">
        <v>382</v>
      </c>
      <c r="G220" s="46" t="s">
        <v>2462</v>
      </c>
      <c r="H220" s="20" t="s">
        <v>2</v>
      </c>
      <c r="I220" s="20">
        <v>1</v>
      </c>
      <c r="J220" s="20" t="s">
        <v>1181</v>
      </c>
      <c r="K220" s="20">
        <v>2</v>
      </c>
      <c r="L220" s="20" t="s">
        <v>4640</v>
      </c>
      <c r="M220" s="21" t="s">
        <v>3242</v>
      </c>
      <c r="N220" s="21" t="s">
        <v>3243</v>
      </c>
      <c r="O220" s="21" t="s">
        <v>3243</v>
      </c>
      <c r="P220" s="21" t="s">
        <v>3242</v>
      </c>
      <c r="Q220" s="41">
        <f t="shared" si="12"/>
        <v>2</v>
      </c>
      <c r="R220" s="21" t="s">
        <v>1374</v>
      </c>
      <c r="S220" s="21" t="s">
        <v>1375</v>
      </c>
      <c r="T220" s="22" t="s">
        <v>1380</v>
      </c>
      <c r="U220" s="20" t="s">
        <v>1381</v>
      </c>
      <c r="V220" s="20">
        <v>399</v>
      </c>
      <c r="W220" s="20">
        <v>2853</v>
      </c>
      <c r="X220" s="47" t="str">
        <f t="shared" si="13"/>
        <v>https://github.com/kelly-marshall/DriftDiffusionAdaptation/blob/main/Pictures/instbias_list1_training_context/katecowpinmodright_context.png?raw=true</v>
      </c>
      <c r="Y220" s="47" t="str">
        <f t="shared" si="14"/>
        <v>https://github.com/kelly-marshall/DriftDiffusionAdaptation/blob/main/Pictures/instbias_list1_training_context/katecowpininstleft_context.png?raw=true</v>
      </c>
      <c r="Z220" s="47" t="str">
        <f t="shared" si="15"/>
        <v>https://github.com/kelly-marshall/DriftDiffusionAdaptation/blob/main/AudioFiles/instbias_list1_training/katecowpin_nopauses.mp3?raw=true</v>
      </c>
    </row>
    <row r="221" spans="1:26" s="20" customFormat="1" x14ac:dyDescent="0.2">
      <c r="A221" s="20" t="s">
        <v>126</v>
      </c>
      <c r="B221" s="20">
        <v>110</v>
      </c>
      <c r="C221" s="23" t="s">
        <v>1343</v>
      </c>
      <c r="D221" s="20" t="s">
        <v>242</v>
      </c>
      <c r="E221" s="20" t="s">
        <v>196</v>
      </c>
      <c r="F221" s="20" t="s">
        <v>196</v>
      </c>
      <c r="G221" s="46" t="s">
        <v>196</v>
      </c>
      <c r="H221" s="23" t="s">
        <v>1183</v>
      </c>
      <c r="I221" s="20">
        <v>1</v>
      </c>
      <c r="J221" s="20" t="s">
        <v>1181</v>
      </c>
      <c r="L221" s="20" t="s">
        <v>2358</v>
      </c>
      <c r="M221" s="20" t="s">
        <v>1388</v>
      </c>
      <c r="N221" s="20" t="s">
        <v>1389</v>
      </c>
      <c r="O221" s="20" t="s">
        <v>1388</v>
      </c>
      <c r="P221" s="20" t="s">
        <v>1389</v>
      </c>
      <c r="Q221" s="41">
        <f t="shared" si="12"/>
        <v>1</v>
      </c>
      <c r="R221" s="24" t="s">
        <v>1382</v>
      </c>
      <c r="S221" s="24" t="str">
        <f>IF(R221="incongruent","congruent","incongruent")</f>
        <v>incongruent</v>
      </c>
      <c r="T221" s="22" t="s">
        <v>196</v>
      </c>
      <c r="U221" s="20" t="s">
        <v>196</v>
      </c>
      <c r="V221" s="3">
        <v>1</v>
      </c>
      <c r="W221" s="3">
        <v>1498</v>
      </c>
      <c r="X221" s="47" t="str">
        <f t="shared" si="13"/>
        <v>https://github.com/kelly-marshall/DriftDiffusionAdaptation/blob/main/Pictures/instbias_list1_training_context/tom.png?raw=true</v>
      </c>
      <c r="Y221" s="47" t="str">
        <f t="shared" si="14"/>
        <v>https://github.com/kelly-marshall/DriftDiffusionAdaptation/blob/main/Pictures/instbias_list1_training_context/kate.png?raw=true</v>
      </c>
      <c r="Z221" s="47" t="str">
        <f t="shared" si="15"/>
        <v>https://github.com/kelly-marshall/DriftDiffusionAdaptation/blob/main/AudioFiles/instbias_list1_training/whodidnotdoit.mp3?raw=true</v>
      </c>
    </row>
    <row r="222" spans="1:26" x14ac:dyDescent="0.2">
      <c r="A222" t="s">
        <v>126</v>
      </c>
      <c r="B222">
        <v>111</v>
      </c>
      <c r="C222" t="s">
        <v>383</v>
      </c>
      <c r="D222" t="s">
        <v>242</v>
      </c>
      <c r="E222" t="s">
        <v>22</v>
      </c>
      <c r="F222" t="s">
        <v>382</v>
      </c>
      <c r="G222" s="46" t="s">
        <v>2463</v>
      </c>
      <c r="H222" t="s">
        <v>2</v>
      </c>
      <c r="I222">
        <v>1</v>
      </c>
      <c r="J222" t="s">
        <v>1181</v>
      </c>
      <c r="K222">
        <v>3</v>
      </c>
      <c r="L222" t="s">
        <v>4641</v>
      </c>
      <c r="M222" s="5" t="s">
        <v>3244</v>
      </c>
      <c r="N222" s="5" t="s">
        <v>3245</v>
      </c>
      <c r="O222" s="5" t="s">
        <v>3244</v>
      </c>
      <c r="P222" s="5" t="s">
        <v>3245</v>
      </c>
      <c r="Q222" s="41">
        <f t="shared" si="12"/>
        <v>1</v>
      </c>
      <c r="R222" s="5" t="s">
        <v>1375</v>
      </c>
      <c r="S222" s="5" t="s">
        <v>1374</v>
      </c>
      <c r="T222" s="2" t="s">
        <v>1381</v>
      </c>
      <c r="U222" t="s">
        <v>1380</v>
      </c>
      <c r="V222">
        <v>614</v>
      </c>
      <c r="W222">
        <v>3176</v>
      </c>
      <c r="X222" s="47" t="str">
        <f t="shared" si="13"/>
        <v>https://github.com/kelly-marshall/DriftDiffusionAdaptation/blob/main/Pictures/instbias_list1_training_context/tomfoxpininstright_context.png?raw=true</v>
      </c>
      <c r="Y222" s="47" t="str">
        <f t="shared" si="14"/>
        <v>https://github.com/kelly-marshall/DriftDiffusionAdaptation/blob/main/Pictures/instbias_list1_training_context/tomfoxpinmodleft_context.png?raw=true</v>
      </c>
      <c r="Z222" s="47" t="str">
        <f t="shared" si="15"/>
        <v>https://github.com/kelly-marshall/DriftDiffusionAdaptation/blob/main/AudioFiles/instbias_list1_training/tomfoxpin_nopauses.mp3?raw=true</v>
      </c>
    </row>
    <row r="223" spans="1:26" x14ac:dyDescent="0.2">
      <c r="A223" t="s">
        <v>126</v>
      </c>
      <c r="B223">
        <v>111</v>
      </c>
      <c r="C223" s="1" t="s">
        <v>1182</v>
      </c>
      <c r="D223" t="s">
        <v>242</v>
      </c>
      <c r="E223" t="s">
        <v>196</v>
      </c>
      <c r="F223" t="s">
        <v>196</v>
      </c>
      <c r="G223" s="46" t="s">
        <v>196</v>
      </c>
      <c r="H223" s="1" t="s">
        <v>1183</v>
      </c>
      <c r="I223">
        <v>1</v>
      </c>
      <c r="J223" t="s">
        <v>1181</v>
      </c>
      <c r="L223" t="s">
        <v>1384</v>
      </c>
      <c r="M223" s="41" t="s">
        <v>1388</v>
      </c>
      <c r="N223" s="41" t="s">
        <v>1389</v>
      </c>
      <c r="O223" s="41" t="s">
        <v>1389</v>
      </c>
      <c r="P223" s="41" t="s">
        <v>1388</v>
      </c>
      <c r="Q223" s="41">
        <f t="shared" si="12"/>
        <v>2</v>
      </c>
      <c r="R223" s="6" t="s">
        <v>1383</v>
      </c>
      <c r="S223" s="6" t="str">
        <f>IF(R223="incongruent","congruent","incongruent")</f>
        <v>congruent</v>
      </c>
      <c r="T223" s="2" t="s">
        <v>196</v>
      </c>
      <c r="U223" t="s">
        <v>196</v>
      </c>
      <c r="V223" s="44">
        <v>1</v>
      </c>
      <c r="W223" s="44">
        <v>650</v>
      </c>
      <c r="X223" s="47" t="str">
        <f t="shared" si="13"/>
        <v>https://github.com/kelly-marshall/DriftDiffusionAdaptation/blob/main/Pictures/instbias_list1_training_context/kate.png?raw=true</v>
      </c>
      <c r="Y223" s="47" t="str">
        <f t="shared" si="14"/>
        <v>https://github.com/kelly-marshall/DriftDiffusionAdaptation/blob/main/Pictures/instbias_list1_training_context/tom.png?raw=true</v>
      </c>
      <c r="Z223" s="47" t="str">
        <f t="shared" si="15"/>
        <v>https://github.com/kelly-marshall/DriftDiffusionAdaptation/blob/main/AudioFiles/instbias_list1_training/whodidit.mp3?raw=true</v>
      </c>
    </row>
    <row r="224" spans="1:26" x14ac:dyDescent="0.2">
      <c r="A224" t="s">
        <v>126</v>
      </c>
      <c r="B224">
        <v>112</v>
      </c>
      <c r="C224" t="s">
        <v>1089</v>
      </c>
      <c r="D224" t="s">
        <v>242</v>
      </c>
      <c r="E224" t="s">
        <v>23</v>
      </c>
      <c r="F224" t="s">
        <v>382</v>
      </c>
      <c r="G224" s="46" t="s">
        <v>2464</v>
      </c>
      <c r="H224" t="s">
        <v>2</v>
      </c>
      <c r="I224">
        <v>1</v>
      </c>
      <c r="J224" t="s">
        <v>1181</v>
      </c>
      <c r="K224">
        <v>4</v>
      </c>
      <c r="L224" t="s">
        <v>4642</v>
      </c>
      <c r="M224" t="s">
        <v>3246</v>
      </c>
      <c r="N224" t="s">
        <v>3247</v>
      </c>
      <c r="O224" t="s">
        <v>3247</v>
      </c>
      <c r="P224" t="s">
        <v>3246</v>
      </c>
      <c r="Q224" s="41">
        <f t="shared" si="12"/>
        <v>2</v>
      </c>
      <c r="R224" s="5" t="s">
        <v>1374</v>
      </c>
      <c r="S224" s="5" t="s">
        <v>1375</v>
      </c>
      <c r="T224" s="2" t="s">
        <v>1380</v>
      </c>
      <c r="U224" t="s">
        <v>1381</v>
      </c>
      <c r="V224">
        <v>443</v>
      </c>
      <c r="W224">
        <v>3042</v>
      </c>
      <c r="X224" s="47" t="str">
        <f t="shared" si="13"/>
        <v>https://github.com/kelly-marshall/DriftDiffusionAdaptation/blob/main/Pictures/instbias_list1_training_context/katelionpinmodright_context.png?raw=true</v>
      </c>
      <c r="Y224" s="47" t="str">
        <f t="shared" si="14"/>
        <v>https://github.com/kelly-marshall/DriftDiffusionAdaptation/blob/main/Pictures/instbias_list1_training_context/katelionpininstleft_context.png?raw=true</v>
      </c>
      <c r="Z224" s="47" t="str">
        <f t="shared" si="15"/>
        <v>https://github.com/kelly-marshall/DriftDiffusionAdaptation/blob/main/AudioFiles/instbias_list1_training/katelionpin_nopauses.mp3?raw=true</v>
      </c>
    </row>
    <row r="225" spans="1:26" x14ac:dyDescent="0.2">
      <c r="A225" t="s">
        <v>126</v>
      </c>
      <c r="B225">
        <v>112</v>
      </c>
      <c r="C225" s="1" t="s">
        <v>1182</v>
      </c>
      <c r="D225" t="s">
        <v>242</v>
      </c>
      <c r="E225" t="s">
        <v>196</v>
      </c>
      <c r="F225" t="s">
        <v>196</v>
      </c>
      <c r="G225" s="48" t="s">
        <v>196</v>
      </c>
      <c r="H225" s="1" t="s">
        <v>1183</v>
      </c>
      <c r="I225">
        <v>1</v>
      </c>
      <c r="J225" t="s">
        <v>1181</v>
      </c>
      <c r="L225" t="s">
        <v>1384</v>
      </c>
      <c r="M225" s="41" t="s">
        <v>1389</v>
      </c>
      <c r="N225" s="41" t="s">
        <v>1388</v>
      </c>
      <c r="O225" s="41" t="s">
        <v>1388</v>
      </c>
      <c r="P225" s="41" t="s">
        <v>1389</v>
      </c>
      <c r="Q225" s="41">
        <f t="shared" si="12"/>
        <v>2</v>
      </c>
      <c r="R225" s="6" t="s">
        <v>1383</v>
      </c>
      <c r="S225" s="6" t="str">
        <f>IF(R225="incongruent","congruent","incongruent")</f>
        <v>congruent</v>
      </c>
      <c r="T225" s="2" t="s">
        <v>196</v>
      </c>
      <c r="U225" t="s">
        <v>196</v>
      </c>
      <c r="V225" s="44">
        <v>1</v>
      </c>
      <c r="W225" s="44">
        <v>650</v>
      </c>
      <c r="X225" s="47" t="str">
        <f t="shared" si="13"/>
        <v>https://github.com/kelly-marshall/DriftDiffusionAdaptation/blob/main/Pictures/instbias_list1_training_context/tom.png?raw=true</v>
      </c>
      <c r="Y225" s="47" t="str">
        <f t="shared" si="14"/>
        <v>https://github.com/kelly-marshall/DriftDiffusionAdaptation/blob/main/Pictures/instbias_list1_training_context/kate.png?raw=true</v>
      </c>
      <c r="Z225" s="47" t="str">
        <f t="shared" si="15"/>
        <v>https://github.com/kelly-marshall/DriftDiffusionAdaptation/blob/main/AudioFiles/instbias_list1_training/whodidit.mp3?raw=true</v>
      </c>
    </row>
    <row r="226" spans="1:26" s="20" customFormat="1" x14ac:dyDescent="0.2">
      <c r="A226" s="20" t="s">
        <v>126</v>
      </c>
      <c r="B226" s="20">
        <v>113</v>
      </c>
      <c r="C226" s="20" t="s">
        <v>384</v>
      </c>
      <c r="D226" s="20" t="s">
        <v>242</v>
      </c>
      <c r="E226" s="20" t="s">
        <v>24</v>
      </c>
      <c r="F226" s="20" t="s">
        <v>382</v>
      </c>
      <c r="G226" s="46" t="s">
        <v>2465</v>
      </c>
      <c r="H226" s="20" t="s">
        <v>2</v>
      </c>
      <c r="I226" s="20">
        <v>1</v>
      </c>
      <c r="J226" s="20" t="s">
        <v>1181</v>
      </c>
      <c r="K226" s="20">
        <v>5</v>
      </c>
      <c r="L226" s="20" t="s">
        <v>4643</v>
      </c>
      <c r="M226" s="21" t="s">
        <v>3248</v>
      </c>
      <c r="N226" s="21" t="s">
        <v>3249</v>
      </c>
      <c r="O226" s="21" t="s">
        <v>3248</v>
      </c>
      <c r="P226" s="21" t="s">
        <v>3249</v>
      </c>
      <c r="Q226" s="41">
        <f t="shared" si="12"/>
        <v>1</v>
      </c>
      <c r="R226" s="21" t="s">
        <v>1375</v>
      </c>
      <c r="S226" s="21" t="s">
        <v>1374</v>
      </c>
      <c r="T226" s="22" t="s">
        <v>1381</v>
      </c>
      <c r="U226" s="20" t="s">
        <v>1380</v>
      </c>
      <c r="V226" s="20">
        <v>614</v>
      </c>
      <c r="W226" s="20">
        <v>3050</v>
      </c>
      <c r="X226" s="47" t="str">
        <f t="shared" si="13"/>
        <v>https://github.com/kelly-marshall/DriftDiffusionAdaptation/blob/main/Pictures/instbias_list1_training_context/tomfrogpininstright_context.png?raw=true</v>
      </c>
      <c r="Y226" s="47" t="str">
        <f t="shared" si="14"/>
        <v>https://github.com/kelly-marshall/DriftDiffusionAdaptation/blob/main/Pictures/instbias_list1_training_context/tomfrogpinmodleft_context.png?raw=true</v>
      </c>
      <c r="Z226" s="47" t="str">
        <f t="shared" si="15"/>
        <v>https://github.com/kelly-marshall/DriftDiffusionAdaptation/blob/main/AudioFiles/instbias_list1_training/tomfrogpin_nopauses.mp3?raw=true</v>
      </c>
    </row>
    <row r="227" spans="1:26" s="20" customFormat="1" x14ac:dyDescent="0.2">
      <c r="A227" s="20" t="s">
        <v>126</v>
      </c>
      <c r="B227" s="20">
        <v>113</v>
      </c>
      <c r="C227" s="23" t="s">
        <v>1182</v>
      </c>
      <c r="D227" s="20" t="s">
        <v>242</v>
      </c>
      <c r="E227" s="20" t="s">
        <v>196</v>
      </c>
      <c r="F227" s="20" t="s">
        <v>196</v>
      </c>
      <c r="G227" s="48" t="s">
        <v>196</v>
      </c>
      <c r="H227" s="23" t="s">
        <v>1183</v>
      </c>
      <c r="I227" s="20">
        <v>1</v>
      </c>
      <c r="J227" s="20" t="s">
        <v>1181</v>
      </c>
      <c r="L227" s="52" t="s">
        <v>1384</v>
      </c>
      <c r="M227" s="20" t="s">
        <v>1388</v>
      </c>
      <c r="N227" s="20" t="s">
        <v>1389</v>
      </c>
      <c r="O227" s="20" t="s">
        <v>1388</v>
      </c>
      <c r="P227" s="20" t="s">
        <v>1389</v>
      </c>
      <c r="Q227" s="41">
        <f t="shared" si="12"/>
        <v>1</v>
      </c>
      <c r="R227" s="24" t="s">
        <v>1382</v>
      </c>
      <c r="S227" s="24" t="str">
        <f>IF(R227="incongruent","congruent","incongruent")</f>
        <v>incongruent</v>
      </c>
      <c r="T227" s="22" t="s">
        <v>196</v>
      </c>
      <c r="U227" s="20" t="s">
        <v>196</v>
      </c>
      <c r="V227" s="44">
        <v>1</v>
      </c>
      <c r="W227" s="44">
        <v>650</v>
      </c>
      <c r="X227" s="47" t="str">
        <f t="shared" si="13"/>
        <v>https://github.com/kelly-marshall/DriftDiffusionAdaptation/blob/main/Pictures/instbias_list1_training_context/tom.png?raw=true</v>
      </c>
      <c r="Y227" s="47" t="str">
        <f t="shared" si="14"/>
        <v>https://github.com/kelly-marshall/DriftDiffusionAdaptation/blob/main/Pictures/instbias_list1_training_context/kate.png?raw=true</v>
      </c>
      <c r="Z227" s="47" t="str">
        <f t="shared" si="15"/>
        <v>https://github.com/kelly-marshall/DriftDiffusionAdaptation/blob/main/AudioFiles/instbias_list1_training/whodidit.mp3?raw=true</v>
      </c>
    </row>
    <row r="228" spans="1:26" s="20" customFormat="1" x14ac:dyDescent="0.2">
      <c r="A228" s="20" t="s">
        <v>126</v>
      </c>
      <c r="B228" s="20">
        <v>114</v>
      </c>
      <c r="C228" s="20" t="s">
        <v>1091</v>
      </c>
      <c r="D228" s="20" t="s">
        <v>242</v>
      </c>
      <c r="E228" s="20" t="s">
        <v>25</v>
      </c>
      <c r="F228" s="20" t="s">
        <v>382</v>
      </c>
      <c r="G228" s="46" t="s">
        <v>2466</v>
      </c>
      <c r="H228" s="20" t="s">
        <v>2</v>
      </c>
      <c r="I228" s="20">
        <v>1</v>
      </c>
      <c r="J228" s="20" t="s">
        <v>1181</v>
      </c>
      <c r="K228" s="20">
        <v>6</v>
      </c>
      <c r="L228" s="20" t="s">
        <v>4644</v>
      </c>
      <c r="M228" s="21" t="s">
        <v>3250</v>
      </c>
      <c r="N228" s="21" t="s">
        <v>3251</v>
      </c>
      <c r="O228" s="21" t="s">
        <v>3251</v>
      </c>
      <c r="P228" s="21" t="s">
        <v>3250</v>
      </c>
      <c r="Q228" s="41">
        <f t="shared" si="12"/>
        <v>2</v>
      </c>
      <c r="R228" s="21" t="s">
        <v>1374</v>
      </c>
      <c r="S228" s="21" t="s">
        <v>1375</v>
      </c>
      <c r="T228" s="22" t="s">
        <v>1380</v>
      </c>
      <c r="U228" s="20" t="s">
        <v>1381</v>
      </c>
      <c r="V228" s="20">
        <v>391</v>
      </c>
      <c r="W228" s="20">
        <v>2974</v>
      </c>
      <c r="X228" s="47" t="str">
        <f t="shared" si="13"/>
        <v>https://github.com/kelly-marshall/DriftDiffusionAdaptation/blob/main/Pictures/instbias_list1_training_context/kateturtlepinmodright_context.png?raw=true</v>
      </c>
      <c r="Y228" s="47" t="str">
        <f t="shared" si="14"/>
        <v>https://github.com/kelly-marshall/DriftDiffusionAdaptation/blob/main/Pictures/instbias_list1_training_context/kateturtlepininstleft_context.png?raw=true</v>
      </c>
      <c r="Z228" s="47" t="str">
        <f t="shared" si="15"/>
        <v>https://github.com/kelly-marshall/DriftDiffusionAdaptation/blob/main/AudioFiles/instbias_list1_training/kateturtlepin_nopauses.mp3?raw=true</v>
      </c>
    </row>
    <row r="229" spans="1:26" s="20" customFormat="1" x14ac:dyDescent="0.2">
      <c r="A229" s="20" t="s">
        <v>126</v>
      </c>
      <c r="B229" s="20">
        <v>114</v>
      </c>
      <c r="C229" s="23" t="s">
        <v>1182</v>
      </c>
      <c r="D229" s="20" t="s">
        <v>242</v>
      </c>
      <c r="E229" s="20" t="s">
        <v>196</v>
      </c>
      <c r="F229" s="20" t="s">
        <v>196</v>
      </c>
      <c r="G229" s="48" t="s">
        <v>196</v>
      </c>
      <c r="H229" s="23" t="s">
        <v>1183</v>
      </c>
      <c r="I229" s="20">
        <v>1</v>
      </c>
      <c r="J229" s="20" t="s">
        <v>1181</v>
      </c>
      <c r="L229" s="52" t="s">
        <v>1384</v>
      </c>
      <c r="M229" s="20" t="s">
        <v>1389</v>
      </c>
      <c r="N229" s="20" t="s">
        <v>1388</v>
      </c>
      <c r="O229" s="20" t="s">
        <v>1389</v>
      </c>
      <c r="P229" s="20" t="s">
        <v>1388</v>
      </c>
      <c r="Q229" s="41">
        <f t="shared" si="12"/>
        <v>1</v>
      </c>
      <c r="R229" s="24" t="s">
        <v>1382</v>
      </c>
      <c r="S229" s="24" t="str">
        <f>IF(R229="incongruent","congruent","incongruent")</f>
        <v>incongruent</v>
      </c>
      <c r="T229" s="22" t="s">
        <v>196</v>
      </c>
      <c r="U229" s="20" t="s">
        <v>196</v>
      </c>
      <c r="V229" s="44">
        <v>1</v>
      </c>
      <c r="W229" s="44">
        <v>650</v>
      </c>
      <c r="X229" s="47" t="str">
        <f t="shared" si="13"/>
        <v>https://github.com/kelly-marshall/DriftDiffusionAdaptation/blob/main/Pictures/instbias_list1_training_context/kate.png?raw=true</v>
      </c>
      <c r="Y229" s="47" t="str">
        <f t="shared" si="14"/>
        <v>https://github.com/kelly-marshall/DriftDiffusionAdaptation/blob/main/Pictures/instbias_list1_training_context/tom.png?raw=true</v>
      </c>
      <c r="Z229" s="47" t="str">
        <f t="shared" si="15"/>
        <v>https://github.com/kelly-marshall/DriftDiffusionAdaptation/blob/main/AudioFiles/instbias_list1_training/whodidit.mp3?raw=true</v>
      </c>
    </row>
    <row r="230" spans="1:26" x14ac:dyDescent="0.2">
      <c r="A230" t="s">
        <v>126</v>
      </c>
      <c r="B230">
        <v>115</v>
      </c>
      <c r="C230" t="s">
        <v>385</v>
      </c>
      <c r="D230" t="s">
        <v>242</v>
      </c>
      <c r="E230" t="s">
        <v>26</v>
      </c>
      <c r="F230" t="s">
        <v>386</v>
      </c>
      <c r="G230" s="46" t="s">
        <v>2467</v>
      </c>
      <c r="H230" t="s">
        <v>2</v>
      </c>
      <c r="I230">
        <v>1</v>
      </c>
      <c r="J230" t="s">
        <v>1181</v>
      </c>
      <c r="K230">
        <v>7</v>
      </c>
      <c r="L230" t="s">
        <v>4645</v>
      </c>
      <c r="M230" s="5" t="s">
        <v>3252</v>
      </c>
      <c r="N230" s="5" t="s">
        <v>3253</v>
      </c>
      <c r="O230" s="5" t="s">
        <v>3252</v>
      </c>
      <c r="P230" s="5" t="s">
        <v>3253</v>
      </c>
      <c r="Q230" s="41">
        <f t="shared" si="12"/>
        <v>1</v>
      </c>
      <c r="R230" s="5" t="s">
        <v>1375</v>
      </c>
      <c r="S230" s="5" t="s">
        <v>1374</v>
      </c>
      <c r="T230" s="2" t="s">
        <v>1381</v>
      </c>
      <c r="U230" t="s">
        <v>1380</v>
      </c>
      <c r="V230">
        <v>576</v>
      </c>
      <c r="W230">
        <v>3404</v>
      </c>
      <c r="X230" s="47" t="str">
        <f t="shared" si="13"/>
        <v>https://github.com/kelly-marshall/DriftDiffusionAdaptation/blob/main/Pictures/instbias_list1_training_context/tompigcoloredpencilinstright_context.png?raw=true</v>
      </c>
      <c r="Y230" s="47" t="str">
        <f t="shared" si="14"/>
        <v>https://github.com/kelly-marshall/DriftDiffusionAdaptation/blob/main/Pictures/instbias_list1_training_context/tompigcoloredpencilmodleft_context.png?raw=true</v>
      </c>
      <c r="Z230" s="47" t="str">
        <f t="shared" si="15"/>
        <v>https://github.com/kelly-marshall/DriftDiffusionAdaptation/blob/main/AudioFiles/instbias_list1_training/tompigcoloredpencil_nopauses.mp3?raw=true</v>
      </c>
    </row>
    <row r="231" spans="1:26" x14ac:dyDescent="0.2">
      <c r="A231" t="s">
        <v>126</v>
      </c>
      <c r="B231">
        <v>115</v>
      </c>
      <c r="C231" s="1" t="s">
        <v>1343</v>
      </c>
      <c r="D231" t="s">
        <v>242</v>
      </c>
      <c r="E231" t="s">
        <v>196</v>
      </c>
      <c r="F231" t="s">
        <v>196</v>
      </c>
      <c r="G231" s="48" t="s">
        <v>196</v>
      </c>
      <c r="H231" s="1" t="s">
        <v>1183</v>
      </c>
      <c r="I231">
        <v>1</v>
      </c>
      <c r="J231" t="s">
        <v>1181</v>
      </c>
      <c r="L231" t="s">
        <v>2358</v>
      </c>
      <c r="M231" s="41" t="s">
        <v>1389</v>
      </c>
      <c r="N231" s="41" t="s">
        <v>1388</v>
      </c>
      <c r="O231" s="41" t="s">
        <v>1388</v>
      </c>
      <c r="P231" s="41" t="s">
        <v>1389</v>
      </c>
      <c r="Q231" s="41">
        <f t="shared" si="12"/>
        <v>2</v>
      </c>
      <c r="R231" s="6" t="s">
        <v>1383</v>
      </c>
      <c r="S231" s="6" t="str">
        <f>IF(R231="incongruent","congruent","incongruent")</f>
        <v>congruent</v>
      </c>
      <c r="T231" s="2" t="s">
        <v>196</v>
      </c>
      <c r="U231" t="s">
        <v>196</v>
      </c>
      <c r="V231" s="3">
        <v>1</v>
      </c>
      <c r="W231" s="3">
        <v>1498</v>
      </c>
      <c r="X231" s="47" t="str">
        <f t="shared" si="13"/>
        <v>https://github.com/kelly-marshall/DriftDiffusionAdaptation/blob/main/Pictures/instbias_list1_training_context/tom.png?raw=true</v>
      </c>
      <c r="Y231" s="47" t="str">
        <f t="shared" si="14"/>
        <v>https://github.com/kelly-marshall/DriftDiffusionAdaptation/blob/main/Pictures/instbias_list1_training_context/kate.png?raw=true</v>
      </c>
      <c r="Z231" s="47" t="str">
        <f t="shared" si="15"/>
        <v>https://github.com/kelly-marshall/DriftDiffusionAdaptation/blob/main/AudioFiles/instbias_list1_training/whodidnotdoit.mp3?raw=true</v>
      </c>
    </row>
    <row r="232" spans="1:26" x14ac:dyDescent="0.2">
      <c r="A232" t="s">
        <v>126</v>
      </c>
      <c r="B232">
        <v>116</v>
      </c>
      <c r="C232" t="s">
        <v>1092</v>
      </c>
      <c r="D232" t="s">
        <v>242</v>
      </c>
      <c r="E232" t="s">
        <v>27</v>
      </c>
      <c r="F232" t="s">
        <v>386</v>
      </c>
      <c r="G232" s="46" t="s">
        <v>2468</v>
      </c>
      <c r="H232" t="s">
        <v>2</v>
      </c>
      <c r="I232">
        <v>1</v>
      </c>
      <c r="J232" t="s">
        <v>1181</v>
      </c>
      <c r="K232">
        <v>8</v>
      </c>
      <c r="L232" t="s">
        <v>4646</v>
      </c>
      <c r="M232" s="5" t="s">
        <v>3254</v>
      </c>
      <c r="N232" s="5" t="s">
        <v>3255</v>
      </c>
      <c r="O232" s="5" t="s">
        <v>3255</v>
      </c>
      <c r="P232" s="5" t="s">
        <v>3254</v>
      </c>
      <c r="Q232" s="41">
        <f t="shared" si="12"/>
        <v>2</v>
      </c>
      <c r="R232" s="5" t="s">
        <v>1374</v>
      </c>
      <c r="S232" s="5" t="s">
        <v>1375</v>
      </c>
      <c r="T232" s="2" t="s">
        <v>1380</v>
      </c>
      <c r="U232" t="s">
        <v>1381</v>
      </c>
      <c r="V232">
        <v>395</v>
      </c>
      <c r="W232">
        <v>3375</v>
      </c>
      <c r="X232" s="47" t="str">
        <f t="shared" si="13"/>
        <v>https://github.com/kelly-marshall/DriftDiffusionAdaptation/blob/main/Pictures/instbias_list1_training_context/kategirlcoloredpencilmodright_context.png?raw=true</v>
      </c>
      <c r="Y232" s="47" t="str">
        <f t="shared" si="14"/>
        <v>https://github.com/kelly-marshall/DriftDiffusionAdaptation/blob/main/Pictures/instbias_list1_training_context/kategirlcoloredpencilinstleft_context.png?raw=true</v>
      </c>
      <c r="Z232" s="47" t="str">
        <f t="shared" si="15"/>
        <v>https://github.com/kelly-marshall/DriftDiffusionAdaptation/blob/main/AudioFiles/instbias_list1_training/kategirlcoloredpencil_nopauses.mp3?raw=true</v>
      </c>
    </row>
    <row r="233" spans="1:26" x14ac:dyDescent="0.2">
      <c r="A233" t="s">
        <v>126</v>
      </c>
      <c r="B233">
        <v>116</v>
      </c>
      <c r="C233" s="1" t="s">
        <v>1182</v>
      </c>
      <c r="D233" t="s">
        <v>242</v>
      </c>
      <c r="E233" t="s">
        <v>196</v>
      </c>
      <c r="F233" t="s">
        <v>196</v>
      </c>
      <c r="G233" s="48" t="s">
        <v>196</v>
      </c>
      <c r="H233" s="1" t="s">
        <v>1183</v>
      </c>
      <c r="I233">
        <v>1</v>
      </c>
      <c r="J233" t="s">
        <v>1181</v>
      </c>
      <c r="L233" t="s">
        <v>1384</v>
      </c>
      <c r="M233" s="41" t="s">
        <v>1389</v>
      </c>
      <c r="N233" s="41" t="s">
        <v>1388</v>
      </c>
      <c r="O233" s="41" t="s">
        <v>1388</v>
      </c>
      <c r="P233" s="41" t="s">
        <v>1389</v>
      </c>
      <c r="Q233" s="41">
        <f t="shared" si="12"/>
        <v>2</v>
      </c>
      <c r="R233" s="6" t="s">
        <v>1383</v>
      </c>
      <c r="S233" s="6" t="str">
        <f>IF(R233="incongruent","congruent","incongruent")</f>
        <v>congruent</v>
      </c>
      <c r="T233" s="2" t="s">
        <v>196</v>
      </c>
      <c r="U233" t="s">
        <v>196</v>
      </c>
      <c r="V233" s="44">
        <v>1</v>
      </c>
      <c r="W233" s="44">
        <v>650</v>
      </c>
      <c r="X233" s="47" t="str">
        <f t="shared" si="13"/>
        <v>https://github.com/kelly-marshall/DriftDiffusionAdaptation/blob/main/Pictures/instbias_list1_training_context/tom.png?raw=true</v>
      </c>
      <c r="Y233" s="47" t="str">
        <f t="shared" si="14"/>
        <v>https://github.com/kelly-marshall/DriftDiffusionAdaptation/blob/main/Pictures/instbias_list1_training_context/kate.png?raw=true</v>
      </c>
      <c r="Z233" s="47" t="str">
        <f t="shared" si="15"/>
        <v>https://github.com/kelly-marshall/DriftDiffusionAdaptation/blob/main/AudioFiles/instbias_list1_training/whodidit.mp3?raw=true</v>
      </c>
    </row>
    <row r="234" spans="1:26" s="20" customFormat="1" x14ac:dyDescent="0.2">
      <c r="A234" s="20" t="s">
        <v>126</v>
      </c>
      <c r="B234" s="20">
        <v>117</v>
      </c>
      <c r="C234" s="20" t="s">
        <v>387</v>
      </c>
      <c r="D234" s="20" t="s">
        <v>242</v>
      </c>
      <c r="E234" s="20" t="s">
        <v>28</v>
      </c>
      <c r="F234" s="20" t="s">
        <v>386</v>
      </c>
      <c r="G234" s="46" t="s">
        <v>2469</v>
      </c>
      <c r="H234" s="20" t="s">
        <v>2</v>
      </c>
      <c r="I234" s="20">
        <v>1</v>
      </c>
      <c r="J234" s="20" t="s">
        <v>1181</v>
      </c>
      <c r="K234" s="20">
        <v>9</v>
      </c>
      <c r="L234" s="20" t="s">
        <v>4647</v>
      </c>
      <c r="M234" s="20" t="s">
        <v>3256</v>
      </c>
      <c r="N234" s="20" t="s">
        <v>3257</v>
      </c>
      <c r="O234" s="20" t="s">
        <v>3256</v>
      </c>
      <c r="P234" s="20" t="s">
        <v>3257</v>
      </c>
      <c r="Q234" s="41">
        <f t="shared" si="12"/>
        <v>1</v>
      </c>
      <c r="R234" s="21" t="s">
        <v>1375</v>
      </c>
      <c r="S234" s="21" t="s">
        <v>1374</v>
      </c>
      <c r="T234" s="22" t="s">
        <v>1381</v>
      </c>
      <c r="U234" s="20" t="s">
        <v>1380</v>
      </c>
      <c r="V234" s="20">
        <v>598</v>
      </c>
      <c r="W234" s="20">
        <v>3515</v>
      </c>
      <c r="X234" s="47" t="str">
        <f t="shared" si="13"/>
        <v>https://github.com/kelly-marshall/DriftDiffusionAdaptation/blob/main/Pictures/instbias_list1_training_context/tomwhalecoloredpencilinstright_context.png?raw=true</v>
      </c>
      <c r="Y234" s="47" t="str">
        <f t="shared" si="14"/>
        <v>https://github.com/kelly-marshall/DriftDiffusionAdaptation/blob/main/Pictures/instbias_list1_training_context/tomwhalecoloredpencilmodleft_context.png?raw=true</v>
      </c>
      <c r="Z234" s="47" t="str">
        <f t="shared" si="15"/>
        <v>https://github.com/kelly-marshall/DriftDiffusionAdaptation/blob/main/AudioFiles/instbias_list1_training/tomwhalecoloredpencil_nopauses.mp3?raw=true</v>
      </c>
    </row>
    <row r="235" spans="1:26" s="20" customFormat="1" x14ac:dyDescent="0.2">
      <c r="A235" s="20" t="s">
        <v>126</v>
      </c>
      <c r="B235" s="20">
        <v>117</v>
      </c>
      <c r="C235" s="23" t="s">
        <v>1182</v>
      </c>
      <c r="D235" s="20" t="s">
        <v>242</v>
      </c>
      <c r="E235" s="20" t="s">
        <v>196</v>
      </c>
      <c r="F235" s="20" t="s">
        <v>196</v>
      </c>
      <c r="G235" s="48" t="s">
        <v>196</v>
      </c>
      <c r="H235" s="23" t="s">
        <v>1183</v>
      </c>
      <c r="I235" s="20">
        <v>1</v>
      </c>
      <c r="J235" s="20" t="s">
        <v>1181</v>
      </c>
      <c r="L235" s="52" t="s">
        <v>1384</v>
      </c>
      <c r="M235" s="20" t="s">
        <v>1388</v>
      </c>
      <c r="N235" s="20" t="s">
        <v>1389</v>
      </c>
      <c r="O235" s="20" t="s">
        <v>1388</v>
      </c>
      <c r="P235" s="20" t="s">
        <v>1389</v>
      </c>
      <c r="Q235" s="41">
        <f t="shared" si="12"/>
        <v>1</v>
      </c>
      <c r="R235" s="24" t="s">
        <v>1382</v>
      </c>
      <c r="S235" s="24" t="str">
        <f>IF(R235="incongruent","congruent","incongruent")</f>
        <v>incongruent</v>
      </c>
      <c r="T235" s="22" t="s">
        <v>196</v>
      </c>
      <c r="U235" s="20" t="s">
        <v>196</v>
      </c>
      <c r="V235" s="44">
        <v>1</v>
      </c>
      <c r="W235" s="44">
        <v>650</v>
      </c>
      <c r="X235" s="47" t="str">
        <f t="shared" si="13"/>
        <v>https://github.com/kelly-marshall/DriftDiffusionAdaptation/blob/main/Pictures/instbias_list1_training_context/tom.png?raw=true</v>
      </c>
      <c r="Y235" s="47" t="str">
        <f t="shared" si="14"/>
        <v>https://github.com/kelly-marshall/DriftDiffusionAdaptation/blob/main/Pictures/instbias_list1_training_context/kate.png?raw=true</v>
      </c>
      <c r="Z235" s="47" t="str">
        <f t="shared" si="15"/>
        <v>https://github.com/kelly-marshall/DriftDiffusionAdaptation/blob/main/AudioFiles/instbias_list1_training/whodidit.mp3?raw=true</v>
      </c>
    </row>
    <row r="236" spans="1:26" s="20" customFormat="1" x14ac:dyDescent="0.2">
      <c r="A236" s="20" t="s">
        <v>126</v>
      </c>
      <c r="B236" s="20">
        <v>118</v>
      </c>
      <c r="C236" s="20" t="s">
        <v>1093</v>
      </c>
      <c r="D236" s="20" t="s">
        <v>242</v>
      </c>
      <c r="E236" s="20" t="s">
        <v>29</v>
      </c>
      <c r="F236" s="20" t="s">
        <v>386</v>
      </c>
      <c r="G236" s="46" t="s">
        <v>2470</v>
      </c>
      <c r="H236" s="20" t="s">
        <v>2</v>
      </c>
      <c r="I236" s="20">
        <v>1</v>
      </c>
      <c r="J236" s="20" t="s">
        <v>1181</v>
      </c>
      <c r="K236" s="20">
        <v>10</v>
      </c>
      <c r="L236" s="20" t="s">
        <v>4648</v>
      </c>
      <c r="M236" s="20" t="s">
        <v>3258</v>
      </c>
      <c r="N236" s="20" t="s">
        <v>3259</v>
      </c>
      <c r="O236" s="20" t="s">
        <v>3259</v>
      </c>
      <c r="P236" s="20" t="s">
        <v>3258</v>
      </c>
      <c r="Q236" s="41">
        <f t="shared" si="12"/>
        <v>2</v>
      </c>
      <c r="R236" s="21" t="s">
        <v>1374</v>
      </c>
      <c r="S236" s="21" t="s">
        <v>1375</v>
      </c>
      <c r="T236" s="22" t="s">
        <v>1380</v>
      </c>
      <c r="U236" s="20" t="s">
        <v>1381</v>
      </c>
      <c r="V236" s="20">
        <v>373</v>
      </c>
      <c r="W236" s="20">
        <v>3529</v>
      </c>
      <c r="X236" s="47" t="str">
        <f t="shared" si="13"/>
        <v>https://github.com/kelly-marshall/DriftDiffusionAdaptation/blob/main/Pictures/instbias_list1_training_context/kategorillacoloredpencilmodright_context.png?raw=true</v>
      </c>
      <c r="Y236" s="47" t="str">
        <f t="shared" si="14"/>
        <v>https://github.com/kelly-marshall/DriftDiffusionAdaptation/blob/main/Pictures/instbias_list1_training_context/kategorillacoloredpencilinstleft_context.png?raw=true</v>
      </c>
      <c r="Z236" s="47" t="str">
        <f t="shared" si="15"/>
        <v>https://github.com/kelly-marshall/DriftDiffusionAdaptation/blob/main/AudioFiles/instbias_list1_training/kategorillacoloredpencil_nopauses.mp3?raw=true</v>
      </c>
    </row>
    <row r="237" spans="1:26" s="20" customFormat="1" x14ac:dyDescent="0.2">
      <c r="A237" s="20" t="s">
        <v>126</v>
      </c>
      <c r="B237" s="20">
        <v>118</v>
      </c>
      <c r="C237" s="23" t="s">
        <v>1182</v>
      </c>
      <c r="D237" s="20" t="s">
        <v>242</v>
      </c>
      <c r="E237" s="20" t="s">
        <v>196</v>
      </c>
      <c r="F237" s="20" t="s">
        <v>196</v>
      </c>
      <c r="G237" s="48" t="s">
        <v>196</v>
      </c>
      <c r="H237" s="23" t="s">
        <v>1183</v>
      </c>
      <c r="I237" s="20">
        <v>1</v>
      </c>
      <c r="J237" s="20" t="s">
        <v>1181</v>
      </c>
      <c r="L237" s="52" t="s">
        <v>1384</v>
      </c>
      <c r="M237" s="20" t="s">
        <v>1389</v>
      </c>
      <c r="N237" s="20" t="s">
        <v>1388</v>
      </c>
      <c r="O237" s="20" t="s">
        <v>1389</v>
      </c>
      <c r="P237" s="20" t="s">
        <v>1388</v>
      </c>
      <c r="Q237" s="41">
        <f t="shared" si="12"/>
        <v>1</v>
      </c>
      <c r="R237" s="24" t="s">
        <v>1382</v>
      </c>
      <c r="S237" s="24" t="str">
        <f>IF(R237="incongruent","congruent","incongruent")</f>
        <v>incongruent</v>
      </c>
      <c r="T237" s="22" t="s">
        <v>196</v>
      </c>
      <c r="U237" s="20" t="s">
        <v>196</v>
      </c>
      <c r="V237" s="44">
        <v>1</v>
      </c>
      <c r="W237" s="44">
        <v>650</v>
      </c>
      <c r="X237" s="47" t="str">
        <f t="shared" si="13"/>
        <v>https://github.com/kelly-marshall/DriftDiffusionAdaptation/blob/main/Pictures/instbias_list1_training_context/kate.png?raw=true</v>
      </c>
      <c r="Y237" s="47" t="str">
        <f t="shared" si="14"/>
        <v>https://github.com/kelly-marshall/DriftDiffusionAdaptation/blob/main/Pictures/instbias_list1_training_context/tom.png?raw=true</v>
      </c>
      <c r="Z237" s="47" t="str">
        <f t="shared" si="15"/>
        <v>https://github.com/kelly-marshall/DriftDiffusionAdaptation/blob/main/AudioFiles/instbias_list1_training/whodidit.mp3?raw=true</v>
      </c>
    </row>
    <row r="238" spans="1:26" x14ac:dyDescent="0.2">
      <c r="A238" t="s">
        <v>126</v>
      </c>
      <c r="B238">
        <v>119</v>
      </c>
      <c r="C238" t="s">
        <v>388</v>
      </c>
      <c r="D238" t="s">
        <v>242</v>
      </c>
      <c r="E238" t="s">
        <v>30</v>
      </c>
      <c r="F238" t="s">
        <v>386</v>
      </c>
      <c r="G238" s="46" t="s">
        <v>2471</v>
      </c>
      <c r="H238" t="s">
        <v>2</v>
      </c>
      <c r="I238">
        <v>1</v>
      </c>
      <c r="J238" t="s">
        <v>1181</v>
      </c>
      <c r="K238">
        <v>11</v>
      </c>
      <c r="L238" t="s">
        <v>4649</v>
      </c>
      <c r="M238" s="5" t="s">
        <v>3260</v>
      </c>
      <c r="N238" s="5" t="s">
        <v>3261</v>
      </c>
      <c r="O238" s="5" t="s">
        <v>3260</v>
      </c>
      <c r="P238" s="5" t="s">
        <v>3261</v>
      </c>
      <c r="Q238" s="41">
        <f t="shared" si="12"/>
        <v>1</v>
      </c>
      <c r="R238" s="5" t="s">
        <v>1375</v>
      </c>
      <c r="S238" s="5" t="s">
        <v>1374</v>
      </c>
      <c r="T238" s="2" t="s">
        <v>1381</v>
      </c>
      <c r="U238" t="s">
        <v>1380</v>
      </c>
      <c r="V238">
        <v>627</v>
      </c>
      <c r="W238">
        <v>3690</v>
      </c>
      <c r="X238" s="47" t="str">
        <f t="shared" si="13"/>
        <v>https://github.com/kelly-marshall/DriftDiffusionAdaptation/blob/main/Pictures/instbias_list1_training_context/tombuffalocoloredpencilinstright_context.png?raw=true</v>
      </c>
      <c r="Y238" s="47" t="str">
        <f t="shared" si="14"/>
        <v>https://github.com/kelly-marshall/DriftDiffusionAdaptation/blob/main/Pictures/instbias_list1_training_context/tombuffalocoloredpencilmodleft_context.png?raw=true</v>
      </c>
      <c r="Z238" s="47" t="str">
        <f t="shared" si="15"/>
        <v>https://github.com/kelly-marshall/DriftDiffusionAdaptation/blob/main/AudioFiles/instbias_list1_training/tombuffalocoloredpencil_nopauses.mp3?raw=true</v>
      </c>
    </row>
    <row r="239" spans="1:26" x14ac:dyDescent="0.2">
      <c r="A239" t="s">
        <v>126</v>
      </c>
      <c r="B239">
        <v>119</v>
      </c>
      <c r="C239" s="1" t="s">
        <v>1182</v>
      </c>
      <c r="D239" t="s">
        <v>242</v>
      </c>
      <c r="E239" t="s">
        <v>196</v>
      </c>
      <c r="F239" t="s">
        <v>196</v>
      </c>
      <c r="G239" s="48" t="s">
        <v>196</v>
      </c>
      <c r="H239" s="1" t="s">
        <v>1183</v>
      </c>
      <c r="I239">
        <v>1</v>
      </c>
      <c r="J239" t="s">
        <v>1181</v>
      </c>
      <c r="L239" t="s">
        <v>1384</v>
      </c>
      <c r="M239" s="41" t="s">
        <v>1388</v>
      </c>
      <c r="N239" s="41" t="s">
        <v>1389</v>
      </c>
      <c r="O239" s="41" t="s">
        <v>1389</v>
      </c>
      <c r="P239" s="41" t="s">
        <v>1388</v>
      </c>
      <c r="Q239" s="41">
        <f t="shared" si="12"/>
        <v>2</v>
      </c>
      <c r="R239" s="6" t="s">
        <v>1383</v>
      </c>
      <c r="S239" s="6" t="str">
        <f>IF(R239="incongruent","congruent","incongruent")</f>
        <v>congruent</v>
      </c>
      <c r="T239" s="2" t="s">
        <v>196</v>
      </c>
      <c r="U239" t="s">
        <v>196</v>
      </c>
      <c r="V239" s="44">
        <v>1</v>
      </c>
      <c r="W239" s="44">
        <v>650</v>
      </c>
      <c r="X239" s="47" t="str">
        <f t="shared" si="13"/>
        <v>https://github.com/kelly-marshall/DriftDiffusionAdaptation/blob/main/Pictures/instbias_list1_training_context/kate.png?raw=true</v>
      </c>
      <c r="Y239" s="47" t="str">
        <f t="shared" si="14"/>
        <v>https://github.com/kelly-marshall/DriftDiffusionAdaptation/blob/main/Pictures/instbias_list1_training_context/tom.png?raw=true</v>
      </c>
      <c r="Z239" s="47" t="str">
        <f t="shared" si="15"/>
        <v>https://github.com/kelly-marshall/DriftDiffusionAdaptation/blob/main/AudioFiles/instbias_list1_training/whodidit.mp3?raw=true</v>
      </c>
    </row>
    <row r="240" spans="1:26" x14ac:dyDescent="0.2">
      <c r="A240" t="s">
        <v>126</v>
      </c>
      <c r="B240">
        <v>120</v>
      </c>
      <c r="C240" t="s">
        <v>1094</v>
      </c>
      <c r="D240" t="s">
        <v>242</v>
      </c>
      <c r="E240" t="s">
        <v>31</v>
      </c>
      <c r="F240" t="s">
        <v>386</v>
      </c>
      <c r="G240" s="46" t="s">
        <v>2472</v>
      </c>
      <c r="H240" t="s">
        <v>2</v>
      </c>
      <c r="I240">
        <v>1</v>
      </c>
      <c r="J240" t="s">
        <v>1181</v>
      </c>
      <c r="K240">
        <v>12</v>
      </c>
      <c r="L240" t="s">
        <v>4650</v>
      </c>
      <c r="M240" s="5" t="s">
        <v>3262</v>
      </c>
      <c r="N240" s="5" t="s">
        <v>3263</v>
      </c>
      <c r="O240" s="5" t="s">
        <v>3263</v>
      </c>
      <c r="P240" s="5" t="s">
        <v>3262</v>
      </c>
      <c r="Q240" s="41">
        <f t="shared" si="12"/>
        <v>2</v>
      </c>
      <c r="R240" s="5" t="s">
        <v>1374</v>
      </c>
      <c r="S240" s="5" t="s">
        <v>1375</v>
      </c>
      <c r="T240" s="2" t="s">
        <v>1380</v>
      </c>
      <c r="U240" t="s">
        <v>1381</v>
      </c>
      <c r="V240">
        <v>436</v>
      </c>
      <c r="W240">
        <v>2327</v>
      </c>
      <c r="X240" s="47" t="str">
        <f t="shared" si="13"/>
        <v>https://github.com/kelly-marshall/DriftDiffusionAdaptation/blob/main/Pictures/instbias_list1_training_context/katehawkcoloredpencilmodright_context.png?raw=true</v>
      </c>
      <c r="Y240" s="47" t="str">
        <f t="shared" si="14"/>
        <v>https://github.com/kelly-marshall/DriftDiffusionAdaptation/blob/main/Pictures/instbias_list1_training_context/katehawkcoloredpencilinstleft_context.png?raw=true</v>
      </c>
      <c r="Z240" s="47" t="str">
        <f t="shared" si="15"/>
        <v>https://github.com/kelly-marshall/DriftDiffusionAdaptation/blob/main/AudioFiles/instbias_list1_training/katehawkcoloredpencil_nopauses.mp3?raw=true</v>
      </c>
    </row>
    <row r="241" spans="1:26" x14ac:dyDescent="0.2">
      <c r="A241" t="s">
        <v>126</v>
      </c>
      <c r="B241">
        <v>120</v>
      </c>
      <c r="C241" t="s">
        <v>1182</v>
      </c>
      <c r="D241" t="s">
        <v>242</v>
      </c>
      <c r="E241" t="s">
        <v>196</v>
      </c>
      <c r="F241" t="s">
        <v>196</v>
      </c>
      <c r="G241" s="48" t="s">
        <v>196</v>
      </c>
      <c r="H241" t="s">
        <v>1183</v>
      </c>
      <c r="I241">
        <v>1</v>
      </c>
      <c r="J241" t="s">
        <v>1181</v>
      </c>
      <c r="L241" t="s">
        <v>1384</v>
      </c>
      <c r="M241" s="41" t="s">
        <v>1389</v>
      </c>
      <c r="N241" s="41" t="s">
        <v>1388</v>
      </c>
      <c r="O241" s="41" t="s">
        <v>1388</v>
      </c>
      <c r="P241" s="41" t="s">
        <v>1389</v>
      </c>
      <c r="Q241" s="41">
        <f t="shared" si="12"/>
        <v>2</v>
      </c>
      <c r="R241" s="6" t="s">
        <v>1383</v>
      </c>
      <c r="S241" s="6" t="str">
        <f>IF(R241="incongruent","congruent","incongruent")</f>
        <v>congruent</v>
      </c>
      <c r="T241" s="2" t="s">
        <v>196</v>
      </c>
      <c r="U241" t="s">
        <v>196</v>
      </c>
      <c r="V241" s="44">
        <v>1</v>
      </c>
      <c r="W241" s="44">
        <v>650</v>
      </c>
      <c r="X241" s="47" t="str">
        <f t="shared" si="13"/>
        <v>https://github.com/kelly-marshall/DriftDiffusionAdaptation/blob/main/Pictures/instbias_list1_training_context/tom.png?raw=true</v>
      </c>
      <c r="Y241" s="47" t="str">
        <f t="shared" si="14"/>
        <v>https://github.com/kelly-marshall/DriftDiffusionAdaptation/blob/main/Pictures/instbias_list1_training_context/kate.png?raw=true</v>
      </c>
      <c r="Z241" s="47" t="str">
        <f t="shared" si="15"/>
        <v>https://github.com/kelly-marshall/DriftDiffusionAdaptation/blob/main/AudioFiles/instbias_list1_training/whodidit.mp3?raw=true</v>
      </c>
    </row>
    <row r="242" spans="1:26" s="25" customFormat="1" x14ac:dyDescent="0.2">
      <c r="A242" s="25" t="s">
        <v>126</v>
      </c>
      <c r="B242" s="25">
        <v>121</v>
      </c>
      <c r="C242" s="25" t="s">
        <v>389</v>
      </c>
      <c r="D242" s="25" t="s">
        <v>243</v>
      </c>
      <c r="E242" s="25" t="s">
        <v>18</v>
      </c>
      <c r="F242" s="25" t="s">
        <v>166</v>
      </c>
      <c r="G242" s="46" t="s">
        <v>2449</v>
      </c>
      <c r="H242" s="25" t="s">
        <v>2</v>
      </c>
      <c r="I242" s="25">
        <v>1</v>
      </c>
      <c r="J242" s="25" t="s">
        <v>1181</v>
      </c>
      <c r="K242" s="25">
        <v>1</v>
      </c>
      <c r="L242" s="25" t="s">
        <v>4651</v>
      </c>
      <c r="M242" s="26" t="s">
        <v>3264</v>
      </c>
      <c r="N242" s="26" t="s">
        <v>3265</v>
      </c>
      <c r="O242" s="26" t="s">
        <v>3265</v>
      </c>
      <c r="P242" s="26" t="s">
        <v>3264</v>
      </c>
      <c r="Q242" s="41">
        <f t="shared" si="12"/>
        <v>2</v>
      </c>
      <c r="R242" s="26" t="s">
        <v>1374</v>
      </c>
      <c r="S242" s="26" t="s">
        <v>1375</v>
      </c>
      <c r="T242" s="27" t="s">
        <v>1380</v>
      </c>
      <c r="U242" s="25" t="s">
        <v>1381</v>
      </c>
      <c r="V242" s="25">
        <v>575</v>
      </c>
      <c r="W242" s="25">
        <v>3415</v>
      </c>
      <c r="X242" s="47" t="str">
        <f t="shared" si="13"/>
        <v>https://github.com/kelly-marshall/DriftDiffusionAdaptation/blob/main/Pictures/instbias_list1_training_context/tomdolphinspatulamodright_context.png?raw=true</v>
      </c>
      <c r="Y242" s="47" t="str">
        <f t="shared" si="14"/>
        <v>https://github.com/kelly-marshall/DriftDiffusionAdaptation/blob/main/Pictures/instbias_list1_training_context/tomdolphinspatulainstleft_context.png?raw=true</v>
      </c>
      <c r="Z242" s="47" t="str">
        <f t="shared" si="15"/>
        <v>https://github.com/kelly-marshall/DriftDiffusionAdaptation/blob/main/AudioFiles/instbias_list1_training/tomdolphinspatula_nopauses.mp3?raw=true</v>
      </c>
    </row>
    <row r="243" spans="1:26" s="25" customFormat="1" x14ac:dyDescent="0.2">
      <c r="A243" s="25" t="s">
        <v>126</v>
      </c>
      <c r="B243" s="25">
        <v>121</v>
      </c>
      <c r="C243" s="28" t="s">
        <v>1182</v>
      </c>
      <c r="D243" s="25" t="s">
        <v>243</v>
      </c>
      <c r="E243" s="25" t="s">
        <v>196</v>
      </c>
      <c r="F243" s="25" t="s">
        <v>196</v>
      </c>
      <c r="G243" s="46" t="s">
        <v>196</v>
      </c>
      <c r="H243" s="28" t="s">
        <v>1183</v>
      </c>
      <c r="I243" s="25">
        <v>1</v>
      </c>
      <c r="J243" s="25" t="s">
        <v>1181</v>
      </c>
      <c r="L243" s="25" t="s">
        <v>1384</v>
      </c>
      <c r="M243" s="25" t="s">
        <v>1388</v>
      </c>
      <c r="N243" s="25" t="s">
        <v>1389</v>
      </c>
      <c r="O243" s="25" t="s">
        <v>1388</v>
      </c>
      <c r="P243" s="25" t="s">
        <v>1389</v>
      </c>
      <c r="Q243" s="41">
        <f t="shared" si="12"/>
        <v>1</v>
      </c>
      <c r="R243" s="29" t="s">
        <v>1382</v>
      </c>
      <c r="S243" s="29" t="str">
        <f>IF(R243="incongruent","congruent","incongruent")</f>
        <v>incongruent</v>
      </c>
      <c r="T243" s="27" t="s">
        <v>196</v>
      </c>
      <c r="U243" s="25" t="s">
        <v>196</v>
      </c>
      <c r="V243" s="44">
        <v>1</v>
      </c>
      <c r="W243" s="44">
        <v>650</v>
      </c>
      <c r="X243" s="47" t="str">
        <f t="shared" si="13"/>
        <v>https://github.com/kelly-marshall/DriftDiffusionAdaptation/blob/main/Pictures/instbias_list1_training_context/tom.png?raw=true</v>
      </c>
      <c r="Y243" s="47" t="str">
        <f t="shared" si="14"/>
        <v>https://github.com/kelly-marshall/DriftDiffusionAdaptation/blob/main/Pictures/instbias_list1_training_context/kate.png?raw=true</v>
      </c>
      <c r="Z243" s="47" t="str">
        <f t="shared" si="15"/>
        <v>https://github.com/kelly-marshall/DriftDiffusionAdaptation/blob/main/AudioFiles/instbias_list1_training/whodidit.mp3?raw=true</v>
      </c>
    </row>
    <row r="244" spans="1:26" s="25" customFormat="1" x14ac:dyDescent="0.2">
      <c r="A244" s="25" t="s">
        <v>126</v>
      </c>
      <c r="B244" s="25">
        <v>122</v>
      </c>
      <c r="C244" s="25" t="s">
        <v>1095</v>
      </c>
      <c r="D244" s="25" t="s">
        <v>243</v>
      </c>
      <c r="E244" s="25" t="s">
        <v>21</v>
      </c>
      <c r="F244" s="25" t="s">
        <v>166</v>
      </c>
      <c r="G244" s="46" t="s">
        <v>2450</v>
      </c>
      <c r="H244" s="25" t="s">
        <v>2</v>
      </c>
      <c r="I244" s="25">
        <v>1</v>
      </c>
      <c r="J244" s="25" t="s">
        <v>1181</v>
      </c>
      <c r="K244" s="25">
        <v>2</v>
      </c>
      <c r="L244" s="25" t="s">
        <v>4652</v>
      </c>
      <c r="M244" s="26" t="s">
        <v>3266</v>
      </c>
      <c r="N244" s="26" t="s">
        <v>3267</v>
      </c>
      <c r="O244" s="26" t="s">
        <v>3266</v>
      </c>
      <c r="P244" s="26" t="s">
        <v>3267</v>
      </c>
      <c r="Q244" s="41">
        <f t="shared" si="12"/>
        <v>1</v>
      </c>
      <c r="R244" s="26" t="s">
        <v>1375</v>
      </c>
      <c r="S244" s="26" t="s">
        <v>1374</v>
      </c>
      <c r="T244" s="27" t="s">
        <v>1381</v>
      </c>
      <c r="U244" s="25" t="s">
        <v>1380</v>
      </c>
      <c r="V244" s="25">
        <v>381</v>
      </c>
      <c r="W244" s="25">
        <v>3103</v>
      </c>
      <c r="X244" s="47" t="str">
        <f t="shared" si="13"/>
        <v>https://github.com/kelly-marshall/DriftDiffusionAdaptation/blob/main/Pictures/instbias_list1_training_context/katecowspatulainstright_context.png?raw=true</v>
      </c>
      <c r="Y244" s="47" t="str">
        <f t="shared" si="14"/>
        <v>https://github.com/kelly-marshall/DriftDiffusionAdaptation/blob/main/Pictures/instbias_list1_training_context/katecowspatulamodleft_context.png?raw=true</v>
      </c>
      <c r="Z244" s="47" t="str">
        <f t="shared" si="15"/>
        <v>https://github.com/kelly-marshall/DriftDiffusionAdaptation/blob/main/AudioFiles/instbias_list1_training/katecowspatula_nopauses.mp3?raw=true</v>
      </c>
    </row>
    <row r="245" spans="1:26" s="25" customFormat="1" x14ac:dyDescent="0.2">
      <c r="A245" s="25" t="s">
        <v>126</v>
      </c>
      <c r="B245" s="25">
        <v>122</v>
      </c>
      <c r="C245" s="28" t="s">
        <v>1182</v>
      </c>
      <c r="D245" s="25" t="s">
        <v>243</v>
      </c>
      <c r="E245" s="25" t="s">
        <v>196</v>
      </c>
      <c r="F245" s="25" t="s">
        <v>196</v>
      </c>
      <c r="G245" s="46" t="s">
        <v>196</v>
      </c>
      <c r="H245" s="28" t="s">
        <v>1183</v>
      </c>
      <c r="I245" s="25">
        <v>1</v>
      </c>
      <c r="J245" s="25" t="s">
        <v>1181</v>
      </c>
      <c r="L245" s="25" t="s">
        <v>1384</v>
      </c>
      <c r="M245" s="25" t="s">
        <v>1389</v>
      </c>
      <c r="N245" s="25" t="s">
        <v>1388</v>
      </c>
      <c r="O245" s="25" t="s">
        <v>1389</v>
      </c>
      <c r="P245" s="25" t="s">
        <v>1388</v>
      </c>
      <c r="Q245" s="41">
        <f t="shared" si="12"/>
        <v>1</v>
      </c>
      <c r="R245" s="29" t="s">
        <v>1382</v>
      </c>
      <c r="S245" s="29" t="str">
        <f>IF(R245="incongruent","congruent","incongruent")</f>
        <v>incongruent</v>
      </c>
      <c r="T245" s="27" t="s">
        <v>196</v>
      </c>
      <c r="U245" s="25" t="s">
        <v>196</v>
      </c>
      <c r="V245" s="44">
        <v>1</v>
      </c>
      <c r="W245" s="44">
        <v>650</v>
      </c>
      <c r="X245" s="47" t="str">
        <f t="shared" si="13"/>
        <v>https://github.com/kelly-marshall/DriftDiffusionAdaptation/blob/main/Pictures/instbias_list1_training_context/kate.png?raw=true</v>
      </c>
      <c r="Y245" s="47" t="str">
        <f t="shared" si="14"/>
        <v>https://github.com/kelly-marshall/DriftDiffusionAdaptation/blob/main/Pictures/instbias_list1_training_context/tom.png?raw=true</v>
      </c>
      <c r="Z245" s="47" t="str">
        <f t="shared" si="15"/>
        <v>https://github.com/kelly-marshall/DriftDiffusionAdaptation/blob/main/AudioFiles/instbias_list1_training/whodidit.mp3?raw=true</v>
      </c>
    </row>
    <row r="246" spans="1:26" x14ac:dyDescent="0.2">
      <c r="A246" t="s">
        <v>126</v>
      </c>
      <c r="B246">
        <v>123</v>
      </c>
      <c r="C246" t="s">
        <v>390</v>
      </c>
      <c r="D246" t="s">
        <v>243</v>
      </c>
      <c r="E246" t="s">
        <v>22</v>
      </c>
      <c r="F246" t="s">
        <v>166</v>
      </c>
      <c r="G246" s="46" t="s">
        <v>2451</v>
      </c>
      <c r="H246" t="s">
        <v>2</v>
      </c>
      <c r="I246">
        <v>1</v>
      </c>
      <c r="J246" t="s">
        <v>1181</v>
      </c>
      <c r="K246">
        <v>3</v>
      </c>
      <c r="L246" t="s">
        <v>4653</v>
      </c>
      <c r="M246" t="s">
        <v>3268</v>
      </c>
      <c r="N246" t="s">
        <v>3269</v>
      </c>
      <c r="O246" t="s">
        <v>3269</v>
      </c>
      <c r="P246" t="s">
        <v>3268</v>
      </c>
      <c r="Q246" s="41">
        <f t="shared" si="12"/>
        <v>2</v>
      </c>
      <c r="R246" s="5" t="s">
        <v>1374</v>
      </c>
      <c r="S246" s="5" t="s">
        <v>1375</v>
      </c>
      <c r="T246" s="2" t="s">
        <v>1380</v>
      </c>
      <c r="U246" t="s">
        <v>1381</v>
      </c>
      <c r="V246">
        <v>601</v>
      </c>
      <c r="W246">
        <v>3289</v>
      </c>
      <c r="X246" s="47" t="str">
        <f t="shared" si="13"/>
        <v>https://github.com/kelly-marshall/DriftDiffusionAdaptation/blob/main/Pictures/instbias_list1_training_context/tomfoxspatulamodright_context.png?raw=true</v>
      </c>
      <c r="Y246" s="47" t="str">
        <f t="shared" si="14"/>
        <v>https://github.com/kelly-marshall/DriftDiffusionAdaptation/blob/main/Pictures/instbias_list1_training_context/tomfoxspatulainstleft_context.png?raw=true</v>
      </c>
      <c r="Z246" s="47" t="str">
        <f t="shared" si="15"/>
        <v>https://github.com/kelly-marshall/DriftDiffusionAdaptation/blob/main/AudioFiles/instbias_list1_training/tomfoxspatula_nopauses.mp3?raw=true</v>
      </c>
    </row>
    <row r="247" spans="1:26" x14ac:dyDescent="0.2">
      <c r="A247" t="s">
        <v>126</v>
      </c>
      <c r="B247">
        <v>123</v>
      </c>
      <c r="C247" s="1" t="s">
        <v>1182</v>
      </c>
      <c r="D247" t="s">
        <v>243</v>
      </c>
      <c r="E247" t="s">
        <v>196</v>
      </c>
      <c r="F247" t="s">
        <v>196</v>
      </c>
      <c r="G247" s="46" t="s">
        <v>196</v>
      </c>
      <c r="H247" s="1" t="s">
        <v>1183</v>
      </c>
      <c r="I247">
        <v>1</v>
      </c>
      <c r="J247" t="s">
        <v>1181</v>
      </c>
      <c r="L247" t="s">
        <v>1384</v>
      </c>
      <c r="M247" s="41" t="s">
        <v>1388</v>
      </c>
      <c r="N247" s="41" t="s">
        <v>1389</v>
      </c>
      <c r="O247" s="41" t="s">
        <v>1389</v>
      </c>
      <c r="P247" s="41" t="s">
        <v>1388</v>
      </c>
      <c r="Q247" s="41">
        <f t="shared" si="12"/>
        <v>2</v>
      </c>
      <c r="R247" s="6" t="s">
        <v>1383</v>
      </c>
      <c r="S247" s="6" t="str">
        <f>IF(R247="incongruent","congruent","incongruent")</f>
        <v>congruent</v>
      </c>
      <c r="T247" s="2" t="s">
        <v>196</v>
      </c>
      <c r="U247" t="s">
        <v>196</v>
      </c>
      <c r="V247" s="44">
        <v>1</v>
      </c>
      <c r="W247" s="44">
        <v>650</v>
      </c>
      <c r="X247" s="47" t="str">
        <f t="shared" si="13"/>
        <v>https://github.com/kelly-marshall/DriftDiffusionAdaptation/blob/main/Pictures/instbias_list1_training_context/kate.png?raw=true</v>
      </c>
      <c r="Y247" s="47" t="str">
        <f t="shared" si="14"/>
        <v>https://github.com/kelly-marshall/DriftDiffusionAdaptation/blob/main/Pictures/instbias_list1_training_context/tom.png?raw=true</v>
      </c>
      <c r="Z247" s="47" t="str">
        <f t="shared" si="15"/>
        <v>https://github.com/kelly-marshall/DriftDiffusionAdaptation/blob/main/AudioFiles/instbias_list1_training/whodidit.mp3?raw=true</v>
      </c>
    </row>
    <row r="248" spans="1:26" x14ac:dyDescent="0.2">
      <c r="A248" t="s">
        <v>126</v>
      </c>
      <c r="B248">
        <v>124</v>
      </c>
      <c r="C248" t="s">
        <v>1096</v>
      </c>
      <c r="D248" t="s">
        <v>243</v>
      </c>
      <c r="E248" t="s">
        <v>23</v>
      </c>
      <c r="F248" t="s">
        <v>166</v>
      </c>
      <c r="G248" s="46" t="s">
        <v>2452</v>
      </c>
      <c r="H248" t="s">
        <v>2</v>
      </c>
      <c r="I248">
        <v>1</v>
      </c>
      <c r="J248" t="s">
        <v>1181</v>
      </c>
      <c r="K248">
        <v>4</v>
      </c>
      <c r="L248" t="s">
        <v>4654</v>
      </c>
      <c r="M248" t="s">
        <v>3270</v>
      </c>
      <c r="N248" t="s">
        <v>3271</v>
      </c>
      <c r="O248" t="s">
        <v>3270</v>
      </c>
      <c r="P248" t="s">
        <v>3271</v>
      </c>
      <c r="Q248" s="41">
        <f t="shared" si="12"/>
        <v>1</v>
      </c>
      <c r="R248" s="5" t="s">
        <v>1375</v>
      </c>
      <c r="S248" s="5" t="s">
        <v>1374</v>
      </c>
      <c r="T248" s="2" t="s">
        <v>1381</v>
      </c>
      <c r="U248" t="s">
        <v>1380</v>
      </c>
      <c r="V248">
        <v>417</v>
      </c>
      <c r="W248">
        <v>3213</v>
      </c>
      <c r="X248" s="47" t="str">
        <f t="shared" si="13"/>
        <v>https://github.com/kelly-marshall/DriftDiffusionAdaptation/blob/main/Pictures/instbias_list1_training_context/katelionspatulainstright_context.png?raw=true</v>
      </c>
      <c r="Y248" s="47" t="str">
        <f t="shared" si="14"/>
        <v>https://github.com/kelly-marshall/DriftDiffusionAdaptation/blob/main/Pictures/instbias_list1_training_context/katelionspatulamodleft_context.png?raw=true</v>
      </c>
      <c r="Z248" s="47" t="str">
        <f t="shared" si="15"/>
        <v>https://github.com/kelly-marshall/DriftDiffusionAdaptation/blob/main/AudioFiles/instbias_list1_training/katelionspatula_nopauses.mp3?raw=true</v>
      </c>
    </row>
    <row r="249" spans="1:26" x14ac:dyDescent="0.2">
      <c r="A249" t="s">
        <v>126</v>
      </c>
      <c r="B249">
        <v>124</v>
      </c>
      <c r="C249" s="1" t="s">
        <v>1182</v>
      </c>
      <c r="D249" t="s">
        <v>243</v>
      </c>
      <c r="E249" t="s">
        <v>196</v>
      </c>
      <c r="F249" t="s">
        <v>196</v>
      </c>
      <c r="G249" s="46" t="s">
        <v>196</v>
      </c>
      <c r="H249" s="1" t="s">
        <v>1183</v>
      </c>
      <c r="I249">
        <v>1</v>
      </c>
      <c r="J249" t="s">
        <v>1181</v>
      </c>
      <c r="L249" t="s">
        <v>1384</v>
      </c>
      <c r="M249" s="41" t="s">
        <v>1389</v>
      </c>
      <c r="N249" s="41" t="s">
        <v>1388</v>
      </c>
      <c r="O249" s="41" t="s">
        <v>1388</v>
      </c>
      <c r="P249" s="41" t="s">
        <v>1389</v>
      </c>
      <c r="Q249" s="41">
        <f t="shared" si="12"/>
        <v>2</v>
      </c>
      <c r="R249" s="6" t="s">
        <v>1383</v>
      </c>
      <c r="S249" s="6" t="str">
        <f>IF(R249="incongruent","congruent","incongruent")</f>
        <v>congruent</v>
      </c>
      <c r="T249" s="2" t="s">
        <v>196</v>
      </c>
      <c r="U249" t="s">
        <v>196</v>
      </c>
      <c r="V249" s="44">
        <v>1</v>
      </c>
      <c r="W249" s="44">
        <v>650</v>
      </c>
      <c r="X249" s="47" t="str">
        <f t="shared" si="13"/>
        <v>https://github.com/kelly-marshall/DriftDiffusionAdaptation/blob/main/Pictures/instbias_list1_training_context/tom.png?raw=true</v>
      </c>
      <c r="Y249" s="47" t="str">
        <f t="shared" si="14"/>
        <v>https://github.com/kelly-marshall/DriftDiffusionAdaptation/blob/main/Pictures/instbias_list1_training_context/kate.png?raw=true</v>
      </c>
      <c r="Z249" s="47" t="str">
        <f t="shared" si="15"/>
        <v>https://github.com/kelly-marshall/DriftDiffusionAdaptation/blob/main/AudioFiles/instbias_list1_training/whodidit.mp3?raw=true</v>
      </c>
    </row>
    <row r="250" spans="1:26" s="25" customFormat="1" x14ac:dyDescent="0.2">
      <c r="A250" s="25" t="s">
        <v>126</v>
      </c>
      <c r="B250" s="25">
        <v>125</v>
      </c>
      <c r="C250" s="25" t="s">
        <v>391</v>
      </c>
      <c r="D250" s="25" t="s">
        <v>243</v>
      </c>
      <c r="E250" s="25" t="s">
        <v>24</v>
      </c>
      <c r="F250" s="25" t="s">
        <v>166</v>
      </c>
      <c r="G250" s="46" t="s">
        <v>2453</v>
      </c>
      <c r="H250" s="25" t="s">
        <v>2</v>
      </c>
      <c r="I250" s="25">
        <v>1</v>
      </c>
      <c r="J250" s="25" t="s">
        <v>1181</v>
      </c>
      <c r="K250" s="25">
        <v>5</v>
      </c>
      <c r="L250" s="25" t="s">
        <v>4655</v>
      </c>
      <c r="M250" s="26" t="s">
        <v>3272</v>
      </c>
      <c r="N250" s="26" t="s">
        <v>3273</v>
      </c>
      <c r="O250" s="26" t="s">
        <v>3273</v>
      </c>
      <c r="P250" s="26" t="s">
        <v>3272</v>
      </c>
      <c r="Q250" s="41">
        <f t="shared" si="12"/>
        <v>2</v>
      </c>
      <c r="R250" s="26" t="s">
        <v>1374</v>
      </c>
      <c r="S250" s="26" t="s">
        <v>1375</v>
      </c>
      <c r="T250" s="27" t="s">
        <v>1380</v>
      </c>
      <c r="U250" s="25" t="s">
        <v>1381</v>
      </c>
      <c r="V250" s="25">
        <v>697</v>
      </c>
      <c r="W250" s="25">
        <v>3488</v>
      </c>
      <c r="X250" s="47" t="str">
        <f t="shared" si="13"/>
        <v>https://github.com/kelly-marshall/DriftDiffusionAdaptation/blob/main/Pictures/instbias_list1_training_context/tomfrogspatulamodright_context.png?raw=true</v>
      </c>
      <c r="Y250" s="47" t="str">
        <f t="shared" si="14"/>
        <v>https://github.com/kelly-marshall/DriftDiffusionAdaptation/blob/main/Pictures/instbias_list1_training_context/tomfrogspatulainstleft_context.png?raw=true</v>
      </c>
      <c r="Z250" s="47" t="str">
        <f t="shared" si="15"/>
        <v>https://github.com/kelly-marshall/DriftDiffusionAdaptation/blob/main/AudioFiles/instbias_list1_training/tomfrogspatula_nopauses.mp3?raw=true</v>
      </c>
    </row>
    <row r="251" spans="1:26" s="25" customFormat="1" x14ac:dyDescent="0.2">
      <c r="A251" s="25" t="s">
        <v>126</v>
      </c>
      <c r="B251" s="25">
        <v>125</v>
      </c>
      <c r="C251" s="28" t="s">
        <v>1182</v>
      </c>
      <c r="D251" s="25" t="s">
        <v>243</v>
      </c>
      <c r="E251" s="25" t="s">
        <v>196</v>
      </c>
      <c r="F251" s="25" t="s">
        <v>196</v>
      </c>
      <c r="G251" s="46" t="s">
        <v>196</v>
      </c>
      <c r="H251" s="28" t="s">
        <v>1183</v>
      </c>
      <c r="I251" s="25">
        <v>1</v>
      </c>
      <c r="J251" s="25" t="s">
        <v>1181</v>
      </c>
      <c r="L251" s="25" t="s">
        <v>1384</v>
      </c>
      <c r="M251" s="25" t="s">
        <v>1388</v>
      </c>
      <c r="N251" s="25" t="s">
        <v>1389</v>
      </c>
      <c r="O251" s="25" t="s">
        <v>1388</v>
      </c>
      <c r="P251" s="25" t="s">
        <v>1389</v>
      </c>
      <c r="Q251" s="41">
        <f t="shared" si="12"/>
        <v>1</v>
      </c>
      <c r="R251" s="29" t="s">
        <v>1382</v>
      </c>
      <c r="S251" s="29" t="str">
        <f>IF(R251="incongruent","congruent","incongruent")</f>
        <v>incongruent</v>
      </c>
      <c r="T251" s="27" t="s">
        <v>196</v>
      </c>
      <c r="U251" s="25" t="s">
        <v>196</v>
      </c>
      <c r="V251" s="44">
        <v>1</v>
      </c>
      <c r="W251" s="44">
        <v>650</v>
      </c>
      <c r="X251" s="47" t="str">
        <f t="shared" si="13"/>
        <v>https://github.com/kelly-marshall/DriftDiffusionAdaptation/blob/main/Pictures/instbias_list1_training_context/tom.png?raw=true</v>
      </c>
      <c r="Y251" s="47" t="str">
        <f t="shared" si="14"/>
        <v>https://github.com/kelly-marshall/DriftDiffusionAdaptation/blob/main/Pictures/instbias_list1_training_context/kate.png?raw=true</v>
      </c>
      <c r="Z251" s="47" t="str">
        <f t="shared" si="15"/>
        <v>https://github.com/kelly-marshall/DriftDiffusionAdaptation/blob/main/AudioFiles/instbias_list1_training/whodidit.mp3?raw=true</v>
      </c>
    </row>
    <row r="252" spans="1:26" s="25" customFormat="1" x14ac:dyDescent="0.2">
      <c r="A252" s="25" t="s">
        <v>126</v>
      </c>
      <c r="B252" s="25">
        <v>126</v>
      </c>
      <c r="C252" s="25" t="s">
        <v>1098</v>
      </c>
      <c r="D252" s="25" t="s">
        <v>243</v>
      </c>
      <c r="E252" s="25" t="s">
        <v>25</v>
      </c>
      <c r="F252" s="25" t="s">
        <v>166</v>
      </c>
      <c r="G252" s="46" t="s">
        <v>2454</v>
      </c>
      <c r="H252" s="25" t="s">
        <v>2</v>
      </c>
      <c r="I252" s="25">
        <v>1</v>
      </c>
      <c r="J252" s="25" t="s">
        <v>1181</v>
      </c>
      <c r="K252" s="25">
        <v>6</v>
      </c>
      <c r="L252" s="25" t="s">
        <v>4656</v>
      </c>
      <c r="M252" s="25" t="s">
        <v>3274</v>
      </c>
      <c r="N252" s="25" t="s">
        <v>3275</v>
      </c>
      <c r="O252" s="26" t="s">
        <v>3274</v>
      </c>
      <c r="P252" s="26" t="s">
        <v>3275</v>
      </c>
      <c r="Q252" s="41">
        <f t="shared" si="12"/>
        <v>1</v>
      </c>
      <c r="R252" s="26" t="s">
        <v>1375</v>
      </c>
      <c r="S252" s="26" t="s">
        <v>1374</v>
      </c>
      <c r="T252" s="27" t="s">
        <v>1381</v>
      </c>
      <c r="U252" s="25" t="s">
        <v>1380</v>
      </c>
      <c r="V252" s="25">
        <v>409</v>
      </c>
      <c r="W252" s="25">
        <v>3119</v>
      </c>
      <c r="X252" s="47" t="str">
        <f t="shared" si="13"/>
        <v>https://github.com/kelly-marshall/DriftDiffusionAdaptation/blob/main/Pictures/instbias_list1_training_context/kateturtlespatulainstright_context.png?raw=true</v>
      </c>
      <c r="Y252" s="47" t="str">
        <f t="shared" si="14"/>
        <v>https://github.com/kelly-marshall/DriftDiffusionAdaptation/blob/main/Pictures/instbias_list1_training_context/kateturtlespatulamodleft_context.png?raw=true</v>
      </c>
      <c r="Z252" s="47" t="str">
        <f t="shared" si="15"/>
        <v>https://github.com/kelly-marshall/DriftDiffusionAdaptation/blob/main/AudioFiles/instbias_list1_training/kateturtlespatula_nopauses.mp3?raw=true</v>
      </c>
    </row>
    <row r="253" spans="1:26" s="25" customFormat="1" x14ac:dyDescent="0.2">
      <c r="A253" s="25" t="s">
        <v>126</v>
      </c>
      <c r="B253" s="25">
        <v>126</v>
      </c>
      <c r="C253" s="28" t="s">
        <v>1182</v>
      </c>
      <c r="D253" s="25" t="s">
        <v>243</v>
      </c>
      <c r="E253" s="25" t="s">
        <v>196</v>
      </c>
      <c r="F253" s="25" t="s">
        <v>196</v>
      </c>
      <c r="G253" s="46" t="s">
        <v>196</v>
      </c>
      <c r="H253" s="28" t="s">
        <v>1183</v>
      </c>
      <c r="I253" s="25">
        <v>1</v>
      </c>
      <c r="J253" s="25" t="s">
        <v>1181</v>
      </c>
      <c r="L253" s="25" t="s">
        <v>1384</v>
      </c>
      <c r="M253" s="25" t="s">
        <v>1389</v>
      </c>
      <c r="N253" s="25" t="s">
        <v>1388</v>
      </c>
      <c r="O253" s="25" t="s">
        <v>1389</v>
      </c>
      <c r="P253" s="25" t="s">
        <v>1388</v>
      </c>
      <c r="Q253" s="41">
        <f t="shared" si="12"/>
        <v>1</v>
      </c>
      <c r="R253" s="29" t="s">
        <v>1382</v>
      </c>
      <c r="S253" s="29" t="str">
        <f>IF(R253="incongruent","congruent","incongruent")</f>
        <v>incongruent</v>
      </c>
      <c r="T253" s="27" t="s">
        <v>196</v>
      </c>
      <c r="U253" s="25" t="s">
        <v>196</v>
      </c>
      <c r="V253" s="44">
        <v>1</v>
      </c>
      <c r="W253" s="44">
        <v>650</v>
      </c>
      <c r="X253" s="47" t="str">
        <f t="shared" si="13"/>
        <v>https://github.com/kelly-marshall/DriftDiffusionAdaptation/blob/main/Pictures/instbias_list1_training_context/kate.png?raw=true</v>
      </c>
      <c r="Y253" s="47" t="str">
        <f t="shared" si="14"/>
        <v>https://github.com/kelly-marshall/DriftDiffusionAdaptation/blob/main/Pictures/instbias_list1_training_context/tom.png?raw=true</v>
      </c>
      <c r="Z253" s="47" t="str">
        <f t="shared" si="15"/>
        <v>https://github.com/kelly-marshall/DriftDiffusionAdaptation/blob/main/AudioFiles/instbias_list1_training/whodidit.mp3?raw=true</v>
      </c>
    </row>
    <row r="254" spans="1:26" x14ac:dyDescent="0.2">
      <c r="A254" t="s">
        <v>126</v>
      </c>
      <c r="B254">
        <v>127</v>
      </c>
      <c r="C254" t="s">
        <v>392</v>
      </c>
      <c r="D254" t="s">
        <v>243</v>
      </c>
      <c r="E254" t="s">
        <v>26</v>
      </c>
      <c r="F254" t="s">
        <v>170</v>
      </c>
      <c r="G254" s="46" t="s">
        <v>2455</v>
      </c>
      <c r="H254" t="s">
        <v>2</v>
      </c>
      <c r="I254">
        <v>1</v>
      </c>
      <c r="J254" t="s">
        <v>1181</v>
      </c>
      <c r="K254">
        <v>7</v>
      </c>
      <c r="L254" t="s">
        <v>4657</v>
      </c>
      <c r="M254" s="5" t="s">
        <v>3276</v>
      </c>
      <c r="N254" s="5" t="s">
        <v>3277</v>
      </c>
      <c r="O254" s="5" t="s">
        <v>3277</v>
      </c>
      <c r="P254" s="5" t="s">
        <v>3276</v>
      </c>
      <c r="Q254" s="41">
        <f t="shared" si="12"/>
        <v>2</v>
      </c>
      <c r="R254" s="5" t="s">
        <v>1374</v>
      </c>
      <c r="S254" s="5" t="s">
        <v>1375</v>
      </c>
      <c r="T254" s="2" t="s">
        <v>1380</v>
      </c>
      <c r="U254" t="s">
        <v>1381</v>
      </c>
      <c r="V254">
        <v>630</v>
      </c>
      <c r="W254">
        <v>3095</v>
      </c>
      <c r="X254" s="47" t="str">
        <f t="shared" si="13"/>
        <v>https://github.com/kelly-marshall/DriftDiffusionAdaptation/blob/main/Pictures/instbias_list1_training_context/tompigspoonmodright_context.png?raw=true</v>
      </c>
      <c r="Y254" s="47" t="str">
        <f t="shared" si="14"/>
        <v>https://github.com/kelly-marshall/DriftDiffusionAdaptation/blob/main/Pictures/instbias_list1_training_context/tompigspooninstleft_context.png?raw=true</v>
      </c>
      <c r="Z254" s="47" t="str">
        <f t="shared" si="15"/>
        <v>https://github.com/kelly-marshall/DriftDiffusionAdaptation/blob/main/AudioFiles/instbias_list1_training/tompigspoon_nopauses.mp3?raw=true</v>
      </c>
    </row>
    <row r="255" spans="1:26" x14ac:dyDescent="0.2">
      <c r="A255" t="s">
        <v>126</v>
      </c>
      <c r="B255">
        <v>127</v>
      </c>
      <c r="C255" s="1" t="s">
        <v>1182</v>
      </c>
      <c r="D255" t="s">
        <v>243</v>
      </c>
      <c r="E255" t="s">
        <v>196</v>
      </c>
      <c r="F255" t="s">
        <v>196</v>
      </c>
      <c r="G255" s="46" t="s">
        <v>196</v>
      </c>
      <c r="H255" s="1" t="s">
        <v>1183</v>
      </c>
      <c r="I255">
        <v>1</v>
      </c>
      <c r="J255" t="s">
        <v>1181</v>
      </c>
      <c r="L255" t="s">
        <v>1384</v>
      </c>
      <c r="M255" s="41" t="s">
        <v>1388</v>
      </c>
      <c r="N255" s="41" t="s">
        <v>1389</v>
      </c>
      <c r="O255" s="41" t="s">
        <v>1389</v>
      </c>
      <c r="P255" s="41" t="s">
        <v>1388</v>
      </c>
      <c r="Q255" s="41">
        <f t="shared" si="12"/>
        <v>2</v>
      </c>
      <c r="R255" s="6" t="s">
        <v>1383</v>
      </c>
      <c r="S255" s="6" t="str">
        <f>IF(R255="incongruent","congruent","incongruent")</f>
        <v>congruent</v>
      </c>
      <c r="T255" s="2" t="s">
        <v>196</v>
      </c>
      <c r="U255" t="s">
        <v>196</v>
      </c>
      <c r="V255" s="44">
        <v>1</v>
      </c>
      <c r="W255" s="44">
        <v>650</v>
      </c>
      <c r="X255" s="47" t="str">
        <f t="shared" si="13"/>
        <v>https://github.com/kelly-marshall/DriftDiffusionAdaptation/blob/main/Pictures/instbias_list1_training_context/kate.png?raw=true</v>
      </c>
      <c r="Y255" s="47" t="str">
        <f t="shared" si="14"/>
        <v>https://github.com/kelly-marshall/DriftDiffusionAdaptation/blob/main/Pictures/instbias_list1_training_context/tom.png?raw=true</v>
      </c>
      <c r="Z255" s="47" t="str">
        <f t="shared" si="15"/>
        <v>https://github.com/kelly-marshall/DriftDiffusionAdaptation/blob/main/AudioFiles/instbias_list1_training/whodidit.mp3?raw=true</v>
      </c>
    </row>
    <row r="256" spans="1:26" x14ac:dyDescent="0.2">
      <c r="A256" t="s">
        <v>126</v>
      </c>
      <c r="B256">
        <v>128</v>
      </c>
      <c r="C256" t="s">
        <v>1099</v>
      </c>
      <c r="D256" t="s">
        <v>243</v>
      </c>
      <c r="E256" t="s">
        <v>27</v>
      </c>
      <c r="F256" t="s">
        <v>170</v>
      </c>
      <c r="G256" s="46" t="s">
        <v>2456</v>
      </c>
      <c r="H256" t="s">
        <v>2</v>
      </c>
      <c r="I256">
        <v>1</v>
      </c>
      <c r="J256" t="s">
        <v>1181</v>
      </c>
      <c r="K256">
        <v>8</v>
      </c>
      <c r="L256" t="s">
        <v>4658</v>
      </c>
      <c r="M256" s="5" t="s">
        <v>3278</v>
      </c>
      <c r="N256" s="5" t="s">
        <v>3279</v>
      </c>
      <c r="O256" s="5" t="s">
        <v>3278</v>
      </c>
      <c r="P256" s="5" t="s">
        <v>3279</v>
      </c>
      <c r="Q256" s="41">
        <f t="shared" si="12"/>
        <v>1</v>
      </c>
      <c r="R256" s="5" t="s">
        <v>1375</v>
      </c>
      <c r="S256" s="5" t="s">
        <v>1374</v>
      </c>
      <c r="T256" s="2" t="s">
        <v>1381</v>
      </c>
      <c r="U256" t="s">
        <v>1380</v>
      </c>
      <c r="V256">
        <v>392</v>
      </c>
      <c r="W256">
        <v>2902</v>
      </c>
      <c r="X256" s="47" t="str">
        <f t="shared" si="13"/>
        <v>https://github.com/kelly-marshall/DriftDiffusionAdaptation/blob/main/Pictures/instbias_list1_training_context/kategirlspooninstright_context.png?raw=true</v>
      </c>
      <c r="Y256" s="47" t="str">
        <f t="shared" si="14"/>
        <v>https://github.com/kelly-marshall/DriftDiffusionAdaptation/blob/main/Pictures/instbias_list1_training_context/kategirlspoonmodleft_context.png?raw=true</v>
      </c>
      <c r="Z256" s="47" t="str">
        <f t="shared" si="15"/>
        <v>https://github.com/kelly-marshall/DriftDiffusionAdaptation/blob/main/AudioFiles/instbias_list1_training/kategirlspoon_nopauses.mp3?raw=true</v>
      </c>
    </row>
    <row r="257" spans="1:26" x14ac:dyDescent="0.2">
      <c r="A257" t="s">
        <v>126</v>
      </c>
      <c r="B257">
        <v>128</v>
      </c>
      <c r="C257" s="1" t="s">
        <v>1343</v>
      </c>
      <c r="D257" t="s">
        <v>243</v>
      </c>
      <c r="E257" t="s">
        <v>196</v>
      </c>
      <c r="F257" t="s">
        <v>196</v>
      </c>
      <c r="G257" s="46" t="s">
        <v>196</v>
      </c>
      <c r="H257" s="1" t="s">
        <v>1183</v>
      </c>
      <c r="I257">
        <v>1</v>
      </c>
      <c r="J257" t="s">
        <v>1181</v>
      </c>
      <c r="L257" t="s">
        <v>2358</v>
      </c>
      <c r="M257" s="41" t="s">
        <v>1388</v>
      </c>
      <c r="N257" s="41" t="s">
        <v>1389</v>
      </c>
      <c r="O257" s="41" t="s">
        <v>1389</v>
      </c>
      <c r="P257" s="41" t="s">
        <v>1388</v>
      </c>
      <c r="Q257" s="41">
        <f t="shared" si="12"/>
        <v>2</v>
      </c>
      <c r="R257" s="6" t="s">
        <v>1383</v>
      </c>
      <c r="S257" s="6" t="str">
        <f>IF(R257="incongruent","congruent","incongruent")</f>
        <v>congruent</v>
      </c>
      <c r="T257" s="2" t="s">
        <v>196</v>
      </c>
      <c r="U257" t="s">
        <v>196</v>
      </c>
      <c r="V257" s="3">
        <v>1</v>
      </c>
      <c r="W257" s="3">
        <v>1498</v>
      </c>
      <c r="X257" s="47" t="str">
        <f t="shared" si="13"/>
        <v>https://github.com/kelly-marshall/DriftDiffusionAdaptation/blob/main/Pictures/instbias_list1_training_context/kate.png?raw=true</v>
      </c>
      <c r="Y257" s="47" t="str">
        <f t="shared" si="14"/>
        <v>https://github.com/kelly-marshall/DriftDiffusionAdaptation/blob/main/Pictures/instbias_list1_training_context/tom.png?raw=true</v>
      </c>
      <c r="Z257" s="47" t="str">
        <f t="shared" si="15"/>
        <v>https://github.com/kelly-marshall/DriftDiffusionAdaptation/blob/main/AudioFiles/instbias_list1_training/whodidnotdoit.mp3?raw=true</v>
      </c>
    </row>
    <row r="258" spans="1:26" s="25" customFormat="1" x14ac:dyDescent="0.2">
      <c r="A258" s="25" t="s">
        <v>126</v>
      </c>
      <c r="B258" s="25">
        <v>129</v>
      </c>
      <c r="C258" s="25" t="s">
        <v>393</v>
      </c>
      <c r="D258" s="25" t="s">
        <v>243</v>
      </c>
      <c r="E258" s="25" t="s">
        <v>28</v>
      </c>
      <c r="F258" s="25" t="s">
        <v>170</v>
      </c>
      <c r="G258" s="46" t="s">
        <v>2457</v>
      </c>
      <c r="H258" s="25" t="s">
        <v>2</v>
      </c>
      <c r="I258" s="25">
        <v>1</v>
      </c>
      <c r="J258" s="25" t="s">
        <v>1181</v>
      </c>
      <c r="K258" s="25">
        <v>9</v>
      </c>
      <c r="L258" s="25" t="s">
        <v>4659</v>
      </c>
      <c r="M258" s="25" t="s">
        <v>3280</v>
      </c>
      <c r="N258" s="25" t="s">
        <v>3281</v>
      </c>
      <c r="O258" s="25" t="s">
        <v>3281</v>
      </c>
      <c r="P258" s="25" t="s">
        <v>3280</v>
      </c>
      <c r="Q258" s="41">
        <f t="shared" si="12"/>
        <v>2</v>
      </c>
      <c r="R258" s="26" t="s">
        <v>1374</v>
      </c>
      <c r="S258" s="26" t="s">
        <v>1375</v>
      </c>
      <c r="T258" s="27" t="s">
        <v>1380</v>
      </c>
      <c r="U258" s="25" t="s">
        <v>1381</v>
      </c>
      <c r="V258" s="25">
        <v>568</v>
      </c>
      <c r="W258" s="25">
        <v>3024</v>
      </c>
      <c r="X258" s="47" t="str">
        <f t="shared" si="13"/>
        <v>https://github.com/kelly-marshall/DriftDiffusionAdaptation/blob/main/Pictures/instbias_list1_training_context/tomwhalespoonmodright_context.png?raw=true</v>
      </c>
      <c r="Y258" s="47" t="str">
        <f t="shared" si="14"/>
        <v>https://github.com/kelly-marshall/DriftDiffusionAdaptation/blob/main/Pictures/instbias_list1_training_context/tomwhalespooninstleft_context.png?raw=true</v>
      </c>
      <c r="Z258" s="47" t="str">
        <f t="shared" si="15"/>
        <v>https://github.com/kelly-marshall/DriftDiffusionAdaptation/blob/main/AudioFiles/instbias_list1_training/tomwhalespoon_nopauses.mp3?raw=true</v>
      </c>
    </row>
    <row r="259" spans="1:26" s="25" customFormat="1" x14ac:dyDescent="0.2">
      <c r="A259" s="25" t="s">
        <v>126</v>
      </c>
      <c r="B259" s="25">
        <v>129</v>
      </c>
      <c r="C259" s="25" t="s">
        <v>1182</v>
      </c>
      <c r="D259" s="25" t="s">
        <v>243</v>
      </c>
      <c r="E259" s="25" t="s">
        <v>196</v>
      </c>
      <c r="F259" s="25" t="s">
        <v>196</v>
      </c>
      <c r="G259" s="46" t="s">
        <v>196</v>
      </c>
      <c r="H259" s="25" t="s">
        <v>1183</v>
      </c>
      <c r="I259" s="25">
        <v>1</v>
      </c>
      <c r="J259" s="25" t="s">
        <v>1181</v>
      </c>
      <c r="L259" s="54" t="s">
        <v>1384</v>
      </c>
      <c r="M259" s="25" t="s">
        <v>1388</v>
      </c>
      <c r="N259" s="25" t="s">
        <v>1389</v>
      </c>
      <c r="O259" s="25" t="s">
        <v>1388</v>
      </c>
      <c r="P259" s="25" t="s">
        <v>1389</v>
      </c>
      <c r="Q259" s="41">
        <f t="shared" ref="Q259:Q289" si="16">IF(OR(R259="inst", R259="congruent"),1,2)</f>
        <v>1</v>
      </c>
      <c r="R259" s="29" t="s">
        <v>1382</v>
      </c>
      <c r="S259" s="29" t="str">
        <f>IF(R259="incongruent","congruent","incongruent")</f>
        <v>incongruent</v>
      </c>
      <c r="T259" s="27" t="s">
        <v>196</v>
      </c>
      <c r="U259" s="25" t="s">
        <v>196</v>
      </c>
      <c r="V259" s="44">
        <v>1</v>
      </c>
      <c r="W259" s="44">
        <v>650</v>
      </c>
      <c r="X259" s="47" t="str">
        <f t="shared" ref="X259:X289" si="17">_xlfn.CONCAT("https://github.com/kelly-marshall/DriftDiffusionAdaptation/blob/main/Pictures/instbias_list1_training_context/",O259,"?raw=true")</f>
        <v>https://github.com/kelly-marshall/DriftDiffusionAdaptation/blob/main/Pictures/instbias_list1_training_context/tom.png?raw=true</v>
      </c>
      <c r="Y259" s="47" t="str">
        <f t="shared" ref="Y259:Y289" si="18">_xlfn.CONCAT("https://github.com/kelly-marshall/DriftDiffusionAdaptation/blob/main/Pictures/instbias_list1_training_context/",P259,"?raw=true")</f>
        <v>https://github.com/kelly-marshall/DriftDiffusionAdaptation/blob/main/Pictures/instbias_list1_training_context/kate.png?raw=true</v>
      </c>
      <c r="Z259" s="47" t="str">
        <f t="shared" ref="Z259:Z289" si="19">_xlfn.CONCAT("https://github.com/kelly-marshall/DriftDiffusionAdaptation/blob/main/AudioFiles/instbias_list1_training/",L259,"?raw=true")</f>
        <v>https://github.com/kelly-marshall/DriftDiffusionAdaptation/blob/main/AudioFiles/instbias_list1_training/whodidit.mp3?raw=true</v>
      </c>
    </row>
    <row r="260" spans="1:26" s="25" customFormat="1" x14ac:dyDescent="0.2">
      <c r="A260" s="25" t="s">
        <v>126</v>
      </c>
      <c r="B260" s="25">
        <v>130</v>
      </c>
      <c r="C260" s="25" t="s">
        <v>1100</v>
      </c>
      <c r="D260" s="25" t="s">
        <v>243</v>
      </c>
      <c r="E260" s="25" t="s">
        <v>29</v>
      </c>
      <c r="F260" s="25" t="s">
        <v>170</v>
      </c>
      <c r="G260" s="46" t="s">
        <v>2458</v>
      </c>
      <c r="H260" s="25" t="s">
        <v>2</v>
      </c>
      <c r="I260" s="25">
        <v>1</v>
      </c>
      <c r="J260" s="25" t="s">
        <v>1181</v>
      </c>
      <c r="K260" s="25">
        <v>10</v>
      </c>
      <c r="L260" s="25" t="s">
        <v>4660</v>
      </c>
      <c r="M260" s="25" t="s">
        <v>3282</v>
      </c>
      <c r="N260" s="25" t="s">
        <v>3283</v>
      </c>
      <c r="O260" s="25" t="s">
        <v>3282</v>
      </c>
      <c r="P260" s="25" t="s">
        <v>3283</v>
      </c>
      <c r="Q260" s="41">
        <f t="shared" si="16"/>
        <v>1</v>
      </c>
      <c r="R260" s="26" t="s">
        <v>1375</v>
      </c>
      <c r="S260" s="26" t="s">
        <v>1374</v>
      </c>
      <c r="T260" s="27" t="s">
        <v>1381</v>
      </c>
      <c r="U260" s="25" t="s">
        <v>1380</v>
      </c>
      <c r="V260" s="25">
        <v>406</v>
      </c>
      <c r="W260" s="25">
        <v>3239</v>
      </c>
      <c r="X260" s="47" t="str">
        <f t="shared" si="17"/>
        <v>https://github.com/kelly-marshall/DriftDiffusionAdaptation/blob/main/Pictures/instbias_list1_training_context/kategorillaspooninstright_context.png?raw=true</v>
      </c>
      <c r="Y260" s="47" t="str">
        <f t="shared" si="18"/>
        <v>https://github.com/kelly-marshall/DriftDiffusionAdaptation/blob/main/Pictures/instbias_list1_training_context/kategorillaspoonmodleft_context.png?raw=true</v>
      </c>
      <c r="Z260" s="47" t="str">
        <f t="shared" si="19"/>
        <v>https://github.com/kelly-marshall/DriftDiffusionAdaptation/blob/main/AudioFiles/instbias_list1_training/kategorillaspoon_nopauses.mp3?raw=true</v>
      </c>
    </row>
    <row r="261" spans="1:26" s="25" customFormat="1" x14ac:dyDescent="0.2">
      <c r="A261" s="25" t="s">
        <v>126</v>
      </c>
      <c r="B261" s="25">
        <v>130</v>
      </c>
      <c r="C261" s="28" t="s">
        <v>1343</v>
      </c>
      <c r="D261" s="25" t="s">
        <v>243</v>
      </c>
      <c r="E261" s="25" t="s">
        <v>196</v>
      </c>
      <c r="F261" s="25" t="s">
        <v>196</v>
      </c>
      <c r="G261" s="46" t="s">
        <v>196</v>
      </c>
      <c r="H261" s="28" t="s">
        <v>1183</v>
      </c>
      <c r="I261" s="25">
        <v>1</v>
      </c>
      <c r="J261" s="25" t="s">
        <v>1181</v>
      </c>
      <c r="L261" s="25" t="s">
        <v>2358</v>
      </c>
      <c r="M261" s="25" t="s">
        <v>1388</v>
      </c>
      <c r="N261" s="25" t="s">
        <v>1389</v>
      </c>
      <c r="O261" s="25" t="s">
        <v>1388</v>
      </c>
      <c r="P261" s="25" t="s">
        <v>1389</v>
      </c>
      <c r="Q261" s="41">
        <f t="shared" si="16"/>
        <v>1</v>
      </c>
      <c r="R261" s="29" t="s">
        <v>1382</v>
      </c>
      <c r="S261" s="29" t="str">
        <f>IF(R261="incongruent","congruent","incongruent")</f>
        <v>incongruent</v>
      </c>
      <c r="T261" s="27" t="s">
        <v>196</v>
      </c>
      <c r="U261" s="25" t="s">
        <v>196</v>
      </c>
      <c r="V261" s="3">
        <v>1</v>
      </c>
      <c r="W261" s="3">
        <v>1498</v>
      </c>
      <c r="X261" s="47" t="str">
        <f t="shared" si="17"/>
        <v>https://github.com/kelly-marshall/DriftDiffusionAdaptation/blob/main/Pictures/instbias_list1_training_context/tom.png?raw=true</v>
      </c>
      <c r="Y261" s="47" t="str">
        <f t="shared" si="18"/>
        <v>https://github.com/kelly-marshall/DriftDiffusionAdaptation/blob/main/Pictures/instbias_list1_training_context/kate.png?raw=true</v>
      </c>
      <c r="Z261" s="47" t="str">
        <f t="shared" si="19"/>
        <v>https://github.com/kelly-marshall/DriftDiffusionAdaptation/blob/main/AudioFiles/instbias_list1_training/whodidnotdoit.mp3?raw=true</v>
      </c>
    </row>
    <row r="262" spans="1:26" x14ac:dyDescent="0.2">
      <c r="A262" t="s">
        <v>126</v>
      </c>
      <c r="B262">
        <v>131</v>
      </c>
      <c r="C262" t="s">
        <v>394</v>
      </c>
      <c r="D262" t="s">
        <v>243</v>
      </c>
      <c r="E262" t="s">
        <v>30</v>
      </c>
      <c r="F262" t="s">
        <v>170</v>
      </c>
      <c r="G262" s="46" t="s">
        <v>2459</v>
      </c>
      <c r="H262" t="s">
        <v>2</v>
      </c>
      <c r="I262">
        <v>1</v>
      </c>
      <c r="J262" t="s">
        <v>1181</v>
      </c>
      <c r="K262">
        <v>11</v>
      </c>
      <c r="L262" t="s">
        <v>4661</v>
      </c>
      <c r="M262" s="5" t="s">
        <v>3284</v>
      </c>
      <c r="N262" s="5" t="s">
        <v>3285</v>
      </c>
      <c r="O262" s="5" t="s">
        <v>3285</v>
      </c>
      <c r="P262" s="5" t="s">
        <v>3284</v>
      </c>
      <c r="Q262" s="41">
        <f t="shared" si="16"/>
        <v>2</v>
      </c>
      <c r="R262" s="5" t="s">
        <v>1374</v>
      </c>
      <c r="S262" s="5" t="s">
        <v>1375</v>
      </c>
      <c r="T262" s="2" t="s">
        <v>1380</v>
      </c>
      <c r="U262" t="s">
        <v>1381</v>
      </c>
      <c r="V262">
        <v>557</v>
      </c>
      <c r="W262">
        <v>3123</v>
      </c>
      <c r="X262" s="47" t="str">
        <f t="shared" si="17"/>
        <v>https://github.com/kelly-marshall/DriftDiffusionAdaptation/blob/main/Pictures/instbias_list1_training_context/tombuffalospoonmodright_context.png?raw=true</v>
      </c>
      <c r="Y262" s="47" t="str">
        <f t="shared" si="18"/>
        <v>https://github.com/kelly-marshall/DriftDiffusionAdaptation/blob/main/Pictures/instbias_list1_training_context/tombuffalospooninstleft_context.png?raw=true</v>
      </c>
      <c r="Z262" s="47" t="str">
        <f t="shared" si="19"/>
        <v>https://github.com/kelly-marshall/DriftDiffusionAdaptation/blob/main/AudioFiles/instbias_list1_training/tombuffalospoon_nopauses.mp3?raw=true</v>
      </c>
    </row>
    <row r="263" spans="1:26" x14ac:dyDescent="0.2">
      <c r="A263" t="s">
        <v>126</v>
      </c>
      <c r="B263">
        <v>131</v>
      </c>
      <c r="C263" t="s">
        <v>1182</v>
      </c>
      <c r="D263" t="s">
        <v>243</v>
      </c>
      <c r="E263" t="s">
        <v>196</v>
      </c>
      <c r="F263" t="s">
        <v>196</v>
      </c>
      <c r="G263" s="46" t="s">
        <v>196</v>
      </c>
      <c r="H263" t="s">
        <v>1183</v>
      </c>
      <c r="I263">
        <v>1</v>
      </c>
      <c r="J263" t="s">
        <v>1181</v>
      </c>
      <c r="L263" t="s">
        <v>1384</v>
      </c>
      <c r="M263" s="41" t="s">
        <v>1388</v>
      </c>
      <c r="N263" s="41" t="s">
        <v>1389</v>
      </c>
      <c r="O263" s="41" t="s">
        <v>1389</v>
      </c>
      <c r="P263" s="41" t="s">
        <v>1388</v>
      </c>
      <c r="Q263" s="41">
        <f t="shared" si="16"/>
        <v>2</v>
      </c>
      <c r="R263" s="6" t="s">
        <v>1383</v>
      </c>
      <c r="S263" s="6" t="str">
        <f>IF(R263="incongruent","congruent","incongruent")</f>
        <v>congruent</v>
      </c>
      <c r="T263" s="2" t="s">
        <v>196</v>
      </c>
      <c r="U263" t="s">
        <v>196</v>
      </c>
      <c r="V263" s="44">
        <v>1</v>
      </c>
      <c r="W263" s="44">
        <v>650</v>
      </c>
      <c r="X263" s="47" t="str">
        <f t="shared" si="17"/>
        <v>https://github.com/kelly-marshall/DriftDiffusionAdaptation/blob/main/Pictures/instbias_list1_training_context/kate.png?raw=true</v>
      </c>
      <c r="Y263" s="47" t="str">
        <f t="shared" si="18"/>
        <v>https://github.com/kelly-marshall/DriftDiffusionAdaptation/blob/main/Pictures/instbias_list1_training_context/tom.png?raw=true</v>
      </c>
      <c r="Z263" s="47" t="str">
        <f t="shared" si="19"/>
        <v>https://github.com/kelly-marshall/DriftDiffusionAdaptation/blob/main/AudioFiles/instbias_list1_training/whodidit.mp3?raw=true</v>
      </c>
    </row>
    <row r="264" spans="1:26" x14ac:dyDescent="0.2">
      <c r="A264" t="s">
        <v>126</v>
      </c>
      <c r="B264">
        <v>132</v>
      </c>
      <c r="C264" t="s">
        <v>1101</v>
      </c>
      <c r="D264" t="s">
        <v>243</v>
      </c>
      <c r="E264" t="s">
        <v>31</v>
      </c>
      <c r="F264" t="s">
        <v>170</v>
      </c>
      <c r="G264" s="46" t="s">
        <v>2460</v>
      </c>
      <c r="H264" t="s">
        <v>2</v>
      </c>
      <c r="I264">
        <v>1</v>
      </c>
      <c r="J264" t="s">
        <v>1181</v>
      </c>
      <c r="K264">
        <v>12</v>
      </c>
      <c r="L264" t="s">
        <v>4662</v>
      </c>
      <c r="M264" s="5" t="s">
        <v>3286</v>
      </c>
      <c r="N264" s="5" t="s">
        <v>3287</v>
      </c>
      <c r="O264" s="5" t="s">
        <v>3286</v>
      </c>
      <c r="P264" s="5" t="s">
        <v>3287</v>
      </c>
      <c r="Q264" s="41">
        <f t="shared" si="16"/>
        <v>1</v>
      </c>
      <c r="R264" s="5" t="s">
        <v>1375</v>
      </c>
      <c r="S264" s="5" t="s">
        <v>1374</v>
      </c>
      <c r="T264" s="2" t="s">
        <v>1381</v>
      </c>
      <c r="U264" t="s">
        <v>1380</v>
      </c>
      <c r="V264">
        <v>396</v>
      </c>
      <c r="W264">
        <v>2959</v>
      </c>
      <c r="X264" s="47" t="str">
        <f t="shared" si="17"/>
        <v>https://github.com/kelly-marshall/DriftDiffusionAdaptation/blob/main/Pictures/instbias_list1_training_context/katehawkspooninstright_context.png?raw=true</v>
      </c>
      <c r="Y264" s="47" t="str">
        <f t="shared" si="18"/>
        <v>https://github.com/kelly-marshall/DriftDiffusionAdaptation/blob/main/Pictures/instbias_list1_training_context/katehawkspoonmodleft_context.png?raw=true</v>
      </c>
      <c r="Z264" s="47" t="str">
        <f t="shared" si="19"/>
        <v>https://github.com/kelly-marshall/DriftDiffusionAdaptation/blob/main/AudioFiles/instbias_list1_training/katehawkspoon_nopauses.mp3?raw=true</v>
      </c>
    </row>
    <row r="265" spans="1:26" x14ac:dyDescent="0.2">
      <c r="A265" t="s">
        <v>126</v>
      </c>
      <c r="B265">
        <v>132</v>
      </c>
      <c r="C265" s="1" t="s">
        <v>1182</v>
      </c>
      <c r="D265" t="s">
        <v>243</v>
      </c>
      <c r="E265" t="s">
        <v>196</v>
      </c>
      <c r="F265" t="s">
        <v>196</v>
      </c>
      <c r="G265" s="46" t="s">
        <v>196</v>
      </c>
      <c r="H265" s="1" t="s">
        <v>1183</v>
      </c>
      <c r="I265">
        <v>1</v>
      </c>
      <c r="J265" t="s">
        <v>1181</v>
      </c>
      <c r="L265" t="s">
        <v>1384</v>
      </c>
      <c r="M265" s="41" t="s">
        <v>1389</v>
      </c>
      <c r="N265" s="41" t="s">
        <v>1388</v>
      </c>
      <c r="O265" s="41" t="s">
        <v>1388</v>
      </c>
      <c r="P265" s="41" t="s">
        <v>1389</v>
      </c>
      <c r="Q265" s="41">
        <f t="shared" si="16"/>
        <v>2</v>
      </c>
      <c r="R265" s="6" t="s">
        <v>1383</v>
      </c>
      <c r="S265" s="6" t="str">
        <f>IF(R265="incongruent","congruent","incongruent")</f>
        <v>congruent</v>
      </c>
      <c r="T265" s="2" t="s">
        <v>196</v>
      </c>
      <c r="U265" t="s">
        <v>196</v>
      </c>
      <c r="V265" s="44">
        <v>1</v>
      </c>
      <c r="W265" s="44">
        <v>650</v>
      </c>
      <c r="X265" s="47" t="str">
        <f t="shared" si="17"/>
        <v>https://github.com/kelly-marshall/DriftDiffusionAdaptation/blob/main/Pictures/instbias_list1_training_context/tom.png?raw=true</v>
      </c>
      <c r="Y265" s="47" t="str">
        <f t="shared" si="18"/>
        <v>https://github.com/kelly-marshall/DriftDiffusionAdaptation/blob/main/Pictures/instbias_list1_training_context/kate.png?raw=true</v>
      </c>
      <c r="Z265" s="47" t="str">
        <f t="shared" si="19"/>
        <v>https://github.com/kelly-marshall/DriftDiffusionAdaptation/blob/main/AudioFiles/instbias_list1_training/whodidit.mp3?raw=true</v>
      </c>
    </row>
    <row r="266" spans="1:26" s="30" customFormat="1" x14ac:dyDescent="0.2">
      <c r="A266" s="30" t="s">
        <v>126</v>
      </c>
      <c r="B266" s="30">
        <v>133</v>
      </c>
      <c r="C266" s="30" t="s">
        <v>395</v>
      </c>
      <c r="D266" s="30" t="s">
        <v>244</v>
      </c>
      <c r="E266" s="30" t="s">
        <v>18</v>
      </c>
      <c r="F266" s="30" t="s">
        <v>164</v>
      </c>
      <c r="G266" s="46" t="s">
        <v>2461</v>
      </c>
      <c r="H266" s="30" t="s">
        <v>2</v>
      </c>
      <c r="I266" s="30">
        <v>1</v>
      </c>
      <c r="J266" s="30" t="s">
        <v>1181</v>
      </c>
      <c r="K266" s="30">
        <v>1</v>
      </c>
      <c r="L266" s="30" t="s">
        <v>4663</v>
      </c>
      <c r="M266" s="31" t="s">
        <v>3288</v>
      </c>
      <c r="N266" s="31" t="s">
        <v>3289</v>
      </c>
      <c r="O266" s="31" t="s">
        <v>3288</v>
      </c>
      <c r="P266" s="31" t="s">
        <v>3289</v>
      </c>
      <c r="Q266" s="41">
        <f t="shared" si="16"/>
        <v>1</v>
      </c>
      <c r="R266" s="31" t="s">
        <v>1375</v>
      </c>
      <c r="S266" s="31" t="s">
        <v>1374</v>
      </c>
      <c r="T266" s="32" t="s">
        <v>1381</v>
      </c>
      <c r="U266" s="30" t="s">
        <v>1380</v>
      </c>
      <c r="V266" s="30">
        <v>577</v>
      </c>
      <c r="W266" s="30">
        <v>3202</v>
      </c>
      <c r="X266" s="47" t="str">
        <f t="shared" si="17"/>
        <v>https://github.com/kelly-marshall/DriftDiffusionAdaptation/blob/main/Pictures/instbias_list1_training_context/tomdolphinropeinstright_context.png?raw=true</v>
      </c>
      <c r="Y266" s="47" t="str">
        <f t="shared" si="18"/>
        <v>https://github.com/kelly-marshall/DriftDiffusionAdaptation/blob/main/Pictures/instbias_list1_training_context/tomdolphinropemodleft_context.png?raw=true</v>
      </c>
      <c r="Z266" s="47" t="str">
        <f t="shared" si="19"/>
        <v>https://github.com/kelly-marshall/DriftDiffusionAdaptation/blob/main/AudioFiles/instbias_list1_training/tomdolphinrope_nopauses.mp3?raw=true</v>
      </c>
    </row>
    <row r="267" spans="1:26" s="30" customFormat="1" x14ac:dyDescent="0.2">
      <c r="A267" s="30" t="s">
        <v>126</v>
      </c>
      <c r="B267" s="30">
        <v>133</v>
      </c>
      <c r="C267" s="34" t="s">
        <v>1182</v>
      </c>
      <c r="D267" s="30" t="s">
        <v>244</v>
      </c>
      <c r="E267" s="30" t="s">
        <v>196</v>
      </c>
      <c r="F267" s="30" t="s">
        <v>196</v>
      </c>
      <c r="G267" s="46" t="s">
        <v>196</v>
      </c>
      <c r="H267" s="34" t="s">
        <v>1183</v>
      </c>
      <c r="I267" s="30">
        <v>1</v>
      </c>
      <c r="J267" s="30" t="s">
        <v>1181</v>
      </c>
      <c r="L267" s="30" t="s">
        <v>1384</v>
      </c>
      <c r="M267" s="30" t="s">
        <v>1388</v>
      </c>
      <c r="N267" s="30" t="s">
        <v>1389</v>
      </c>
      <c r="O267" s="30" t="s">
        <v>1388</v>
      </c>
      <c r="P267" s="30" t="s">
        <v>1389</v>
      </c>
      <c r="Q267" s="41">
        <f t="shared" si="16"/>
        <v>1</v>
      </c>
      <c r="R267" s="33" t="s">
        <v>1382</v>
      </c>
      <c r="S267" s="33" t="str">
        <f>IF(R267="incongruent","congruent","incongruent")</f>
        <v>incongruent</v>
      </c>
      <c r="T267" s="32" t="s">
        <v>196</v>
      </c>
      <c r="U267" s="30" t="s">
        <v>196</v>
      </c>
      <c r="V267" s="44">
        <v>1</v>
      </c>
      <c r="W267" s="44">
        <v>650</v>
      </c>
      <c r="X267" s="47" t="str">
        <f t="shared" si="17"/>
        <v>https://github.com/kelly-marshall/DriftDiffusionAdaptation/blob/main/Pictures/instbias_list1_training_context/tom.png?raw=true</v>
      </c>
      <c r="Y267" s="47" t="str">
        <f t="shared" si="18"/>
        <v>https://github.com/kelly-marshall/DriftDiffusionAdaptation/blob/main/Pictures/instbias_list1_training_context/kate.png?raw=true</v>
      </c>
      <c r="Z267" s="47" t="str">
        <f t="shared" si="19"/>
        <v>https://github.com/kelly-marshall/DriftDiffusionAdaptation/blob/main/AudioFiles/instbias_list1_training/whodidit.mp3?raw=true</v>
      </c>
    </row>
    <row r="268" spans="1:26" s="30" customFormat="1" x14ac:dyDescent="0.2">
      <c r="A268" s="30" t="s">
        <v>126</v>
      </c>
      <c r="B268" s="30">
        <v>134</v>
      </c>
      <c r="C268" s="30" t="s">
        <v>1102</v>
      </c>
      <c r="D268" s="30" t="s">
        <v>244</v>
      </c>
      <c r="E268" s="30" t="s">
        <v>21</v>
      </c>
      <c r="F268" s="30" t="s">
        <v>164</v>
      </c>
      <c r="G268" s="46" t="s">
        <v>2462</v>
      </c>
      <c r="H268" s="30" t="s">
        <v>2</v>
      </c>
      <c r="I268" s="30">
        <v>1</v>
      </c>
      <c r="J268" s="30" t="s">
        <v>1181</v>
      </c>
      <c r="K268" s="30">
        <v>2</v>
      </c>
      <c r="L268" s="30" t="s">
        <v>4664</v>
      </c>
      <c r="M268" s="31" t="s">
        <v>3290</v>
      </c>
      <c r="N268" s="31" t="s">
        <v>3291</v>
      </c>
      <c r="O268" s="31" t="s">
        <v>3291</v>
      </c>
      <c r="P268" s="31" t="s">
        <v>3290</v>
      </c>
      <c r="Q268" s="41">
        <f t="shared" si="16"/>
        <v>2</v>
      </c>
      <c r="R268" s="31" t="s">
        <v>1374</v>
      </c>
      <c r="S268" s="31" t="s">
        <v>1375</v>
      </c>
      <c r="T268" s="32" t="s">
        <v>1380</v>
      </c>
      <c r="U268" s="30" t="s">
        <v>1381</v>
      </c>
      <c r="V268" s="30">
        <v>450</v>
      </c>
      <c r="W268" s="30">
        <v>3095</v>
      </c>
      <c r="X268" s="47" t="str">
        <f t="shared" si="17"/>
        <v>https://github.com/kelly-marshall/DriftDiffusionAdaptation/blob/main/Pictures/instbias_list1_training_context/katecowropemodright_context.png?raw=true</v>
      </c>
      <c r="Y268" s="47" t="str">
        <f t="shared" si="18"/>
        <v>https://github.com/kelly-marshall/DriftDiffusionAdaptation/blob/main/Pictures/instbias_list1_training_context/katecowropeinstleft_context.png?raw=true</v>
      </c>
      <c r="Z268" s="47" t="str">
        <f t="shared" si="19"/>
        <v>https://github.com/kelly-marshall/DriftDiffusionAdaptation/blob/main/AudioFiles/instbias_list1_training/katecowrope_nopauses.mp3?raw=true</v>
      </c>
    </row>
    <row r="269" spans="1:26" s="30" customFormat="1" x14ac:dyDescent="0.2">
      <c r="A269" s="30" t="s">
        <v>126</v>
      </c>
      <c r="B269" s="30">
        <v>134</v>
      </c>
      <c r="C269" s="34" t="s">
        <v>1182</v>
      </c>
      <c r="D269" s="30" t="s">
        <v>244</v>
      </c>
      <c r="E269" s="30" t="s">
        <v>196</v>
      </c>
      <c r="F269" s="30" t="s">
        <v>196</v>
      </c>
      <c r="G269" s="46" t="s">
        <v>196</v>
      </c>
      <c r="H269" s="34" t="s">
        <v>1183</v>
      </c>
      <c r="I269" s="30">
        <v>1</v>
      </c>
      <c r="J269" s="30" t="s">
        <v>1181</v>
      </c>
      <c r="L269" s="30" t="s">
        <v>1384</v>
      </c>
      <c r="M269" s="30" t="s">
        <v>1389</v>
      </c>
      <c r="N269" s="30" t="s">
        <v>1388</v>
      </c>
      <c r="O269" s="30" t="s">
        <v>1389</v>
      </c>
      <c r="P269" s="30" t="s">
        <v>1388</v>
      </c>
      <c r="Q269" s="41">
        <f t="shared" si="16"/>
        <v>1</v>
      </c>
      <c r="R269" s="33" t="s">
        <v>1382</v>
      </c>
      <c r="S269" s="33" t="str">
        <f>IF(R269="incongruent","congruent","incongruent")</f>
        <v>incongruent</v>
      </c>
      <c r="T269" s="32" t="s">
        <v>196</v>
      </c>
      <c r="U269" s="30" t="s">
        <v>196</v>
      </c>
      <c r="V269" s="44">
        <v>1</v>
      </c>
      <c r="W269" s="44">
        <v>650</v>
      </c>
      <c r="X269" s="47" t="str">
        <f t="shared" si="17"/>
        <v>https://github.com/kelly-marshall/DriftDiffusionAdaptation/blob/main/Pictures/instbias_list1_training_context/kate.png?raw=true</v>
      </c>
      <c r="Y269" s="47" t="str">
        <f t="shared" si="18"/>
        <v>https://github.com/kelly-marshall/DriftDiffusionAdaptation/blob/main/Pictures/instbias_list1_training_context/tom.png?raw=true</v>
      </c>
      <c r="Z269" s="47" t="str">
        <f t="shared" si="19"/>
        <v>https://github.com/kelly-marshall/DriftDiffusionAdaptation/blob/main/AudioFiles/instbias_list1_training/whodidit.mp3?raw=true</v>
      </c>
    </row>
    <row r="270" spans="1:26" x14ac:dyDescent="0.2">
      <c r="A270" t="s">
        <v>126</v>
      </c>
      <c r="B270">
        <v>135</v>
      </c>
      <c r="C270" t="s">
        <v>396</v>
      </c>
      <c r="D270" t="s">
        <v>244</v>
      </c>
      <c r="E270" t="s">
        <v>22</v>
      </c>
      <c r="F270" t="s">
        <v>164</v>
      </c>
      <c r="G270" s="46" t="s">
        <v>2463</v>
      </c>
      <c r="H270" t="s">
        <v>2</v>
      </c>
      <c r="I270">
        <v>1</v>
      </c>
      <c r="J270" t="s">
        <v>1181</v>
      </c>
      <c r="K270">
        <v>3</v>
      </c>
      <c r="L270" t="s">
        <v>4665</v>
      </c>
      <c r="M270" t="s">
        <v>3292</v>
      </c>
      <c r="N270" t="s">
        <v>3293</v>
      </c>
      <c r="O270" t="s">
        <v>3292</v>
      </c>
      <c r="P270" t="s">
        <v>3293</v>
      </c>
      <c r="Q270" s="41">
        <f t="shared" si="16"/>
        <v>1</v>
      </c>
      <c r="R270" s="5" t="s">
        <v>1375</v>
      </c>
      <c r="S270" s="5" t="s">
        <v>1374</v>
      </c>
      <c r="T270" s="2" t="s">
        <v>1381</v>
      </c>
      <c r="U270" t="s">
        <v>1380</v>
      </c>
      <c r="V270">
        <v>569</v>
      </c>
      <c r="W270">
        <v>3065</v>
      </c>
      <c r="X270" s="47" t="str">
        <f t="shared" si="17"/>
        <v>https://github.com/kelly-marshall/DriftDiffusionAdaptation/blob/main/Pictures/instbias_list1_training_context/tomfoxropeinstright_context.png?raw=true</v>
      </c>
      <c r="Y270" s="47" t="str">
        <f t="shared" si="18"/>
        <v>https://github.com/kelly-marshall/DriftDiffusionAdaptation/blob/main/Pictures/instbias_list1_training_context/tomfoxropemodleft_context.png?raw=true</v>
      </c>
      <c r="Z270" s="47" t="str">
        <f t="shared" si="19"/>
        <v>https://github.com/kelly-marshall/DriftDiffusionAdaptation/blob/main/AudioFiles/instbias_list1_training/tomfoxrope_nopauses.mp3?raw=true</v>
      </c>
    </row>
    <row r="271" spans="1:26" x14ac:dyDescent="0.2">
      <c r="A271" t="s">
        <v>126</v>
      </c>
      <c r="B271">
        <v>135</v>
      </c>
      <c r="C271" s="1" t="s">
        <v>1182</v>
      </c>
      <c r="D271" t="s">
        <v>244</v>
      </c>
      <c r="E271" t="s">
        <v>196</v>
      </c>
      <c r="F271" t="s">
        <v>196</v>
      </c>
      <c r="G271" s="46" t="s">
        <v>196</v>
      </c>
      <c r="H271" s="1" t="s">
        <v>1183</v>
      </c>
      <c r="I271">
        <v>1</v>
      </c>
      <c r="J271" t="s">
        <v>1181</v>
      </c>
      <c r="L271" t="s">
        <v>1384</v>
      </c>
      <c r="M271" s="41" t="s">
        <v>1388</v>
      </c>
      <c r="N271" s="41" t="s">
        <v>1389</v>
      </c>
      <c r="O271" s="41" t="s">
        <v>1389</v>
      </c>
      <c r="P271" s="41" t="s">
        <v>1388</v>
      </c>
      <c r="Q271" s="41">
        <f t="shared" si="16"/>
        <v>2</v>
      </c>
      <c r="R271" s="6" t="s">
        <v>1383</v>
      </c>
      <c r="S271" s="6" t="str">
        <f>IF(R271="incongruent","congruent","incongruent")</f>
        <v>congruent</v>
      </c>
      <c r="T271" s="2" t="s">
        <v>196</v>
      </c>
      <c r="U271" t="s">
        <v>196</v>
      </c>
      <c r="V271" s="44">
        <v>1</v>
      </c>
      <c r="W271" s="44">
        <v>650</v>
      </c>
      <c r="X271" s="47" t="str">
        <f t="shared" si="17"/>
        <v>https://github.com/kelly-marshall/DriftDiffusionAdaptation/blob/main/Pictures/instbias_list1_training_context/kate.png?raw=true</v>
      </c>
      <c r="Y271" s="47" t="str">
        <f t="shared" si="18"/>
        <v>https://github.com/kelly-marshall/DriftDiffusionAdaptation/blob/main/Pictures/instbias_list1_training_context/tom.png?raw=true</v>
      </c>
      <c r="Z271" s="47" t="str">
        <f t="shared" si="19"/>
        <v>https://github.com/kelly-marshall/DriftDiffusionAdaptation/blob/main/AudioFiles/instbias_list1_training/whodidit.mp3?raw=true</v>
      </c>
    </row>
    <row r="272" spans="1:26" x14ac:dyDescent="0.2">
      <c r="A272" t="s">
        <v>126</v>
      </c>
      <c r="B272">
        <v>136</v>
      </c>
      <c r="C272" t="s">
        <v>1104</v>
      </c>
      <c r="D272" t="s">
        <v>244</v>
      </c>
      <c r="E272" t="s">
        <v>23</v>
      </c>
      <c r="F272" t="s">
        <v>164</v>
      </c>
      <c r="G272" s="46" t="s">
        <v>2464</v>
      </c>
      <c r="H272" t="s">
        <v>2</v>
      </c>
      <c r="I272">
        <v>1</v>
      </c>
      <c r="J272" t="s">
        <v>1181</v>
      </c>
      <c r="K272">
        <v>4</v>
      </c>
      <c r="L272" t="s">
        <v>4666</v>
      </c>
      <c r="M272" t="s">
        <v>3294</v>
      </c>
      <c r="N272" t="s">
        <v>3295</v>
      </c>
      <c r="O272" t="s">
        <v>3295</v>
      </c>
      <c r="P272" t="s">
        <v>3294</v>
      </c>
      <c r="Q272" s="41">
        <f t="shared" si="16"/>
        <v>2</v>
      </c>
      <c r="R272" s="5" t="s">
        <v>1374</v>
      </c>
      <c r="S272" s="5" t="s">
        <v>1375</v>
      </c>
      <c r="T272" s="2" t="s">
        <v>1380</v>
      </c>
      <c r="U272" t="s">
        <v>1381</v>
      </c>
      <c r="V272">
        <v>441</v>
      </c>
      <c r="W272">
        <v>3111</v>
      </c>
      <c r="X272" s="47" t="str">
        <f t="shared" si="17"/>
        <v>https://github.com/kelly-marshall/DriftDiffusionAdaptation/blob/main/Pictures/instbias_list1_training_context/katelionropemodright_context.png?raw=true</v>
      </c>
      <c r="Y272" s="47" t="str">
        <f t="shared" si="18"/>
        <v>https://github.com/kelly-marshall/DriftDiffusionAdaptation/blob/main/Pictures/instbias_list1_training_context/katelionropeinstleft_context.png?raw=true</v>
      </c>
      <c r="Z272" s="47" t="str">
        <f t="shared" si="19"/>
        <v>https://github.com/kelly-marshall/DriftDiffusionAdaptation/blob/main/AudioFiles/instbias_list1_training/katelionrope_nopauses.mp3?raw=true</v>
      </c>
    </row>
    <row r="273" spans="1:26" x14ac:dyDescent="0.2">
      <c r="A273" t="s">
        <v>126</v>
      </c>
      <c r="B273">
        <v>136</v>
      </c>
      <c r="C273" s="1" t="s">
        <v>1182</v>
      </c>
      <c r="D273" t="s">
        <v>244</v>
      </c>
      <c r="E273" t="s">
        <v>196</v>
      </c>
      <c r="F273" t="s">
        <v>196</v>
      </c>
      <c r="G273" s="48" t="s">
        <v>196</v>
      </c>
      <c r="H273" s="1" t="s">
        <v>1183</v>
      </c>
      <c r="I273">
        <v>1</v>
      </c>
      <c r="J273" t="s">
        <v>1181</v>
      </c>
      <c r="L273" t="s">
        <v>1384</v>
      </c>
      <c r="M273" s="41" t="s">
        <v>1389</v>
      </c>
      <c r="N273" s="41" t="s">
        <v>1388</v>
      </c>
      <c r="O273" s="41" t="s">
        <v>1388</v>
      </c>
      <c r="P273" s="41" t="s">
        <v>1389</v>
      </c>
      <c r="Q273" s="41">
        <f t="shared" si="16"/>
        <v>2</v>
      </c>
      <c r="R273" s="6" t="s">
        <v>1383</v>
      </c>
      <c r="S273" s="6" t="str">
        <f>IF(R273="incongruent","congruent","incongruent")</f>
        <v>congruent</v>
      </c>
      <c r="T273" s="2" t="s">
        <v>196</v>
      </c>
      <c r="U273" t="s">
        <v>196</v>
      </c>
      <c r="V273" s="44">
        <v>1</v>
      </c>
      <c r="W273" s="44">
        <v>650</v>
      </c>
      <c r="X273" s="47" t="str">
        <f t="shared" si="17"/>
        <v>https://github.com/kelly-marshall/DriftDiffusionAdaptation/blob/main/Pictures/instbias_list1_training_context/tom.png?raw=true</v>
      </c>
      <c r="Y273" s="47" t="str">
        <f t="shared" si="18"/>
        <v>https://github.com/kelly-marshall/DriftDiffusionAdaptation/blob/main/Pictures/instbias_list1_training_context/kate.png?raw=true</v>
      </c>
      <c r="Z273" s="47" t="str">
        <f t="shared" si="19"/>
        <v>https://github.com/kelly-marshall/DriftDiffusionAdaptation/blob/main/AudioFiles/instbias_list1_training/whodidit.mp3?raw=true</v>
      </c>
    </row>
    <row r="274" spans="1:26" s="30" customFormat="1" x14ac:dyDescent="0.2">
      <c r="A274" s="30" t="s">
        <v>126</v>
      </c>
      <c r="B274" s="30">
        <v>137</v>
      </c>
      <c r="C274" s="30" t="s">
        <v>397</v>
      </c>
      <c r="D274" s="30" t="s">
        <v>244</v>
      </c>
      <c r="E274" s="30" t="s">
        <v>24</v>
      </c>
      <c r="F274" s="30" t="s">
        <v>164</v>
      </c>
      <c r="G274" s="46" t="s">
        <v>2465</v>
      </c>
      <c r="H274" s="30" t="s">
        <v>2</v>
      </c>
      <c r="I274" s="30">
        <v>1</v>
      </c>
      <c r="J274" s="30" t="s">
        <v>1181</v>
      </c>
      <c r="K274" s="30">
        <v>5</v>
      </c>
      <c r="L274" s="30" t="s">
        <v>4667</v>
      </c>
      <c r="M274" s="31" t="s">
        <v>3296</v>
      </c>
      <c r="N274" s="31" t="s">
        <v>3297</v>
      </c>
      <c r="O274" s="31" t="s">
        <v>3296</v>
      </c>
      <c r="P274" s="31" t="s">
        <v>3297</v>
      </c>
      <c r="Q274" s="41">
        <f t="shared" si="16"/>
        <v>1</v>
      </c>
      <c r="R274" s="31" t="s">
        <v>1375</v>
      </c>
      <c r="S274" s="31" t="s">
        <v>1374</v>
      </c>
      <c r="T274" s="32" t="s">
        <v>1381</v>
      </c>
      <c r="U274" s="30" t="s">
        <v>1380</v>
      </c>
      <c r="V274" s="30">
        <v>555</v>
      </c>
      <c r="W274" s="30">
        <v>3027</v>
      </c>
      <c r="X274" s="47" t="str">
        <f t="shared" si="17"/>
        <v>https://github.com/kelly-marshall/DriftDiffusionAdaptation/blob/main/Pictures/instbias_list1_training_context/tomfrogropeinstright_context.png?raw=true</v>
      </c>
      <c r="Y274" s="47" t="str">
        <f t="shared" si="18"/>
        <v>https://github.com/kelly-marshall/DriftDiffusionAdaptation/blob/main/Pictures/instbias_list1_training_context/tomfrogropemodleft_context.png?raw=true</v>
      </c>
      <c r="Z274" s="47" t="str">
        <f t="shared" si="19"/>
        <v>https://github.com/kelly-marshall/DriftDiffusionAdaptation/blob/main/AudioFiles/instbias_list1_training/tomfrogrope_nopauses.mp3?raw=true</v>
      </c>
    </row>
    <row r="275" spans="1:26" s="30" customFormat="1" x14ac:dyDescent="0.2">
      <c r="A275" s="30" t="s">
        <v>126</v>
      </c>
      <c r="B275" s="30">
        <v>137</v>
      </c>
      <c r="C275" s="34" t="s">
        <v>1182</v>
      </c>
      <c r="D275" s="30" t="s">
        <v>244</v>
      </c>
      <c r="E275" s="30" t="s">
        <v>196</v>
      </c>
      <c r="F275" s="30" t="s">
        <v>196</v>
      </c>
      <c r="G275" s="48" t="s">
        <v>196</v>
      </c>
      <c r="H275" s="34" t="s">
        <v>1183</v>
      </c>
      <c r="I275" s="30">
        <v>1</v>
      </c>
      <c r="J275" s="30" t="s">
        <v>1181</v>
      </c>
      <c r="L275" s="30" t="s">
        <v>1384</v>
      </c>
      <c r="M275" s="30" t="s">
        <v>1388</v>
      </c>
      <c r="N275" s="30" t="s">
        <v>1389</v>
      </c>
      <c r="O275" s="30" t="s">
        <v>1388</v>
      </c>
      <c r="P275" s="30" t="s">
        <v>1389</v>
      </c>
      <c r="Q275" s="41">
        <f t="shared" si="16"/>
        <v>1</v>
      </c>
      <c r="R275" s="33" t="s">
        <v>1382</v>
      </c>
      <c r="S275" s="33" t="str">
        <f>IF(R275="incongruent","congruent","incongruent")</f>
        <v>incongruent</v>
      </c>
      <c r="T275" s="32" t="s">
        <v>196</v>
      </c>
      <c r="U275" s="30" t="s">
        <v>196</v>
      </c>
      <c r="V275" s="44">
        <v>1</v>
      </c>
      <c r="W275" s="44">
        <v>650</v>
      </c>
      <c r="X275" s="47" t="str">
        <f t="shared" si="17"/>
        <v>https://github.com/kelly-marshall/DriftDiffusionAdaptation/blob/main/Pictures/instbias_list1_training_context/tom.png?raw=true</v>
      </c>
      <c r="Y275" s="47" t="str">
        <f t="shared" si="18"/>
        <v>https://github.com/kelly-marshall/DriftDiffusionAdaptation/blob/main/Pictures/instbias_list1_training_context/kate.png?raw=true</v>
      </c>
      <c r="Z275" s="47" t="str">
        <f t="shared" si="19"/>
        <v>https://github.com/kelly-marshall/DriftDiffusionAdaptation/blob/main/AudioFiles/instbias_list1_training/whodidit.mp3?raw=true</v>
      </c>
    </row>
    <row r="276" spans="1:26" s="30" customFormat="1" x14ac:dyDescent="0.2">
      <c r="A276" s="30" t="s">
        <v>126</v>
      </c>
      <c r="B276" s="30">
        <v>138</v>
      </c>
      <c r="C276" s="30" t="s">
        <v>1105</v>
      </c>
      <c r="D276" s="30" t="s">
        <v>244</v>
      </c>
      <c r="E276" s="30" t="s">
        <v>25</v>
      </c>
      <c r="F276" s="30" t="s">
        <v>164</v>
      </c>
      <c r="G276" s="46" t="s">
        <v>2466</v>
      </c>
      <c r="H276" s="30" t="s">
        <v>2</v>
      </c>
      <c r="I276" s="30">
        <v>1</v>
      </c>
      <c r="J276" s="30" t="s">
        <v>1181</v>
      </c>
      <c r="K276" s="30">
        <v>6</v>
      </c>
      <c r="L276" s="30" t="s">
        <v>4668</v>
      </c>
      <c r="M276" s="31" t="s">
        <v>3298</v>
      </c>
      <c r="N276" s="31" t="s">
        <v>3299</v>
      </c>
      <c r="O276" s="31" t="s">
        <v>3299</v>
      </c>
      <c r="P276" s="31" t="s">
        <v>3298</v>
      </c>
      <c r="Q276" s="41">
        <f t="shared" si="16"/>
        <v>2</v>
      </c>
      <c r="R276" s="31" t="s">
        <v>1374</v>
      </c>
      <c r="S276" s="31" t="s">
        <v>1375</v>
      </c>
      <c r="T276" s="32" t="s">
        <v>1380</v>
      </c>
      <c r="U276" s="30" t="s">
        <v>1381</v>
      </c>
      <c r="V276" s="30">
        <v>413</v>
      </c>
      <c r="W276" s="30">
        <v>2962</v>
      </c>
      <c r="X276" s="47" t="str">
        <f t="shared" si="17"/>
        <v>https://github.com/kelly-marshall/DriftDiffusionAdaptation/blob/main/Pictures/instbias_list1_training_context/kateturtleropemodright_context.png?raw=true</v>
      </c>
      <c r="Y276" s="47" t="str">
        <f t="shared" si="18"/>
        <v>https://github.com/kelly-marshall/DriftDiffusionAdaptation/blob/main/Pictures/instbias_list1_training_context/kateturtleropeinstleft_context.png?raw=true</v>
      </c>
      <c r="Z276" s="47" t="str">
        <f t="shared" si="19"/>
        <v>https://github.com/kelly-marshall/DriftDiffusionAdaptation/blob/main/AudioFiles/instbias_list1_training/kateturtlerope_nopauses.mp3?raw=true</v>
      </c>
    </row>
    <row r="277" spans="1:26" s="30" customFormat="1" x14ac:dyDescent="0.2">
      <c r="A277" s="30" t="s">
        <v>126</v>
      </c>
      <c r="B277" s="30">
        <v>138</v>
      </c>
      <c r="C277" s="34" t="s">
        <v>1343</v>
      </c>
      <c r="D277" s="30" t="s">
        <v>244</v>
      </c>
      <c r="E277" s="30" t="s">
        <v>196</v>
      </c>
      <c r="F277" s="30" t="s">
        <v>196</v>
      </c>
      <c r="G277" s="48" t="s">
        <v>196</v>
      </c>
      <c r="H277" s="34" t="s">
        <v>1183</v>
      </c>
      <c r="I277" s="30">
        <v>1</v>
      </c>
      <c r="J277" s="30" t="s">
        <v>1181</v>
      </c>
      <c r="L277" s="30" t="s">
        <v>2358</v>
      </c>
      <c r="M277" s="30" t="s">
        <v>1388</v>
      </c>
      <c r="N277" s="30" t="s">
        <v>1389</v>
      </c>
      <c r="O277" s="30" t="s">
        <v>1388</v>
      </c>
      <c r="P277" s="30" t="s">
        <v>1389</v>
      </c>
      <c r="Q277" s="41">
        <f t="shared" si="16"/>
        <v>1</v>
      </c>
      <c r="R277" s="33" t="s">
        <v>1382</v>
      </c>
      <c r="S277" s="33" t="str">
        <f>IF(R277="incongruent","congruent","incongruent")</f>
        <v>incongruent</v>
      </c>
      <c r="T277" s="32" t="s">
        <v>196</v>
      </c>
      <c r="U277" s="30" t="s">
        <v>196</v>
      </c>
      <c r="V277" s="3">
        <v>1</v>
      </c>
      <c r="W277" s="3">
        <v>1498</v>
      </c>
      <c r="X277" s="47" t="str">
        <f t="shared" si="17"/>
        <v>https://github.com/kelly-marshall/DriftDiffusionAdaptation/blob/main/Pictures/instbias_list1_training_context/tom.png?raw=true</v>
      </c>
      <c r="Y277" s="47" t="str">
        <f t="shared" si="18"/>
        <v>https://github.com/kelly-marshall/DriftDiffusionAdaptation/blob/main/Pictures/instbias_list1_training_context/kate.png?raw=true</v>
      </c>
      <c r="Z277" s="47" t="str">
        <f t="shared" si="19"/>
        <v>https://github.com/kelly-marshall/DriftDiffusionAdaptation/blob/main/AudioFiles/instbias_list1_training/whodidnotdoit.mp3?raw=true</v>
      </c>
    </row>
    <row r="278" spans="1:26" x14ac:dyDescent="0.2">
      <c r="A278" t="s">
        <v>126</v>
      </c>
      <c r="B278">
        <v>139</v>
      </c>
      <c r="C278" t="s">
        <v>398</v>
      </c>
      <c r="D278" t="s">
        <v>244</v>
      </c>
      <c r="E278" t="s">
        <v>26</v>
      </c>
      <c r="F278" t="s">
        <v>177</v>
      </c>
      <c r="G278" s="46" t="s">
        <v>2467</v>
      </c>
      <c r="H278" t="s">
        <v>2</v>
      </c>
      <c r="I278">
        <v>1</v>
      </c>
      <c r="J278" t="s">
        <v>1181</v>
      </c>
      <c r="K278">
        <v>7</v>
      </c>
      <c r="L278" t="s">
        <v>4669</v>
      </c>
      <c r="M278" s="5" t="s">
        <v>3300</v>
      </c>
      <c r="N278" s="5" t="s">
        <v>3301</v>
      </c>
      <c r="O278" s="5" t="s">
        <v>3300</v>
      </c>
      <c r="P278" s="5" t="s">
        <v>3301</v>
      </c>
      <c r="Q278" s="41">
        <f t="shared" si="16"/>
        <v>1</v>
      </c>
      <c r="R278" s="5" t="s">
        <v>1375</v>
      </c>
      <c r="S278" s="5" t="s">
        <v>1374</v>
      </c>
      <c r="T278" s="2" t="s">
        <v>1381</v>
      </c>
      <c r="U278" t="s">
        <v>1380</v>
      </c>
      <c r="V278">
        <v>577</v>
      </c>
      <c r="W278">
        <v>3493</v>
      </c>
      <c r="X278" s="47" t="str">
        <f t="shared" si="17"/>
        <v>https://github.com/kelly-marshall/DriftDiffusionAdaptation/blob/main/Pictures/instbias_list1_training_context/tompigfencepostinstright_context.png?raw=true</v>
      </c>
      <c r="Y278" s="47" t="str">
        <f t="shared" si="18"/>
        <v>https://github.com/kelly-marshall/DriftDiffusionAdaptation/blob/main/Pictures/instbias_list1_training_context/tompigfencepostmodleft_context.png?raw=true</v>
      </c>
      <c r="Z278" s="47" t="str">
        <f t="shared" si="19"/>
        <v>https://github.com/kelly-marshall/DriftDiffusionAdaptation/blob/main/AudioFiles/instbias_list1_training/tompigfencepost_nopauses.mp3?raw=true</v>
      </c>
    </row>
    <row r="279" spans="1:26" x14ac:dyDescent="0.2">
      <c r="A279" t="s">
        <v>126</v>
      </c>
      <c r="B279">
        <v>139</v>
      </c>
      <c r="C279" s="1" t="s">
        <v>1343</v>
      </c>
      <c r="D279" t="s">
        <v>244</v>
      </c>
      <c r="E279" t="s">
        <v>196</v>
      </c>
      <c r="F279" t="s">
        <v>196</v>
      </c>
      <c r="G279" s="48" t="s">
        <v>196</v>
      </c>
      <c r="H279" s="1" t="s">
        <v>1183</v>
      </c>
      <c r="I279">
        <v>1</v>
      </c>
      <c r="J279" t="s">
        <v>1181</v>
      </c>
      <c r="L279" t="s">
        <v>2358</v>
      </c>
      <c r="M279" s="41" t="s">
        <v>1389</v>
      </c>
      <c r="N279" s="41" t="s">
        <v>1388</v>
      </c>
      <c r="O279" s="41" t="s">
        <v>1388</v>
      </c>
      <c r="P279" s="41" t="s">
        <v>1389</v>
      </c>
      <c r="Q279" s="41">
        <f t="shared" si="16"/>
        <v>2</v>
      </c>
      <c r="R279" s="6" t="s">
        <v>1383</v>
      </c>
      <c r="S279" s="6" t="str">
        <f>IF(R279="incongruent","congruent","incongruent")</f>
        <v>congruent</v>
      </c>
      <c r="T279" s="2" t="s">
        <v>196</v>
      </c>
      <c r="U279" t="s">
        <v>196</v>
      </c>
      <c r="V279" s="3">
        <v>1</v>
      </c>
      <c r="W279" s="3">
        <v>1498</v>
      </c>
      <c r="X279" s="47" t="str">
        <f t="shared" si="17"/>
        <v>https://github.com/kelly-marshall/DriftDiffusionAdaptation/blob/main/Pictures/instbias_list1_training_context/tom.png?raw=true</v>
      </c>
      <c r="Y279" s="47" t="str">
        <f t="shared" si="18"/>
        <v>https://github.com/kelly-marshall/DriftDiffusionAdaptation/blob/main/Pictures/instbias_list1_training_context/kate.png?raw=true</v>
      </c>
      <c r="Z279" s="47" t="str">
        <f t="shared" si="19"/>
        <v>https://github.com/kelly-marshall/DriftDiffusionAdaptation/blob/main/AudioFiles/instbias_list1_training/whodidnotdoit.mp3?raw=true</v>
      </c>
    </row>
    <row r="280" spans="1:26" x14ac:dyDescent="0.2">
      <c r="A280" t="s">
        <v>126</v>
      </c>
      <c r="B280">
        <v>140</v>
      </c>
      <c r="C280" t="s">
        <v>1106</v>
      </c>
      <c r="D280" t="s">
        <v>244</v>
      </c>
      <c r="E280" t="s">
        <v>27</v>
      </c>
      <c r="F280" t="s">
        <v>177</v>
      </c>
      <c r="G280" s="46" t="s">
        <v>2468</v>
      </c>
      <c r="H280" t="s">
        <v>2</v>
      </c>
      <c r="I280">
        <v>1</v>
      </c>
      <c r="J280" t="s">
        <v>1181</v>
      </c>
      <c r="K280">
        <v>8</v>
      </c>
      <c r="L280" t="s">
        <v>4670</v>
      </c>
      <c r="M280" s="5" t="s">
        <v>3302</v>
      </c>
      <c r="N280" s="5" t="s">
        <v>3303</v>
      </c>
      <c r="O280" s="5" t="s">
        <v>3303</v>
      </c>
      <c r="P280" s="5" t="s">
        <v>3302</v>
      </c>
      <c r="Q280" s="41">
        <f t="shared" si="16"/>
        <v>2</v>
      </c>
      <c r="R280" s="5" t="s">
        <v>1374</v>
      </c>
      <c r="S280" s="5" t="s">
        <v>1375</v>
      </c>
      <c r="T280" s="2" t="s">
        <v>1380</v>
      </c>
      <c r="U280" t="s">
        <v>1381</v>
      </c>
      <c r="V280">
        <v>474</v>
      </c>
      <c r="W280">
        <v>3545</v>
      </c>
      <c r="X280" s="47" t="str">
        <f t="shared" si="17"/>
        <v>https://github.com/kelly-marshall/DriftDiffusionAdaptation/blob/main/Pictures/instbias_list1_training_context/kategirlfencepostmodright_context.png?raw=true</v>
      </c>
      <c r="Y280" s="47" t="str">
        <f t="shared" si="18"/>
        <v>https://github.com/kelly-marshall/DriftDiffusionAdaptation/blob/main/Pictures/instbias_list1_training_context/kategirlfencepostinstleft_context.png?raw=true</v>
      </c>
      <c r="Z280" s="47" t="str">
        <f t="shared" si="19"/>
        <v>https://github.com/kelly-marshall/DriftDiffusionAdaptation/blob/main/AudioFiles/instbias_list1_training/kategirlfencepost_nopauses.mp3?raw=true</v>
      </c>
    </row>
    <row r="281" spans="1:26" s="3" customFormat="1" x14ac:dyDescent="0.2">
      <c r="A281" s="3" t="s">
        <v>126</v>
      </c>
      <c r="B281" s="3">
        <v>140</v>
      </c>
      <c r="C281" s="40" t="s">
        <v>1182</v>
      </c>
      <c r="D281" s="3" t="s">
        <v>244</v>
      </c>
      <c r="E281" s="3" t="s">
        <v>196</v>
      </c>
      <c r="F281" s="3" t="s">
        <v>196</v>
      </c>
      <c r="G281" s="48" t="s">
        <v>196</v>
      </c>
      <c r="H281" s="40" t="s">
        <v>1183</v>
      </c>
      <c r="I281" s="3">
        <v>1</v>
      </c>
      <c r="J281" s="3" t="s">
        <v>1181</v>
      </c>
      <c r="L281" s="3" t="s">
        <v>1384</v>
      </c>
      <c r="M281" s="41" t="s">
        <v>1389</v>
      </c>
      <c r="N281" s="41" t="s">
        <v>1388</v>
      </c>
      <c r="O281" s="41" t="s">
        <v>1388</v>
      </c>
      <c r="P281" s="41" t="s">
        <v>1389</v>
      </c>
      <c r="Q281" s="41">
        <f t="shared" si="16"/>
        <v>2</v>
      </c>
      <c r="R281" s="42" t="s">
        <v>1383</v>
      </c>
      <c r="S281" s="42" t="str">
        <f>IF(R281="incongruent","congruent","incongruent")</f>
        <v>congruent</v>
      </c>
      <c r="T281" s="4" t="s">
        <v>196</v>
      </c>
      <c r="U281" s="3" t="s">
        <v>196</v>
      </c>
      <c r="V281" s="44">
        <v>1</v>
      </c>
      <c r="W281" s="44">
        <v>650</v>
      </c>
      <c r="X281" s="47" t="str">
        <f t="shared" si="17"/>
        <v>https://github.com/kelly-marshall/DriftDiffusionAdaptation/blob/main/Pictures/instbias_list1_training_context/tom.png?raw=true</v>
      </c>
      <c r="Y281" s="47" t="str">
        <f t="shared" si="18"/>
        <v>https://github.com/kelly-marshall/DriftDiffusionAdaptation/blob/main/Pictures/instbias_list1_training_context/kate.png?raw=true</v>
      </c>
      <c r="Z281" s="47" t="str">
        <f t="shared" si="19"/>
        <v>https://github.com/kelly-marshall/DriftDiffusionAdaptation/blob/main/AudioFiles/instbias_list1_training/whodidit.mp3?raw=true</v>
      </c>
    </row>
    <row r="282" spans="1:26" s="30" customFormat="1" x14ac:dyDescent="0.2">
      <c r="A282" s="30" t="s">
        <v>126</v>
      </c>
      <c r="B282" s="30">
        <v>141</v>
      </c>
      <c r="C282" s="30" t="s">
        <v>399</v>
      </c>
      <c r="D282" s="30" t="s">
        <v>244</v>
      </c>
      <c r="E282" s="30" t="s">
        <v>28</v>
      </c>
      <c r="F282" s="30" t="s">
        <v>177</v>
      </c>
      <c r="G282" s="46" t="s">
        <v>2469</v>
      </c>
      <c r="H282" s="30" t="s">
        <v>2</v>
      </c>
      <c r="I282" s="30">
        <v>1</v>
      </c>
      <c r="J282" s="30" t="s">
        <v>1181</v>
      </c>
      <c r="K282" s="30">
        <v>9</v>
      </c>
      <c r="L282" s="30" t="s">
        <v>4671</v>
      </c>
      <c r="M282" s="30" t="s">
        <v>3304</v>
      </c>
      <c r="N282" s="30" t="s">
        <v>3305</v>
      </c>
      <c r="O282" s="30" t="s">
        <v>3304</v>
      </c>
      <c r="P282" s="30" t="s">
        <v>3305</v>
      </c>
      <c r="Q282" s="41">
        <f t="shared" si="16"/>
        <v>1</v>
      </c>
      <c r="R282" s="31" t="s">
        <v>1375</v>
      </c>
      <c r="S282" s="31" t="s">
        <v>1374</v>
      </c>
      <c r="T282" s="32" t="s">
        <v>1381</v>
      </c>
      <c r="U282" s="30" t="s">
        <v>1380</v>
      </c>
      <c r="V282" s="30">
        <v>592</v>
      </c>
      <c r="W282" s="30">
        <v>3483</v>
      </c>
      <c r="X282" s="47" t="str">
        <f t="shared" si="17"/>
        <v>https://github.com/kelly-marshall/DriftDiffusionAdaptation/blob/main/Pictures/instbias_list1_training_context/tomwhalefencepostinstright_context.png?raw=true</v>
      </c>
      <c r="Y282" s="47" t="str">
        <f t="shared" si="18"/>
        <v>https://github.com/kelly-marshall/DriftDiffusionAdaptation/blob/main/Pictures/instbias_list1_training_context/tomwhalefencepostmodleft_context.png?raw=true</v>
      </c>
      <c r="Z282" s="47" t="str">
        <f t="shared" si="19"/>
        <v>https://github.com/kelly-marshall/DriftDiffusionAdaptation/blob/main/AudioFiles/instbias_list1_training/tomwhalefencepost_nopauses.mp3?raw=true</v>
      </c>
    </row>
    <row r="283" spans="1:26" s="30" customFormat="1" x14ac:dyDescent="0.2">
      <c r="A283" s="30" t="s">
        <v>126</v>
      </c>
      <c r="B283" s="30">
        <v>141</v>
      </c>
      <c r="C283" s="30" t="s">
        <v>1182</v>
      </c>
      <c r="D283" s="30" t="s">
        <v>244</v>
      </c>
      <c r="E283" s="30" t="s">
        <v>196</v>
      </c>
      <c r="F283" s="30" t="s">
        <v>196</v>
      </c>
      <c r="G283" s="48" t="s">
        <v>196</v>
      </c>
      <c r="H283" s="30" t="s">
        <v>1183</v>
      </c>
      <c r="I283" s="30">
        <v>1</v>
      </c>
      <c r="J283" s="30" t="s">
        <v>1181</v>
      </c>
      <c r="L283" s="53" t="s">
        <v>1384</v>
      </c>
      <c r="M283" s="30" t="s">
        <v>1388</v>
      </c>
      <c r="N283" s="30" t="s">
        <v>1389</v>
      </c>
      <c r="O283" s="30" t="s">
        <v>1388</v>
      </c>
      <c r="P283" s="30" t="s">
        <v>1389</v>
      </c>
      <c r="Q283" s="41">
        <f t="shared" si="16"/>
        <v>1</v>
      </c>
      <c r="R283" s="33" t="s">
        <v>1382</v>
      </c>
      <c r="S283" s="33" t="str">
        <f>IF(R283="incongruent","congruent","incongruent")</f>
        <v>incongruent</v>
      </c>
      <c r="T283" s="32" t="s">
        <v>196</v>
      </c>
      <c r="U283" s="30" t="s">
        <v>196</v>
      </c>
      <c r="V283" s="44">
        <v>1</v>
      </c>
      <c r="W283" s="44">
        <v>650</v>
      </c>
      <c r="X283" s="47" t="str">
        <f t="shared" si="17"/>
        <v>https://github.com/kelly-marshall/DriftDiffusionAdaptation/blob/main/Pictures/instbias_list1_training_context/tom.png?raw=true</v>
      </c>
      <c r="Y283" s="47" t="str">
        <f t="shared" si="18"/>
        <v>https://github.com/kelly-marshall/DriftDiffusionAdaptation/blob/main/Pictures/instbias_list1_training_context/kate.png?raw=true</v>
      </c>
      <c r="Z283" s="47" t="str">
        <f t="shared" si="19"/>
        <v>https://github.com/kelly-marshall/DriftDiffusionAdaptation/blob/main/AudioFiles/instbias_list1_training/whodidit.mp3?raw=true</v>
      </c>
    </row>
    <row r="284" spans="1:26" s="30" customFormat="1" x14ac:dyDescent="0.2">
      <c r="A284" s="30" t="s">
        <v>126</v>
      </c>
      <c r="B284" s="30">
        <v>142</v>
      </c>
      <c r="C284" s="30" t="s">
        <v>1107</v>
      </c>
      <c r="D284" s="30" t="s">
        <v>244</v>
      </c>
      <c r="E284" s="30" t="s">
        <v>29</v>
      </c>
      <c r="F284" s="30" t="s">
        <v>177</v>
      </c>
      <c r="G284" s="46" t="s">
        <v>2470</v>
      </c>
      <c r="H284" s="30" t="s">
        <v>2</v>
      </c>
      <c r="I284" s="30">
        <v>1</v>
      </c>
      <c r="J284" s="30" t="s">
        <v>1181</v>
      </c>
      <c r="K284" s="30">
        <v>10</v>
      </c>
      <c r="L284" s="30" t="s">
        <v>4672</v>
      </c>
      <c r="M284" s="30" t="s">
        <v>3306</v>
      </c>
      <c r="N284" s="30" t="s">
        <v>3307</v>
      </c>
      <c r="O284" s="30" t="s">
        <v>3307</v>
      </c>
      <c r="P284" s="30" t="s">
        <v>3306</v>
      </c>
      <c r="Q284" s="41">
        <f t="shared" si="16"/>
        <v>2</v>
      </c>
      <c r="R284" s="31" t="s">
        <v>1374</v>
      </c>
      <c r="S284" s="31" t="s">
        <v>1375</v>
      </c>
      <c r="T284" s="32" t="s">
        <v>1380</v>
      </c>
      <c r="U284" s="30" t="s">
        <v>1381</v>
      </c>
      <c r="V284" s="30">
        <v>534</v>
      </c>
      <c r="W284" s="30">
        <v>3622</v>
      </c>
      <c r="X284" s="47" t="str">
        <f t="shared" si="17"/>
        <v>https://github.com/kelly-marshall/DriftDiffusionAdaptation/blob/main/Pictures/instbias_list1_training_context/kategorillafencepostmodright_context.png?raw=true</v>
      </c>
      <c r="Y284" s="47" t="str">
        <f t="shared" si="18"/>
        <v>https://github.com/kelly-marshall/DriftDiffusionAdaptation/blob/main/Pictures/instbias_list1_training_context/kategorillafencepostinstleft_context.png?raw=true</v>
      </c>
      <c r="Z284" s="47" t="str">
        <f t="shared" si="19"/>
        <v>https://github.com/kelly-marshall/DriftDiffusionAdaptation/blob/main/AudioFiles/instbias_list1_training/kategorillafencepost_nopauses.mp3?raw=true</v>
      </c>
    </row>
    <row r="285" spans="1:26" s="30" customFormat="1" x14ac:dyDescent="0.2">
      <c r="A285" s="30" t="s">
        <v>126</v>
      </c>
      <c r="B285" s="30">
        <v>142</v>
      </c>
      <c r="C285" s="34" t="s">
        <v>1182</v>
      </c>
      <c r="D285" s="30" t="s">
        <v>244</v>
      </c>
      <c r="E285" s="30" t="s">
        <v>196</v>
      </c>
      <c r="F285" s="30" t="s">
        <v>196</v>
      </c>
      <c r="G285" s="48" t="s">
        <v>196</v>
      </c>
      <c r="H285" s="34" t="s">
        <v>1183</v>
      </c>
      <c r="I285" s="30">
        <v>1</v>
      </c>
      <c r="J285" s="30" t="s">
        <v>1181</v>
      </c>
      <c r="L285" s="53" t="s">
        <v>1384</v>
      </c>
      <c r="M285" s="30" t="s">
        <v>1389</v>
      </c>
      <c r="N285" s="30" t="s">
        <v>1388</v>
      </c>
      <c r="O285" s="30" t="s">
        <v>1389</v>
      </c>
      <c r="P285" s="30" t="s">
        <v>1388</v>
      </c>
      <c r="Q285" s="41">
        <f t="shared" si="16"/>
        <v>1</v>
      </c>
      <c r="R285" s="33" t="s">
        <v>1382</v>
      </c>
      <c r="S285" s="33" t="str">
        <f>IF(R285="incongruent","congruent","incongruent")</f>
        <v>incongruent</v>
      </c>
      <c r="T285" s="32" t="s">
        <v>196</v>
      </c>
      <c r="U285" s="30" t="s">
        <v>196</v>
      </c>
      <c r="V285" s="44">
        <v>1</v>
      </c>
      <c r="W285" s="44">
        <v>650</v>
      </c>
      <c r="X285" s="47" t="str">
        <f t="shared" si="17"/>
        <v>https://github.com/kelly-marshall/DriftDiffusionAdaptation/blob/main/Pictures/instbias_list1_training_context/kate.png?raw=true</v>
      </c>
      <c r="Y285" s="47" t="str">
        <f t="shared" si="18"/>
        <v>https://github.com/kelly-marshall/DriftDiffusionAdaptation/blob/main/Pictures/instbias_list1_training_context/tom.png?raw=true</v>
      </c>
      <c r="Z285" s="47" t="str">
        <f t="shared" si="19"/>
        <v>https://github.com/kelly-marshall/DriftDiffusionAdaptation/blob/main/AudioFiles/instbias_list1_training/whodidit.mp3?raw=true</v>
      </c>
    </row>
    <row r="286" spans="1:26" x14ac:dyDescent="0.2">
      <c r="A286" t="s">
        <v>126</v>
      </c>
      <c r="B286">
        <v>143</v>
      </c>
      <c r="C286" t="s">
        <v>400</v>
      </c>
      <c r="D286" t="s">
        <v>244</v>
      </c>
      <c r="E286" t="s">
        <v>30</v>
      </c>
      <c r="F286" t="s">
        <v>177</v>
      </c>
      <c r="G286" s="46" t="s">
        <v>2471</v>
      </c>
      <c r="H286" t="s">
        <v>2</v>
      </c>
      <c r="I286">
        <v>1</v>
      </c>
      <c r="J286" t="s">
        <v>1181</v>
      </c>
      <c r="K286">
        <v>11</v>
      </c>
      <c r="L286" t="s">
        <v>4673</v>
      </c>
      <c r="M286" s="5" t="s">
        <v>3308</v>
      </c>
      <c r="N286" s="5" t="s">
        <v>3309</v>
      </c>
      <c r="O286" s="5" t="s">
        <v>3308</v>
      </c>
      <c r="P286" s="41" t="s">
        <v>3309</v>
      </c>
      <c r="Q286" s="41">
        <f t="shared" si="16"/>
        <v>1</v>
      </c>
      <c r="R286" s="5" t="s">
        <v>1375</v>
      </c>
      <c r="S286" s="5" t="s">
        <v>1374</v>
      </c>
      <c r="T286" s="2" t="s">
        <v>1381</v>
      </c>
      <c r="U286" t="s">
        <v>1380</v>
      </c>
      <c r="V286">
        <v>592</v>
      </c>
      <c r="W286">
        <v>3518</v>
      </c>
      <c r="X286" s="47" t="str">
        <f t="shared" si="17"/>
        <v>https://github.com/kelly-marshall/DriftDiffusionAdaptation/blob/main/Pictures/instbias_list1_training_context/tombuffalofencepostinstright_context.png?raw=true</v>
      </c>
      <c r="Y286" s="47" t="str">
        <f t="shared" si="18"/>
        <v>https://github.com/kelly-marshall/DriftDiffusionAdaptation/blob/main/Pictures/instbias_list1_training_context/tombuffalofencepostmodleft_context.png?raw=true</v>
      </c>
      <c r="Z286" s="47" t="str">
        <f t="shared" si="19"/>
        <v>https://github.com/kelly-marshall/DriftDiffusionAdaptation/blob/main/AudioFiles/instbias_list1_training/tombuffalofencepost_nopauses.mp3?raw=true</v>
      </c>
    </row>
    <row r="287" spans="1:26" x14ac:dyDescent="0.2">
      <c r="A287" t="s">
        <v>126</v>
      </c>
      <c r="B287">
        <v>143</v>
      </c>
      <c r="C287" s="1" t="s">
        <v>1182</v>
      </c>
      <c r="D287" t="s">
        <v>244</v>
      </c>
      <c r="E287" t="s">
        <v>196</v>
      </c>
      <c r="F287" t="s">
        <v>196</v>
      </c>
      <c r="G287" s="48" t="s">
        <v>196</v>
      </c>
      <c r="H287" s="1" t="s">
        <v>1183</v>
      </c>
      <c r="I287">
        <v>1</v>
      </c>
      <c r="J287" t="s">
        <v>1181</v>
      </c>
      <c r="L287" t="s">
        <v>1384</v>
      </c>
      <c r="M287" s="41" t="s">
        <v>1388</v>
      </c>
      <c r="N287" s="41" t="s">
        <v>1389</v>
      </c>
      <c r="O287" s="41" t="s">
        <v>1389</v>
      </c>
      <c r="P287" s="41" t="s">
        <v>1388</v>
      </c>
      <c r="Q287" s="41">
        <f t="shared" si="16"/>
        <v>2</v>
      </c>
      <c r="R287" s="6" t="s">
        <v>1383</v>
      </c>
      <c r="S287" s="6" t="str">
        <f>IF(R287="incongruent","congruent","incongruent")</f>
        <v>congruent</v>
      </c>
      <c r="T287" s="2" t="s">
        <v>196</v>
      </c>
      <c r="U287" t="s">
        <v>196</v>
      </c>
      <c r="V287" s="44">
        <v>1</v>
      </c>
      <c r="W287" s="44">
        <v>650</v>
      </c>
      <c r="X287" s="47" t="str">
        <f t="shared" si="17"/>
        <v>https://github.com/kelly-marshall/DriftDiffusionAdaptation/blob/main/Pictures/instbias_list1_training_context/kate.png?raw=true</v>
      </c>
      <c r="Y287" s="47" t="str">
        <f t="shared" si="18"/>
        <v>https://github.com/kelly-marshall/DriftDiffusionAdaptation/blob/main/Pictures/instbias_list1_training_context/tom.png?raw=true</v>
      </c>
      <c r="Z287" s="47" t="str">
        <f t="shared" si="19"/>
        <v>https://github.com/kelly-marshall/DriftDiffusionAdaptation/blob/main/AudioFiles/instbias_list1_training/whodidit.mp3?raw=true</v>
      </c>
    </row>
    <row r="288" spans="1:26" x14ac:dyDescent="0.2">
      <c r="A288" t="s">
        <v>126</v>
      </c>
      <c r="B288">
        <v>144</v>
      </c>
      <c r="C288" t="s">
        <v>1108</v>
      </c>
      <c r="D288" t="s">
        <v>244</v>
      </c>
      <c r="E288" t="s">
        <v>31</v>
      </c>
      <c r="F288" t="s">
        <v>177</v>
      </c>
      <c r="G288" s="46" t="s">
        <v>2472</v>
      </c>
      <c r="H288" t="s">
        <v>2</v>
      </c>
      <c r="I288">
        <v>1</v>
      </c>
      <c r="J288" t="s">
        <v>1181</v>
      </c>
      <c r="K288">
        <v>12</v>
      </c>
      <c r="L288" t="s">
        <v>4674</v>
      </c>
      <c r="M288" s="41" t="s">
        <v>3310</v>
      </c>
      <c r="N288" s="41" t="s">
        <v>3311</v>
      </c>
      <c r="O288" s="5" t="s">
        <v>3311</v>
      </c>
      <c r="P288" s="5" t="s">
        <v>3310</v>
      </c>
      <c r="Q288" s="41">
        <f t="shared" si="16"/>
        <v>2</v>
      </c>
      <c r="R288" s="5" t="s">
        <v>1374</v>
      </c>
      <c r="S288" s="5" t="s">
        <v>1375</v>
      </c>
      <c r="T288" s="2" t="s">
        <v>1380</v>
      </c>
      <c r="U288" t="s">
        <v>1381</v>
      </c>
      <c r="V288">
        <v>398</v>
      </c>
      <c r="W288">
        <v>3448</v>
      </c>
      <c r="X288" s="47" t="str">
        <f t="shared" si="17"/>
        <v>https://github.com/kelly-marshall/DriftDiffusionAdaptation/blob/main/Pictures/instbias_list1_training_context/katehawkfencepostmodright_context.png?raw=true</v>
      </c>
      <c r="Y288" s="47" t="str">
        <f t="shared" si="18"/>
        <v>https://github.com/kelly-marshall/DriftDiffusionAdaptation/blob/main/Pictures/instbias_list1_training_context/katehawkfencepostinstleft_context.png?raw=true</v>
      </c>
      <c r="Z288" s="47" t="str">
        <f t="shared" si="19"/>
        <v>https://github.com/kelly-marshall/DriftDiffusionAdaptation/blob/main/AudioFiles/instbias_list1_training/katehawkfencepost_nopauses.mp3?raw=true</v>
      </c>
    </row>
    <row r="289" spans="1:26" x14ac:dyDescent="0.2">
      <c r="A289" t="s">
        <v>126</v>
      </c>
      <c r="B289">
        <v>144</v>
      </c>
      <c r="C289" t="s">
        <v>1182</v>
      </c>
      <c r="D289" t="s">
        <v>244</v>
      </c>
      <c r="E289" t="s">
        <v>196</v>
      </c>
      <c r="F289" t="s">
        <v>196</v>
      </c>
      <c r="G289" s="48" t="s">
        <v>196</v>
      </c>
      <c r="H289" t="s">
        <v>1183</v>
      </c>
      <c r="I289">
        <v>1</v>
      </c>
      <c r="J289" t="s">
        <v>1181</v>
      </c>
      <c r="L289" t="s">
        <v>1384</v>
      </c>
      <c r="M289" s="41" t="s">
        <v>1389</v>
      </c>
      <c r="N289" s="41" t="s">
        <v>1388</v>
      </c>
      <c r="O289" s="41" t="s">
        <v>1388</v>
      </c>
      <c r="P289" s="41" t="s">
        <v>1389</v>
      </c>
      <c r="Q289" s="41">
        <f t="shared" si="16"/>
        <v>2</v>
      </c>
      <c r="R289" s="5" t="s">
        <v>1383</v>
      </c>
      <c r="S289" s="5" t="str">
        <f>IF(R289="incongruent","congruent","incongruent")</f>
        <v>congruent</v>
      </c>
      <c r="T289" s="2" t="s">
        <v>196</v>
      </c>
      <c r="U289" t="s">
        <v>196</v>
      </c>
      <c r="V289" s="44">
        <v>1</v>
      </c>
      <c r="W289" s="44">
        <v>650</v>
      </c>
      <c r="X289" s="47" t="str">
        <f t="shared" si="17"/>
        <v>https://github.com/kelly-marshall/DriftDiffusionAdaptation/blob/main/Pictures/instbias_list1_training_context/tom.png?raw=true</v>
      </c>
      <c r="Y289" s="47" t="str">
        <f t="shared" si="18"/>
        <v>https://github.com/kelly-marshall/DriftDiffusionAdaptation/blob/main/Pictures/instbias_list1_training_context/kate.png?raw=true</v>
      </c>
      <c r="Z289" s="47" t="str">
        <f t="shared" si="19"/>
        <v>https://github.com/kelly-marshall/DriftDiffusionAdaptation/blob/main/AudioFiles/instbias_list1_training/whodidit.mp3?raw=true</v>
      </c>
    </row>
  </sheetData>
  <hyperlinks>
    <hyperlink ref="X2" r:id="rId1" display="https://github.com/kelly-marshall/DriftDiffusionAdaptation/blob/main/Pictures/Practice/tomsheepmalletinstright.png?raw=true" xr:uid="{8E4335DF-89E4-9D4D-AA6D-89F1A9B5678E}"/>
    <hyperlink ref="Y2" r:id="rId2" display="https://github.com/kelly-marshall/DriftDiffusionAdaptation/blob/main/Pictures/Practice/tomsheepmalletinstright.png?raw=true" xr:uid="{E3D1478F-4505-8A4F-B09F-B3CBF9F720D9}"/>
    <hyperlink ref="Z2" r:id="rId3" display="https://github.com/kelly-marshall/DriftDiffusionAdaptation/blob/main/Pictures/Practice/tomsheepmalletinstright.png?raw=true" xr:uid="{AD51557A-CD9E-9A4A-9F7D-7A95A6DEBDEC}"/>
    <hyperlink ref="X3:X289" r:id="rId4" display="https://github.com/kelly-marshall/DriftDiffusionAdaptation/blob/main/Pictures/Practice/tomsheepmalletinstright.png?raw=true" xr:uid="{134B96DF-DFD1-014E-A2D7-AE5C0B8E351F}"/>
    <hyperlink ref="Y3:Y289" r:id="rId5" display="https://github.com/kelly-marshall/DriftDiffusionAdaptation/blob/main/Pictures/Practice/tomsheepmalletinstright.png?raw=true" xr:uid="{20C4FD2A-C6EF-6941-9169-92C28E0D7972}"/>
    <hyperlink ref="Z3:Z49" r:id="rId6" display="https://github.com/kelly-marshall/DriftDiffusionAdaptation/blob/main/Pictures/Practice/tomsheepmalletinstright.png?raw=true" xr:uid="{0D115B3E-E59A-254D-A538-7C5942F6662A}"/>
    <hyperlink ref="Z50" r:id="rId7" display="https://github.com/kelly-marshall/DriftDiffusionAdaptation/blob/main/Pictures/Practice/tomsheepmalletinstright.png?raw=true" xr:uid="{2BE272C7-EE69-AE49-A363-6C6AD71BB118}"/>
    <hyperlink ref="Z98" r:id="rId8" display="https://github.com/kelly-marshall/DriftDiffusionAdaptation/blob/main/Pictures/Practice/tomsheepmalletinstright.png?raw=true" xr:uid="{339645FF-409C-6346-8F9B-DEDB488FD3A2}"/>
    <hyperlink ref="Z146" r:id="rId9" display="https://github.com/kelly-marshall/DriftDiffusionAdaptation/blob/main/Pictures/Practice/tomsheepmalletinstright.png?raw=true" xr:uid="{F4C1EE93-505D-F74E-87C5-B25A45E7544D}"/>
    <hyperlink ref="Z194" r:id="rId10" display="https://github.com/kelly-marshall/DriftDiffusionAdaptation/blob/main/Pictures/Practice/tomsheepmalletinstright.png?raw=true" xr:uid="{3E75172F-6CD2-EE41-B658-32C36F82BBD3}"/>
    <hyperlink ref="Z242" r:id="rId11" display="https://github.com/kelly-marshall/DriftDiffusionAdaptation/blob/main/Pictures/Practice/tomsheepmalletinstright.png?raw=true" xr:uid="{FAC464C2-0775-8A49-A984-C11E5754405D}"/>
    <hyperlink ref="Z51:Z97" r:id="rId12" display="https://github.com/kelly-marshall/DriftDiffusionAdaptation/blob/main/Pictures/Practice/tomsheepmalletinstright.png?raw=true" xr:uid="{D20BA28C-2EC5-2342-975B-456CEFCB5815}"/>
    <hyperlink ref="Z99:Z145" r:id="rId13" display="https://github.com/kelly-marshall/DriftDiffusionAdaptation/blob/main/Pictures/Practice/tomsheepmalletinstright.png?raw=true" xr:uid="{7431E451-538B-7341-A03A-63A50CE3303F}"/>
    <hyperlink ref="Z147:Z193" r:id="rId14" display="https://github.com/kelly-marshall/DriftDiffusionAdaptation/blob/main/Pictures/Practice/tomsheepmalletinstright.png?raw=true" xr:uid="{915B2348-0975-8E45-A3E3-69708F4CA710}"/>
    <hyperlink ref="Z195:Z241" r:id="rId15" display="https://github.com/kelly-marshall/DriftDiffusionAdaptation/blob/main/Pictures/Practice/tomsheepmalletinstright.png?raw=true" xr:uid="{2377A883-FD70-334F-BD63-CDB5AD10CDF0}"/>
    <hyperlink ref="Z243:Z289" r:id="rId16" display="https://github.com/kelly-marshall/DriftDiffusionAdaptation/blob/main/Pictures/Practice/tomsheepmalletinstright.png?raw=true" xr:uid="{23FBEF03-38F0-984E-84F2-AD0A0B98D859}"/>
  </hyperlinks>
  <pageMargins left="0.7" right="0.7" top="0.75" bottom="0.75" header="0.3" footer="0.3"/>
  <pageSetup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FBAC-1B11-AA46-BFD2-4D1CFD0B2928}">
  <dimension ref="A1:Y145"/>
  <sheetViews>
    <sheetView topLeftCell="D1" workbookViewId="0">
      <selection activeCell="L16" sqref="L16"/>
    </sheetView>
  </sheetViews>
  <sheetFormatPr baseColWidth="10" defaultRowHeight="16" x14ac:dyDescent="0.2"/>
  <cols>
    <col min="3" max="3" width="45" customWidth="1"/>
    <col min="7" max="7" width="19" customWidth="1"/>
    <col min="11" max="11" width="31" customWidth="1"/>
    <col min="17" max="17" width="12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95</v>
      </c>
      <c r="B2">
        <v>1</v>
      </c>
      <c r="C2" t="s">
        <v>952</v>
      </c>
      <c r="D2" t="s">
        <v>234</v>
      </c>
      <c r="E2" t="s">
        <v>18</v>
      </c>
      <c r="F2" t="s">
        <v>592</v>
      </c>
      <c r="G2" s="46" t="s">
        <v>2449</v>
      </c>
      <c r="H2" t="s">
        <v>2</v>
      </c>
      <c r="I2">
        <v>1</v>
      </c>
      <c r="J2" t="s">
        <v>1181</v>
      </c>
      <c r="K2" t="s">
        <v>2286</v>
      </c>
      <c r="L2" s="2" t="s">
        <v>2710</v>
      </c>
      <c r="M2" s="2" t="s">
        <v>2711</v>
      </c>
      <c r="N2" s="2" t="s">
        <v>2710</v>
      </c>
      <c r="O2" s="2" t="s">
        <v>2711</v>
      </c>
      <c r="P2">
        <f>IF(Q2="inst",1,2)</f>
        <v>1</v>
      </c>
      <c r="Q2" t="s">
        <v>1375</v>
      </c>
      <c r="R2" t="s">
        <v>1374</v>
      </c>
      <c r="S2" t="s">
        <v>1381</v>
      </c>
      <c r="T2" t="s">
        <v>1380</v>
      </c>
      <c r="U2">
        <v>348</v>
      </c>
      <c r="V2">
        <v>2640</v>
      </c>
      <c r="W2" s="47" t="str">
        <f>_xlfn.CONCAT("https://github.com/kelly-marshall/DriftDiffusionAdaptation/blob/main/Pictures/instbias_list1_post/",N2,"?raw=true")</f>
        <v>https://github.com/kelly-marshall/DriftDiffusionAdaptation/blob/main/Pictures/instbias_list1_post/katedolphinferninstright_context.png?raw=true</v>
      </c>
      <c r="X2" s="47" t="str">
        <f>_xlfn.CONCAT("https://github.com/kelly-marshall/DriftDiffusionAdaptation/blob/main/Pictures/instbias_list1_post/",O2,"?raw=true")</f>
        <v>https://github.com/kelly-marshall/DriftDiffusionAdaptation/blob/main/Pictures/instbias_list1_post/katedolphinfernmodleft_context.png?raw=true</v>
      </c>
      <c r="Y2" s="47" t="str">
        <f>_xlfn.CONCAT("https://github.com/kelly-marshall/DriftDiffusionAdaptation/blob/main/AudioFiles/instbias_list1_post/",K2,"?raw=true")</f>
        <v>https://github.com/kelly-marshall/DriftDiffusionAdaptation/blob/main/AudioFiles/instbias_list1_post/katedolphinfern_nopauses.mp3?raw=true</v>
      </c>
    </row>
    <row r="3" spans="1:25" x14ac:dyDescent="0.2">
      <c r="A3" t="s">
        <v>95</v>
      </c>
      <c r="B3">
        <v>2</v>
      </c>
      <c r="C3" t="s">
        <v>627</v>
      </c>
      <c r="D3" t="s">
        <v>234</v>
      </c>
      <c r="E3" t="s">
        <v>21</v>
      </c>
      <c r="F3" t="s">
        <v>592</v>
      </c>
      <c r="G3" s="46" t="s">
        <v>2450</v>
      </c>
      <c r="H3" t="s">
        <v>2</v>
      </c>
      <c r="I3">
        <v>1</v>
      </c>
      <c r="J3" t="s">
        <v>1181</v>
      </c>
      <c r="K3" t="s">
        <v>2287</v>
      </c>
      <c r="L3" s="2" t="s">
        <v>2712</v>
      </c>
      <c r="M3" s="2" t="s">
        <v>2713</v>
      </c>
      <c r="N3" s="2" t="s">
        <v>2713</v>
      </c>
      <c r="O3" s="2" t="s">
        <v>2712</v>
      </c>
      <c r="P3">
        <f t="shared" ref="P3:P66" si="0">IF(Q3="inst",1,2)</f>
        <v>2</v>
      </c>
      <c r="Q3" t="s">
        <v>1374</v>
      </c>
      <c r="R3" t="s">
        <v>1375</v>
      </c>
      <c r="S3" t="s">
        <v>1380</v>
      </c>
      <c r="T3" t="s">
        <v>1381</v>
      </c>
      <c r="U3">
        <v>592</v>
      </c>
      <c r="V3">
        <v>2727</v>
      </c>
      <c r="W3" s="47" t="str">
        <f t="shared" ref="W3:W66" si="1">_xlfn.CONCAT("https://github.com/kelly-marshall/DriftDiffusionAdaptation/blob/main/Pictures/instbias_list1_post/",N3,"?raw=true")</f>
        <v>https://github.com/kelly-marshall/DriftDiffusionAdaptation/blob/main/Pictures/instbias_list1_post/tomcowfernmodright_context.png?raw=true</v>
      </c>
      <c r="X3" s="47" t="str">
        <f t="shared" ref="X3:X66" si="2">_xlfn.CONCAT("https://github.com/kelly-marshall/DriftDiffusionAdaptation/blob/main/Pictures/instbias_list1_post/",O3,"?raw=true")</f>
        <v>https://github.com/kelly-marshall/DriftDiffusionAdaptation/blob/main/Pictures/instbias_list1_post/tomcowferninstleft_context.png?raw=true</v>
      </c>
      <c r="Y3" s="47" t="str">
        <f t="shared" ref="Y3:Y66" si="3">_xlfn.CONCAT("https://github.com/kelly-marshall/DriftDiffusionAdaptation/blob/main/AudioFiles/instbias_list1_post/",K3,"?raw=true")</f>
        <v>https://github.com/kelly-marshall/DriftDiffusionAdaptation/blob/main/AudioFiles/instbias_list1_post/tomcowfern_nopauses.mp3?raw=true</v>
      </c>
    </row>
    <row r="4" spans="1:25" x14ac:dyDescent="0.2">
      <c r="A4" t="s">
        <v>95</v>
      </c>
      <c r="B4">
        <v>3</v>
      </c>
      <c r="C4" t="s">
        <v>953</v>
      </c>
      <c r="D4" t="s">
        <v>234</v>
      </c>
      <c r="E4" t="s">
        <v>22</v>
      </c>
      <c r="F4" t="s">
        <v>592</v>
      </c>
      <c r="G4" s="46" t="s">
        <v>2451</v>
      </c>
      <c r="H4" t="s">
        <v>2</v>
      </c>
      <c r="I4">
        <v>1</v>
      </c>
      <c r="J4" t="s">
        <v>1181</v>
      </c>
      <c r="K4" t="s">
        <v>2288</v>
      </c>
      <c r="L4" s="2" t="s">
        <v>2714</v>
      </c>
      <c r="M4" s="2" t="s">
        <v>2715</v>
      </c>
      <c r="N4" s="2" t="s">
        <v>2714</v>
      </c>
      <c r="O4" s="2" t="s">
        <v>2715</v>
      </c>
      <c r="P4">
        <f t="shared" si="0"/>
        <v>1</v>
      </c>
      <c r="Q4" t="s">
        <v>1375</v>
      </c>
      <c r="R4" t="s">
        <v>1374</v>
      </c>
      <c r="S4" t="s">
        <v>1381</v>
      </c>
      <c r="T4" t="s">
        <v>1380</v>
      </c>
      <c r="U4">
        <v>380</v>
      </c>
      <c r="V4">
        <v>2686</v>
      </c>
      <c r="W4" s="47" t="str">
        <f t="shared" si="1"/>
        <v>https://github.com/kelly-marshall/DriftDiffusionAdaptation/blob/main/Pictures/instbias_list1_post/katefoxferninstright_context.png?raw=true</v>
      </c>
      <c r="X4" s="47" t="str">
        <f t="shared" si="2"/>
        <v>https://github.com/kelly-marshall/DriftDiffusionAdaptation/blob/main/Pictures/instbias_list1_post/katefoxfernmodleft_context.png?raw=true</v>
      </c>
      <c r="Y4" s="47" t="str">
        <f t="shared" si="3"/>
        <v>https://github.com/kelly-marshall/DriftDiffusionAdaptation/blob/main/AudioFiles/instbias_list1_post/katefoxfern_nopauses.mp3?raw=true</v>
      </c>
    </row>
    <row r="5" spans="1:25" x14ac:dyDescent="0.2">
      <c r="A5" t="s">
        <v>95</v>
      </c>
      <c r="B5">
        <v>4</v>
      </c>
      <c r="C5" t="s">
        <v>628</v>
      </c>
      <c r="D5" t="s">
        <v>234</v>
      </c>
      <c r="E5" t="s">
        <v>23</v>
      </c>
      <c r="F5" t="s">
        <v>592</v>
      </c>
      <c r="G5" s="46" t="s">
        <v>2452</v>
      </c>
      <c r="H5" t="s">
        <v>2</v>
      </c>
      <c r="I5">
        <v>1</v>
      </c>
      <c r="J5" t="s">
        <v>1181</v>
      </c>
      <c r="K5" t="s">
        <v>2289</v>
      </c>
      <c r="L5" s="2" t="s">
        <v>2716</v>
      </c>
      <c r="M5" s="2" t="s">
        <v>2717</v>
      </c>
      <c r="N5" s="2" t="s">
        <v>2717</v>
      </c>
      <c r="O5" s="2" t="s">
        <v>2716</v>
      </c>
      <c r="P5">
        <f t="shared" si="0"/>
        <v>2</v>
      </c>
      <c r="Q5" t="s">
        <v>1374</v>
      </c>
      <c r="R5" t="s">
        <v>1375</v>
      </c>
      <c r="S5" t="s">
        <v>1380</v>
      </c>
      <c r="T5" t="s">
        <v>1381</v>
      </c>
      <c r="U5">
        <v>605</v>
      </c>
      <c r="V5">
        <v>2902</v>
      </c>
      <c r="W5" s="47" t="str">
        <f t="shared" si="1"/>
        <v>https://github.com/kelly-marshall/DriftDiffusionAdaptation/blob/main/Pictures/instbias_list1_post/tomlionfernmodright_context.png?raw=true</v>
      </c>
      <c r="X5" s="47" t="str">
        <f t="shared" si="2"/>
        <v>https://github.com/kelly-marshall/DriftDiffusionAdaptation/blob/main/Pictures/instbias_list1_post/tomlionferninstleft_context.png?raw=true</v>
      </c>
      <c r="Y5" s="47" t="str">
        <f t="shared" si="3"/>
        <v>https://github.com/kelly-marshall/DriftDiffusionAdaptation/blob/main/AudioFiles/instbias_list1_post/tomlionfern_nopauses.mp3?raw=true</v>
      </c>
    </row>
    <row r="6" spans="1:25" x14ac:dyDescent="0.2">
      <c r="A6" t="s">
        <v>95</v>
      </c>
      <c r="B6">
        <v>5</v>
      </c>
      <c r="C6" t="s">
        <v>954</v>
      </c>
      <c r="D6" t="s">
        <v>234</v>
      </c>
      <c r="E6" t="s">
        <v>24</v>
      </c>
      <c r="F6" t="s">
        <v>592</v>
      </c>
      <c r="G6" s="46" t="s">
        <v>2453</v>
      </c>
      <c r="H6" t="s">
        <v>2</v>
      </c>
      <c r="I6">
        <v>1</v>
      </c>
      <c r="J6" t="s">
        <v>1181</v>
      </c>
      <c r="K6" t="s">
        <v>2290</v>
      </c>
      <c r="L6" s="2" t="s">
        <v>2718</v>
      </c>
      <c r="M6" s="2" t="s">
        <v>2719</v>
      </c>
      <c r="N6" s="2" t="s">
        <v>2718</v>
      </c>
      <c r="O6" s="2" t="s">
        <v>2719</v>
      </c>
      <c r="P6">
        <f t="shared" si="0"/>
        <v>1</v>
      </c>
      <c r="Q6" t="s">
        <v>1375</v>
      </c>
      <c r="R6" t="s">
        <v>1374</v>
      </c>
      <c r="S6" t="s">
        <v>1381</v>
      </c>
      <c r="T6" t="s">
        <v>1380</v>
      </c>
      <c r="U6">
        <v>393</v>
      </c>
      <c r="V6">
        <v>2601</v>
      </c>
      <c r="W6" s="47" t="str">
        <f t="shared" si="1"/>
        <v>https://github.com/kelly-marshall/DriftDiffusionAdaptation/blob/main/Pictures/instbias_list1_post/katefrogferninstright_context.png?raw=true</v>
      </c>
      <c r="X6" s="47" t="str">
        <f t="shared" si="2"/>
        <v>https://github.com/kelly-marshall/DriftDiffusionAdaptation/blob/main/Pictures/instbias_list1_post/katefrogfernmodleft_context.png?raw=true</v>
      </c>
      <c r="Y6" s="47" t="str">
        <f t="shared" si="3"/>
        <v>https://github.com/kelly-marshall/DriftDiffusionAdaptation/blob/main/AudioFiles/instbias_list1_post/katefrogfern_nopauses.mp3?raw=true</v>
      </c>
    </row>
    <row r="7" spans="1:25" x14ac:dyDescent="0.2">
      <c r="A7" t="s">
        <v>95</v>
      </c>
      <c r="B7">
        <v>6</v>
      </c>
      <c r="C7" t="s">
        <v>629</v>
      </c>
      <c r="D7" t="s">
        <v>234</v>
      </c>
      <c r="E7" t="s">
        <v>25</v>
      </c>
      <c r="F7" t="s">
        <v>592</v>
      </c>
      <c r="G7" s="46" t="s">
        <v>2454</v>
      </c>
      <c r="H7" t="s">
        <v>2</v>
      </c>
      <c r="I7">
        <v>1</v>
      </c>
      <c r="J7" t="s">
        <v>1181</v>
      </c>
      <c r="K7" t="s">
        <v>2291</v>
      </c>
      <c r="L7" s="2" t="s">
        <v>2720</v>
      </c>
      <c r="M7" s="2" t="s">
        <v>2721</v>
      </c>
      <c r="N7" s="2" t="s">
        <v>2721</v>
      </c>
      <c r="O7" s="2" t="s">
        <v>2720</v>
      </c>
      <c r="P7">
        <f t="shared" si="0"/>
        <v>2</v>
      </c>
      <c r="Q7" t="s">
        <v>1374</v>
      </c>
      <c r="R7" t="s">
        <v>1375</v>
      </c>
      <c r="S7" t="s">
        <v>1380</v>
      </c>
      <c r="T7" t="s">
        <v>1381</v>
      </c>
      <c r="U7">
        <v>602</v>
      </c>
      <c r="V7">
        <v>2987</v>
      </c>
      <c r="W7" s="47" t="str">
        <f t="shared" si="1"/>
        <v>https://github.com/kelly-marshall/DriftDiffusionAdaptation/blob/main/Pictures/instbias_list1_post/tomturtlefernmodright_context.png?raw=true</v>
      </c>
      <c r="X7" s="47" t="str">
        <f t="shared" si="2"/>
        <v>https://github.com/kelly-marshall/DriftDiffusionAdaptation/blob/main/Pictures/instbias_list1_post/tomturtleferninstleft_context.png?raw=true</v>
      </c>
      <c r="Y7" s="47" t="str">
        <f t="shared" si="3"/>
        <v>https://github.com/kelly-marshall/DriftDiffusionAdaptation/blob/main/AudioFiles/instbias_list1_post/tomturtlefern_nopauses.mp3?raw=true</v>
      </c>
    </row>
    <row r="8" spans="1:25" x14ac:dyDescent="0.2">
      <c r="A8" t="s">
        <v>95</v>
      </c>
      <c r="B8">
        <v>7</v>
      </c>
      <c r="C8" t="s">
        <v>955</v>
      </c>
      <c r="D8" t="s">
        <v>234</v>
      </c>
      <c r="E8" t="s">
        <v>26</v>
      </c>
      <c r="F8" t="s">
        <v>249</v>
      </c>
      <c r="G8" s="46" t="s">
        <v>2455</v>
      </c>
      <c r="H8" t="s">
        <v>2</v>
      </c>
      <c r="I8">
        <v>1</v>
      </c>
      <c r="J8" t="s">
        <v>1181</v>
      </c>
      <c r="K8" t="s">
        <v>2292</v>
      </c>
      <c r="L8" s="2" t="s">
        <v>2722</v>
      </c>
      <c r="M8" s="2" t="s">
        <v>2723</v>
      </c>
      <c r="N8" s="2" t="s">
        <v>2722</v>
      </c>
      <c r="O8" s="2" t="s">
        <v>2723</v>
      </c>
      <c r="P8">
        <f t="shared" si="0"/>
        <v>1</v>
      </c>
      <c r="Q8" t="s">
        <v>1375</v>
      </c>
      <c r="R8" t="s">
        <v>1374</v>
      </c>
      <c r="S8" t="s">
        <v>1381</v>
      </c>
      <c r="T8" t="s">
        <v>1380</v>
      </c>
      <c r="U8">
        <v>358</v>
      </c>
      <c r="V8">
        <v>2384</v>
      </c>
      <c r="W8" s="47" t="str">
        <f t="shared" si="1"/>
        <v>https://github.com/kelly-marshall/DriftDiffusionAdaptation/blob/main/Pictures/instbias_list1_post/katepigwaterinstright_context.png?raw=true</v>
      </c>
      <c r="X8" s="47" t="str">
        <f t="shared" si="2"/>
        <v>https://github.com/kelly-marshall/DriftDiffusionAdaptation/blob/main/Pictures/instbias_list1_post/katepigwatermodleft_context.png?raw=true</v>
      </c>
      <c r="Y8" s="47" t="str">
        <f t="shared" si="3"/>
        <v>https://github.com/kelly-marshall/DriftDiffusionAdaptation/blob/main/AudioFiles/instbias_list1_post/katepigwater_nopauses.mp3?raw=true</v>
      </c>
    </row>
    <row r="9" spans="1:25" x14ac:dyDescent="0.2">
      <c r="A9" t="s">
        <v>95</v>
      </c>
      <c r="B9">
        <v>8</v>
      </c>
      <c r="C9" t="s">
        <v>306</v>
      </c>
      <c r="D9" t="s">
        <v>234</v>
      </c>
      <c r="E9" t="s">
        <v>27</v>
      </c>
      <c r="F9" t="s">
        <v>249</v>
      </c>
      <c r="G9" s="46" t="s">
        <v>2456</v>
      </c>
      <c r="H9" t="s">
        <v>2</v>
      </c>
      <c r="I9">
        <v>1</v>
      </c>
      <c r="J9" t="s">
        <v>1181</v>
      </c>
      <c r="K9" t="s">
        <v>2293</v>
      </c>
      <c r="L9" s="2" t="s">
        <v>2724</v>
      </c>
      <c r="M9" s="2" t="s">
        <v>2725</v>
      </c>
      <c r="N9" s="2" t="s">
        <v>2725</v>
      </c>
      <c r="O9" s="2" t="s">
        <v>2724</v>
      </c>
      <c r="P9">
        <f t="shared" si="0"/>
        <v>2</v>
      </c>
      <c r="Q9" t="s">
        <v>1374</v>
      </c>
      <c r="R9" t="s">
        <v>1375</v>
      </c>
      <c r="S9" t="s">
        <v>1380</v>
      </c>
      <c r="T9" t="s">
        <v>1381</v>
      </c>
      <c r="U9">
        <v>601</v>
      </c>
      <c r="V9">
        <v>2747</v>
      </c>
      <c r="W9" s="47" t="str">
        <f t="shared" si="1"/>
        <v>https://github.com/kelly-marshall/DriftDiffusionAdaptation/blob/main/Pictures/instbias_list1_post/tomgirlwatermodright_context.png?raw=true</v>
      </c>
      <c r="X9" s="47" t="str">
        <f t="shared" si="2"/>
        <v>https://github.com/kelly-marshall/DriftDiffusionAdaptation/blob/main/Pictures/instbias_list1_post/tomgirlwaterinstleft_context.png?raw=true</v>
      </c>
      <c r="Y9" s="47" t="str">
        <f t="shared" si="3"/>
        <v>https://github.com/kelly-marshall/DriftDiffusionAdaptation/blob/main/AudioFiles/instbias_list1_post/tomgirlwater_nopauses.mp3?raw=true</v>
      </c>
    </row>
    <row r="10" spans="1:25" x14ac:dyDescent="0.2">
      <c r="A10" t="s">
        <v>95</v>
      </c>
      <c r="B10">
        <v>9</v>
      </c>
      <c r="C10" t="s">
        <v>956</v>
      </c>
      <c r="D10" t="s">
        <v>234</v>
      </c>
      <c r="E10" t="s">
        <v>28</v>
      </c>
      <c r="F10" t="s">
        <v>249</v>
      </c>
      <c r="G10" s="46" t="s">
        <v>2457</v>
      </c>
      <c r="H10" t="s">
        <v>2</v>
      </c>
      <c r="I10">
        <v>1</v>
      </c>
      <c r="J10" t="s">
        <v>1181</v>
      </c>
      <c r="K10" t="s">
        <v>2294</v>
      </c>
      <c r="L10" s="2" t="s">
        <v>2726</v>
      </c>
      <c r="M10" s="2" t="s">
        <v>2727</v>
      </c>
      <c r="N10" s="2" t="s">
        <v>2726</v>
      </c>
      <c r="O10" s="2" t="s">
        <v>2727</v>
      </c>
      <c r="P10">
        <f t="shared" si="0"/>
        <v>1</v>
      </c>
      <c r="Q10" t="s">
        <v>1375</v>
      </c>
      <c r="R10" t="s">
        <v>1374</v>
      </c>
      <c r="S10" t="s">
        <v>1381</v>
      </c>
      <c r="T10" t="s">
        <v>1380</v>
      </c>
      <c r="U10">
        <v>366</v>
      </c>
      <c r="V10">
        <v>2555</v>
      </c>
      <c r="W10" s="47" t="str">
        <f t="shared" si="1"/>
        <v>https://github.com/kelly-marshall/DriftDiffusionAdaptation/blob/main/Pictures/instbias_list1_post/katewhalewaterinstright_context.png?raw=true</v>
      </c>
      <c r="X10" s="47" t="str">
        <f t="shared" si="2"/>
        <v>https://github.com/kelly-marshall/DriftDiffusionAdaptation/blob/main/Pictures/instbias_list1_post/katewhalewatermodleft_context.png?raw=true</v>
      </c>
      <c r="Y10" s="47" t="str">
        <f t="shared" si="3"/>
        <v>https://github.com/kelly-marshall/DriftDiffusionAdaptation/blob/main/AudioFiles/instbias_list1_post/katewhalewater_nopauses.mp3?raw=true</v>
      </c>
    </row>
    <row r="11" spans="1:25" x14ac:dyDescent="0.2">
      <c r="A11" t="s">
        <v>95</v>
      </c>
      <c r="B11">
        <v>10</v>
      </c>
      <c r="C11" t="s">
        <v>307</v>
      </c>
      <c r="D11" t="s">
        <v>234</v>
      </c>
      <c r="E11" t="s">
        <v>29</v>
      </c>
      <c r="F11" t="s">
        <v>249</v>
      </c>
      <c r="G11" s="46" t="s">
        <v>2458</v>
      </c>
      <c r="H11" t="s">
        <v>2</v>
      </c>
      <c r="I11">
        <v>1</v>
      </c>
      <c r="J11" t="s">
        <v>1181</v>
      </c>
      <c r="K11" t="s">
        <v>2295</v>
      </c>
      <c r="L11" s="2" t="s">
        <v>2728</v>
      </c>
      <c r="M11" s="2" t="s">
        <v>2729</v>
      </c>
      <c r="N11" s="2" t="s">
        <v>2729</v>
      </c>
      <c r="O11" s="2" t="s">
        <v>2728</v>
      </c>
      <c r="P11">
        <f t="shared" si="0"/>
        <v>2</v>
      </c>
      <c r="Q11" t="s">
        <v>1374</v>
      </c>
      <c r="R11" t="s">
        <v>1375</v>
      </c>
      <c r="S11" t="s">
        <v>1380</v>
      </c>
      <c r="T11" t="s">
        <v>1381</v>
      </c>
      <c r="U11">
        <v>620</v>
      </c>
      <c r="V11">
        <v>2857</v>
      </c>
      <c r="W11" s="47" t="str">
        <f t="shared" si="1"/>
        <v>https://github.com/kelly-marshall/DriftDiffusionAdaptation/blob/main/Pictures/instbias_list1_post/tomgorillawatermodright_context.png?raw=true</v>
      </c>
      <c r="X11" s="47" t="str">
        <f t="shared" si="2"/>
        <v>https://github.com/kelly-marshall/DriftDiffusionAdaptation/blob/main/Pictures/instbias_list1_post/tomgorillawaterinstleft_context.png?raw=true</v>
      </c>
      <c r="Y11" s="47" t="str">
        <f t="shared" si="3"/>
        <v>https://github.com/kelly-marshall/DriftDiffusionAdaptation/blob/main/AudioFiles/instbias_list1_post/tomgorillawater_nopauses.mp3?raw=true</v>
      </c>
    </row>
    <row r="12" spans="1:25" x14ac:dyDescent="0.2">
      <c r="A12" t="s">
        <v>95</v>
      </c>
      <c r="B12">
        <v>11</v>
      </c>
      <c r="C12" t="s">
        <v>957</v>
      </c>
      <c r="D12" t="s">
        <v>234</v>
      </c>
      <c r="E12" t="s">
        <v>30</v>
      </c>
      <c r="F12" t="s">
        <v>249</v>
      </c>
      <c r="G12" s="46" t="s">
        <v>2459</v>
      </c>
      <c r="H12" t="s">
        <v>2</v>
      </c>
      <c r="I12">
        <v>1</v>
      </c>
      <c r="J12" t="s">
        <v>1181</v>
      </c>
      <c r="K12" t="s">
        <v>2296</v>
      </c>
      <c r="L12" s="2" t="s">
        <v>2730</v>
      </c>
      <c r="M12" s="2" t="s">
        <v>2731</v>
      </c>
      <c r="N12" s="2" t="s">
        <v>2730</v>
      </c>
      <c r="O12" s="2" t="s">
        <v>2731</v>
      </c>
      <c r="P12">
        <f t="shared" si="0"/>
        <v>1</v>
      </c>
      <c r="Q12" t="s">
        <v>1375</v>
      </c>
      <c r="R12" t="s">
        <v>1374</v>
      </c>
      <c r="S12" t="s">
        <v>1381</v>
      </c>
      <c r="T12" t="s">
        <v>1380</v>
      </c>
      <c r="U12">
        <v>375</v>
      </c>
      <c r="V12">
        <v>2547</v>
      </c>
      <c r="W12" s="47" t="str">
        <f t="shared" si="1"/>
        <v>https://github.com/kelly-marshall/DriftDiffusionAdaptation/blob/main/Pictures/instbias_list1_post/katebuffalowaterinstright_context.png?raw=true</v>
      </c>
      <c r="X12" s="47" t="str">
        <f t="shared" si="2"/>
        <v>https://github.com/kelly-marshall/DriftDiffusionAdaptation/blob/main/Pictures/instbias_list1_post/katebuffalowatermodleft_context.png?raw=true</v>
      </c>
      <c r="Y12" s="47" t="str">
        <f t="shared" si="3"/>
        <v>https://github.com/kelly-marshall/DriftDiffusionAdaptation/blob/main/AudioFiles/instbias_list1_post/katebuffalowater_nopauses.mp3?raw=true</v>
      </c>
    </row>
    <row r="13" spans="1:25" x14ac:dyDescent="0.2">
      <c r="A13" t="s">
        <v>95</v>
      </c>
      <c r="B13">
        <v>12</v>
      </c>
      <c r="C13" t="s">
        <v>308</v>
      </c>
      <c r="D13" t="s">
        <v>234</v>
      </c>
      <c r="E13" t="s">
        <v>31</v>
      </c>
      <c r="F13" t="s">
        <v>249</v>
      </c>
      <c r="G13" s="46" t="s">
        <v>2460</v>
      </c>
      <c r="H13" t="s">
        <v>2</v>
      </c>
      <c r="I13">
        <v>1</v>
      </c>
      <c r="J13" t="s">
        <v>1181</v>
      </c>
      <c r="K13" t="s">
        <v>2297</v>
      </c>
      <c r="L13" s="2" t="s">
        <v>2732</v>
      </c>
      <c r="M13" s="2" t="s">
        <v>2733</v>
      </c>
      <c r="N13" s="2" t="s">
        <v>2733</v>
      </c>
      <c r="O13" s="2" t="s">
        <v>2732</v>
      </c>
      <c r="P13">
        <f t="shared" si="0"/>
        <v>2</v>
      </c>
      <c r="Q13" t="s">
        <v>1374</v>
      </c>
      <c r="R13" t="s">
        <v>1375</v>
      </c>
      <c r="S13" t="s">
        <v>1380</v>
      </c>
      <c r="T13" t="s">
        <v>1381</v>
      </c>
      <c r="U13">
        <v>532</v>
      </c>
      <c r="V13">
        <v>2451</v>
      </c>
      <c r="W13" s="47" t="str">
        <f t="shared" si="1"/>
        <v>https://github.com/kelly-marshall/DriftDiffusionAdaptation/blob/main/Pictures/instbias_list1_post/tomhawkwatermodright_context.png?raw=true</v>
      </c>
      <c r="X13" s="47" t="str">
        <f t="shared" si="2"/>
        <v>https://github.com/kelly-marshall/DriftDiffusionAdaptation/blob/main/Pictures/instbias_list1_post/tomhawkwaterinstleft_context.png?raw=true</v>
      </c>
      <c r="Y13" s="47" t="str">
        <f t="shared" si="3"/>
        <v>https://github.com/kelly-marshall/DriftDiffusionAdaptation/blob/main/AudioFiles/instbias_list1_post/tomhawkwater_nopauses.mp3?raw=true</v>
      </c>
    </row>
    <row r="14" spans="1:25" x14ac:dyDescent="0.2">
      <c r="A14" t="s">
        <v>95</v>
      </c>
      <c r="B14">
        <v>13</v>
      </c>
      <c r="C14" t="s">
        <v>958</v>
      </c>
      <c r="D14" t="s">
        <v>235</v>
      </c>
      <c r="E14" t="s">
        <v>18</v>
      </c>
      <c r="F14" t="s">
        <v>596</v>
      </c>
      <c r="G14" s="46" t="s">
        <v>2461</v>
      </c>
      <c r="H14" t="s">
        <v>2</v>
      </c>
      <c r="I14">
        <v>1</v>
      </c>
      <c r="J14" t="s">
        <v>1181</v>
      </c>
      <c r="K14" t="s">
        <v>2298</v>
      </c>
      <c r="L14" s="2" t="s">
        <v>2734</v>
      </c>
      <c r="M14" s="2" t="s">
        <v>2735</v>
      </c>
      <c r="N14" s="2" t="s">
        <v>2735</v>
      </c>
      <c r="O14" s="2" t="s">
        <v>2734</v>
      </c>
      <c r="P14">
        <f t="shared" si="0"/>
        <v>2</v>
      </c>
      <c r="Q14" t="s">
        <v>1374</v>
      </c>
      <c r="R14" t="s">
        <v>1375</v>
      </c>
      <c r="S14" t="s">
        <v>1380</v>
      </c>
      <c r="T14" t="s">
        <v>1381</v>
      </c>
      <c r="U14">
        <v>413</v>
      </c>
      <c r="V14">
        <v>2362</v>
      </c>
      <c r="W14" s="47" t="str">
        <f t="shared" si="1"/>
        <v>https://github.com/kelly-marshall/DriftDiffusionAdaptation/blob/main/Pictures/instbias_list1_post/katedolphinovenmittmodright_context.png?raw=true</v>
      </c>
      <c r="X14" s="47" t="str">
        <f t="shared" si="2"/>
        <v>https://github.com/kelly-marshall/DriftDiffusionAdaptation/blob/main/Pictures/instbias_list1_post/katedolphinovenmittinstleft_context.png?raw=true</v>
      </c>
      <c r="Y14" s="47" t="str">
        <f t="shared" si="3"/>
        <v>https://github.com/kelly-marshall/DriftDiffusionAdaptation/blob/main/AudioFiles/instbias_list1_post/katedolphinovenmitt_nopauses.mp3?raw=true</v>
      </c>
    </row>
    <row r="15" spans="1:25" x14ac:dyDescent="0.2">
      <c r="A15" t="s">
        <v>95</v>
      </c>
      <c r="B15">
        <v>14</v>
      </c>
      <c r="C15" t="s">
        <v>630</v>
      </c>
      <c r="D15" t="s">
        <v>235</v>
      </c>
      <c r="E15" t="s">
        <v>21</v>
      </c>
      <c r="F15" t="s">
        <v>596</v>
      </c>
      <c r="G15" s="46" t="s">
        <v>2462</v>
      </c>
      <c r="H15" t="s">
        <v>2</v>
      </c>
      <c r="I15">
        <v>1</v>
      </c>
      <c r="J15" t="s">
        <v>1181</v>
      </c>
      <c r="K15" t="s">
        <v>2299</v>
      </c>
      <c r="L15" s="2" t="s">
        <v>2736</v>
      </c>
      <c r="M15" s="2" t="s">
        <v>2737</v>
      </c>
      <c r="N15" s="2" t="s">
        <v>2736</v>
      </c>
      <c r="O15" s="2" t="s">
        <v>2737</v>
      </c>
      <c r="P15">
        <f t="shared" si="0"/>
        <v>1</v>
      </c>
      <c r="Q15" t="s">
        <v>1375</v>
      </c>
      <c r="R15" t="s">
        <v>1374</v>
      </c>
      <c r="S15" t="s">
        <v>1381</v>
      </c>
      <c r="T15" t="s">
        <v>1380</v>
      </c>
      <c r="U15">
        <v>558</v>
      </c>
      <c r="V15">
        <v>2448</v>
      </c>
      <c r="W15" s="47" t="str">
        <f t="shared" si="1"/>
        <v>https://github.com/kelly-marshall/DriftDiffusionAdaptation/blob/main/Pictures/instbias_list1_post/tomcowovenmittinstright_context.png?raw=true</v>
      </c>
      <c r="X15" s="47" t="str">
        <f t="shared" si="2"/>
        <v>https://github.com/kelly-marshall/DriftDiffusionAdaptation/blob/main/Pictures/instbias_list1_post/tomcowovenmittmodleft_context.png?raw=true</v>
      </c>
      <c r="Y15" s="47" t="str">
        <f t="shared" si="3"/>
        <v>https://github.com/kelly-marshall/DriftDiffusionAdaptation/blob/main/AudioFiles/instbias_list1_post/tomcowovenmitt_nopauses.mp3?raw=true</v>
      </c>
    </row>
    <row r="16" spans="1:25" x14ac:dyDescent="0.2">
      <c r="A16" t="s">
        <v>95</v>
      </c>
      <c r="B16">
        <v>15</v>
      </c>
      <c r="C16" t="s">
        <v>959</v>
      </c>
      <c r="D16" t="s">
        <v>235</v>
      </c>
      <c r="E16" t="s">
        <v>22</v>
      </c>
      <c r="F16" t="s">
        <v>596</v>
      </c>
      <c r="G16" s="46" t="s">
        <v>2463</v>
      </c>
      <c r="H16" t="s">
        <v>2</v>
      </c>
      <c r="I16">
        <v>1</v>
      </c>
      <c r="J16" t="s">
        <v>1181</v>
      </c>
      <c r="K16" t="s">
        <v>2300</v>
      </c>
      <c r="L16" s="2" t="s">
        <v>2738</v>
      </c>
      <c r="M16" s="2" t="s">
        <v>2739</v>
      </c>
      <c r="N16" s="2" t="s">
        <v>2739</v>
      </c>
      <c r="O16" s="2" t="s">
        <v>2738</v>
      </c>
      <c r="P16">
        <f t="shared" si="0"/>
        <v>2</v>
      </c>
      <c r="Q16" t="s">
        <v>1374</v>
      </c>
      <c r="R16" t="s">
        <v>1375</v>
      </c>
      <c r="S16" t="s">
        <v>1380</v>
      </c>
      <c r="T16" t="s">
        <v>1381</v>
      </c>
      <c r="U16">
        <v>426</v>
      </c>
      <c r="V16">
        <v>2369</v>
      </c>
      <c r="W16" s="47" t="str">
        <f t="shared" si="1"/>
        <v>https://github.com/kelly-marshall/DriftDiffusionAdaptation/blob/main/Pictures/instbias_list1_post/katefoxovenmittmodright_context.png?raw=true</v>
      </c>
      <c r="X16" s="47" t="str">
        <f t="shared" si="2"/>
        <v>https://github.com/kelly-marshall/DriftDiffusionAdaptation/blob/main/Pictures/instbias_list1_post/katefoxovenmittinstleft_context.png?raw=true</v>
      </c>
      <c r="Y16" s="47" t="str">
        <f t="shared" si="3"/>
        <v>https://github.com/kelly-marshall/DriftDiffusionAdaptation/blob/main/AudioFiles/instbias_list1_post/katefoxovenmitt_nopauses.mp3?raw=true</v>
      </c>
    </row>
    <row r="17" spans="1:25" x14ac:dyDescent="0.2">
      <c r="A17" t="s">
        <v>95</v>
      </c>
      <c r="B17">
        <v>16</v>
      </c>
      <c r="C17" t="s">
        <v>631</v>
      </c>
      <c r="D17" t="s">
        <v>235</v>
      </c>
      <c r="E17" t="s">
        <v>23</v>
      </c>
      <c r="F17" t="s">
        <v>596</v>
      </c>
      <c r="G17" s="46" t="s">
        <v>2464</v>
      </c>
      <c r="H17" t="s">
        <v>2</v>
      </c>
      <c r="I17">
        <v>1</v>
      </c>
      <c r="J17" t="s">
        <v>1181</v>
      </c>
      <c r="K17" t="s">
        <v>2301</v>
      </c>
      <c r="L17" s="2" t="s">
        <v>2740</v>
      </c>
      <c r="M17" s="2" t="s">
        <v>2741</v>
      </c>
      <c r="N17" s="2" t="s">
        <v>2740</v>
      </c>
      <c r="O17" s="2" t="s">
        <v>2741</v>
      </c>
      <c r="P17">
        <f t="shared" si="0"/>
        <v>1</v>
      </c>
      <c r="Q17" t="s">
        <v>1375</v>
      </c>
      <c r="R17" t="s">
        <v>1374</v>
      </c>
      <c r="S17" t="s">
        <v>1381</v>
      </c>
      <c r="T17" t="s">
        <v>1380</v>
      </c>
      <c r="U17">
        <v>500</v>
      </c>
      <c r="V17">
        <v>2483</v>
      </c>
      <c r="W17" s="47" t="str">
        <f t="shared" si="1"/>
        <v>https://github.com/kelly-marshall/DriftDiffusionAdaptation/blob/main/Pictures/instbias_list1_post/tomlionovenmittinstright_context.png?raw=true</v>
      </c>
      <c r="X17" s="47" t="str">
        <f t="shared" si="2"/>
        <v>https://github.com/kelly-marshall/DriftDiffusionAdaptation/blob/main/Pictures/instbias_list1_post/tomlionovenmittmodleft_context.png?raw=true</v>
      </c>
      <c r="Y17" s="47" t="str">
        <f t="shared" si="3"/>
        <v>https://github.com/kelly-marshall/DriftDiffusionAdaptation/blob/main/AudioFiles/instbias_list1_post/tomlionovenmitt_nopauses.mp3?raw=true</v>
      </c>
    </row>
    <row r="18" spans="1:25" x14ac:dyDescent="0.2">
      <c r="A18" t="s">
        <v>95</v>
      </c>
      <c r="B18">
        <v>17</v>
      </c>
      <c r="C18" t="s">
        <v>960</v>
      </c>
      <c r="D18" t="s">
        <v>235</v>
      </c>
      <c r="E18" t="s">
        <v>24</v>
      </c>
      <c r="F18" t="s">
        <v>596</v>
      </c>
      <c r="G18" s="46" t="s">
        <v>2465</v>
      </c>
      <c r="H18" t="s">
        <v>2</v>
      </c>
      <c r="I18">
        <v>1</v>
      </c>
      <c r="J18" t="s">
        <v>1181</v>
      </c>
      <c r="K18" t="s">
        <v>2302</v>
      </c>
      <c r="L18" s="2" t="s">
        <v>2742</v>
      </c>
      <c r="M18" s="2" t="s">
        <v>2743</v>
      </c>
      <c r="N18" s="2" t="s">
        <v>2743</v>
      </c>
      <c r="O18" s="2" t="s">
        <v>2742</v>
      </c>
      <c r="P18">
        <f t="shared" si="0"/>
        <v>2</v>
      </c>
      <c r="Q18" t="s">
        <v>1374</v>
      </c>
      <c r="R18" t="s">
        <v>1375</v>
      </c>
      <c r="S18" t="s">
        <v>1380</v>
      </c>
      <c r="T18" t="s">
        <v>1381</v>
      </c>
      <c r="U18">
        <v>380</v>
      </c>
      <c r="V18">
        <v>2401</v>
      </c>
      <c r="W18" s="47" t="str">
        <f t="shared" si="1"/>
        <v>https://github.com/kelly-marshall/DriftDiffusionAdaptation/blob/main/Pictures/instbias_list1_post/katefrogovenmittmodright_context.png?raw=true</v>
      </c>
      <c r="X18" s="47" t="str">
        <f t="shared" si="2"/>
        <v>https://github.com/kelly-marshall/DriftDiffusionAdaptation/blob/main/Pictures/instbias_list1_post/katefrogovenmittinstleft_context.png?raw=true</v>
      </c>
      <c r="Y18" s="47" t="str">
        <f t="shared" si="3"/>
        <v>https://github.com/kelly-marshall/DriftDiffusionAdaptation/blob/main/AudioFiles/instbias_list1_post/katefrogovenmitt_nopauses.mp3?raw=true</v>
      </c>
    </row>
    <row r="19" spans="1:25" x14ac:dyDescent="0.2">
      <c r="A19" t="s">
        <v>95</v>
      </c>
      <c r="B19">
        <v>18</v>
      </c>
      <c r="C19" t="s">
        <v>632</v>
      </c>
      <c r="D19" t="s">
        <v>235</v>
      </c>
      <c r="E19" t="s">
        <v>25</v>
      </c>
      <c r="F19" t="s">
        <v>596</v>
      </c>
      <c r="G19" s="46" t="s">
        <v>2466</v>
      </c>
      <c r="H19" t="s">
        <v>2</v>
      </c>
      <c r="I19">
        <v>1</v>
      </c>
      <c r="J19" t="s">
        <v>1181</v>
      </c>
      <c r="K19" t="s">
        <v>2303</v>
      </c>
      <c r="L19" s="2" t="s">
        <v>2744</v>
      </c>
      <c r="M19" s="2" t="s">
        <v>2745</v>
      </c>
      <c r="N19" s="2" t="s">
        <v>2744</v>
      </c>
      <c r="O19" s="2" t="s">
        <v>2745</v>
      </c>
      <c r="P19">
        <f t="shared" si="0"/>
        <v>1</v>
      </c>
      <c r="Q19" t="s">
        <v>1375</v>
      </c>
      <c r="R19" t="s">
        <v>1374</v>
      </c>
      <c r="S19" t="s">
        <v>1381</v>
      </c>
      <c r="T19" t="s">
        <v>1380</v>
      </c>
      <c r="U19">
        <v>506</v>
      </c>
      <c r="V19">
        <v>2351</v>
      </c>
      <c r="W19" s="47" t="str">
        <f t="shared" si="1"/>
        <v>https://github.com/kelly-marshall/DriftDiffusionAdaptation/blob/main/Pictures/instbias_list1_post/tomturtleovenmittinstright_context.png?raw=true</v>
      </c>
      <c r="X19" s="47" t="str">
        <f t="shared" si="2"/>
        <v>https://github.com/kelly-marshall/DriftDiffusionAdaptation/blob/main/Pictures/instbias_list1_post/tomturtleovenmittmodleft_context.png?raw=true</v>
      </c>
      <c r="Y19" s="47" t="str">
        <f t="shared" si="3"/>
        <v>https://github.com/kelly-marshall/DriftDiffusionAdaptation/blob/main/AudioFiles/instbias_list1_post/tomturtleovenmitt_nopauses.mp3?raw=true</v>
      </c>
    </row>
    <row r="20" spans="1:25" x14ac:dyDescent="0.2">
      <c r="A20" t="s">
        <v>95</v>
      </c>
      <c r="B20">
        <v>19</v>
      </c>
      <c r="C20" t="s">
        <v>961</v>
      </c>
      <c r="D20" t="s">
        <v>235</v>
      </c>
      <c r="E20" t="s">
        <v>26</v>
      </c>
      <c r="F20" t="s">
        <v>251</v>
      </c>
      <c r="G20" s="46" t="s">
        <v>2467</v>
      </c>
      <c r="H20" t="s">
        <v>2</v>
      </c>
      <c r="I20">
        <v>1</v>
      </c>
      <c r="J20" t="s">
        <v>1181</v>
      </c>
      <c r="K20" t="s">
        <v>2304</v>
      </c>
      <c r="L20" s="2" t="s">
        <v>2746</v>
      </c>
      <c r="M20" s="2" t="s">
        <v>2747</v>
      </c>
      <c r="N20" s="2" t="s">
        <v>2747</v>
      </c>
      <c r="O20" s="2" t="s">
        <v>2746</v>
      </c>
      <c r="P20">
        <f t="shared" si="0"/>
        <v>2</v>
      </c>
      <c r="Q20" t="s">
        <v>1374</v>
      </c>
      <c r="R20" t="s">
        <v>1375</v>
      </c>
      <c r="S20" t="s">
        <v>1380</v>
      </c>
      <c r="T20" t="s">
        <v>1381</v>
      </c>
      <c r="U20">
        <v>383</v>
      </c>
      <c r="V20">
        <v>2118</v>
      </c>
      <c r="W20" s="47" t="str">
        <f t="shared" si="1"/>
        <v>https://github.com/kelly-marshall/DriftDiffusionAdaptation/blob/main/Pictures/instbias_list1_post/katepigballmodright_context.png?raw=true</v>
      </c>
      <c r="X20" s="47" t="str">
        <f t="shared" si="2"/>
        <v>https://github.com/kelly-marshall/DriftDiffusionAdaptation/blob/main/Pictures/instbias_list1_post/katepigballinstleft_context.png?raw=true</v>
      </c>
      <c r="Y20" s="47" t="str">
        <f t="shared" si="3"/>
        <v>https://github.com/kelly-marshall/DriftDiffusionAdaptation/blob/main/AudioFiles/instbias_list1_post/katepigball_nopauses.mp3?raw=true</v>
      </c>
    </row>
    <row r="21" spans="1:25" x14ac:dyDescent="0.2">
      <c r="A21" t="s">
        <v>95</v>
      </c>
      <c r="B21">
        <v>20</v>
      </c>
      <c r="C21" t="s">
        <v>309</v>
      </c>
      <c r="D21" t="s">
        <v>235</v>
      </c>
      <c r="E21" t="s">
        <v>27</v>
      </c>
      <c r="F21" t="s">
        <v>251</v>
      </c>
      <c r="G21" s="46" t="s">
        <v>2468</v>
      </c>
      <c r="H21" t="s">
        <v>2</v>
      </c>
      <c r="I21">
        <v>1</v>
      </c>
      <c r="J21" t="s">
        <v>1181</v>
      </c>
      <c r="K21" t="s">
        <v>2305</v>
      </c>
      <c r="L21" s="2" t="s">
        <v>2748</v>
      </c>
      <c r="M21" s="2" t="s">
        <v>2749</v>
      </c>
      <c r="N21" s="2" t="s">
        <v>2748</v>
      </c>
      <c r="O21" s="2" t="s">
        <v>2749</v>
      </c>
      <c r="P21">
        <f t="shared" si="0"/>
        <v>1</v>
      </c>
      <c r="Q21" t="s">
        <v>1375</v>
      </c>
      <c r="R21" t="s">
        <v>1374</v>
      </c>
      <c r="S21" t="s">
        <v>1381</v>
      </c>
      <c r="T21" t="s">
        <v>1380</v>
      </c>
      <c r="U21">
        <v>521</v>
      </c>
      <c r="V21">
        <v>2287</v>
      </c>
      <c r="W21" s="47" t="str">
        <f t="shared" si="1"/>
        <v>https://github.com/kelly-marshall/DriftDiffusionAdaptation/blob/main/Pictures/instbias_list1_post/tomgirlballinstright_context.png?raw=true</v>
      </c>
      <c r="X21" s="47" t="str">
        <f t="shared" si="2"/>
        <v>https://github.com/kelly-marshall/DriftDiffusionAdaptation/blob/main/Pictures/instbias_list1_post/tomgirlballmodleft_context.png?raw=true</v>
      </c>
      <c r="Y21" s="47" t="str">
        <f t="shared" si="3"/>
        <v>https://github.com/kelly-marshall/DriftDiffusionAdaptation/blob/main/AudioFiles/instbias_list1_post/tomgirlball_nopauses.mp3?raw=true</v>
      </c>
    </row>
    <row r="22" spans="1:25" x14ac:dyDescent="0.2">
      <c r="A22" t="s">
        <v>95</v>
      </c>
      <c r="B22">
        <v>21</v>
      </c>
      <c r="C22" t="s">
        <v>962</v>
      </c>
      <c r="D22" t="s">
        <v>235</v>
      </c>
      <c r="E22" t="s">
        <v>28</v>
      </c>
      <c r="F22" t="s">
        <v>251</v>
      </c>
      <c r="G22" s="46" t="s">
        <v>2469</v>
      </c>
      <c r="H22" t="s">
        <v>2</v>
      </c>
      <c r="I22">
        <v>1</v>
      </c>
      <c r="J22" t="s">
        <v>1181</v>
      </c>
      <c r="K22" t="s">
        <v>2306</v>
      </c>
      <c r="L22" s="2" t="s">
        <v>2750</v>
      </c>
      <c r="M22" s="2" t="s">
        <v>2751</v>
      </c>
      <c r="N22" s="2" t="s">
        <v>2751</v>
      </c>
      <c r="O22" s="2" t="s">
        <v>2750</v>
      </c>
      <c r="P22">
        <f t="shared" si="0"/>
        <v>2</v>
      </c>
      <c r="Q22" t="s">
        <v>1374</v>
      </c>
      <c r="R22" t="s">
        <v>1375</v>
      </c>
      <c r="S22" t="s">
        <v>1380</v>
      </c>
      <c r="T22" t="s">
        <v>1381</v>
      </c>
      <c r="U22">
        <v>384</v>
      </c>
      <c r="V22">
        <v>2083</v>
      </c>
      <c r="W22" s="47" t="str">
        <f t="shared" si="1"/>
        <v>https://github.com/kelly-marshall/DriftDiffusionAdaptation/blob/main/Pictures/instbias_list1_post/katewhaleballmodright_context.png?raw=true</v>
      </c>
      <c r="X22" s="47" t="str">
        <f t="shared" si="2"/>
        <v>https://github.com/kelly-marshall/DriftDiffusionAdaptation/blob/main/Pictures/instbias_list1_post/katewhaleballinstleft_context.png?raw=true</v>
      </c>
      <c r="Y22" s="47" t="str">
        <f t="shared" si="3"/>
        <v>https://github.com/kelly-marshall/DriftDiffusionAdaptation/blob/main/AudioFiles/instbias_list1_post/katewhaleball_nopauses.mp3?raw=true</v>
      </c>
    </row>
    <row r="23" spans="1:25" x14ac:dyDescent="0.2">
      <c r="A23" t="s">
        <v>95</v>
      </c>
      <c r="B23">
        <v>22</v>
      </c>
      <c r="C23" t="s">
        <v>310</v>
      </c>
      <c r="D23" t="s">
        <v>235</v>
      </c>
      <c r="E23" t="s">
        <v>29</v>
      </c>
      <c r="F23" t="s">
        <v>251</v>
      </c>
      <c r="G23" s="46" t="s">
        <v>2470</v>
      </c>
      <c r="H23" t="s">
        <v>2</v>
      </c>
      <c r="I23">
        <v>1</v>
      </c>
      <c r="J23" t="s">
        <v>1181</v>
      </c>
      <c r="K23" t="s">
        <v>2307</v>
      </c>
      <c r="L23" s="2" t="s">
        <v>2752</v>
      </c>
      <c r="M23" s="2" t="s">
        <v>2753</v>
      </c>
      <c r="N23" s="2" t="s">
        <v>2752</v>
      </c>
      <c r="O23" s="2" t="s">
        <v>2753</v>
      </c>
      <c r="P23">
        <f t="shared" si="0"/>
        <v>1</v>
      </c>
      <c r="Q23" t="s">
        <v>1375</v>
      </c>
      <c r="R23" t="s">
        <v>1374</v>
      </c>
      <c r="S23" t="s">
        <v>1381</v>
      </c>
      <c r="T23" t="s">
        <v>1380</v>
      </c>
      <c r="U23">
        <v>501</v>
      </c>
      <c r="V23">
        <v>2247</v>
      </c>
      <c r="W23" s="47" t="str">
        <f t="shared" si="1"/>
        <v>https://github.com/kelly-marshall/DriftDiffusionAdaptation/blob/main/Pictures/instbias_list1_post/tomgorillaballinstright_context.png?raw=true</v>
      </c>
      <c r="X23" s="47" t="str">
        <f t="shared" si="2"/>
        <v>https://github.com/kelly-marshall/DriftDiffusionAdaptation/blob/main/Pictures/instbias_list1_post/tomgorillaballmodleft_context.png?raw=true</v>
      </c>
      <c r="Y23" s="47" t="str">
        <f t="shared" si="3"/>
        <v>https://github.com/kelly-marshall/DriftDiffusionAdaptation/blob/main/AudioFiles/instbias_list1_post/tomgorillaball_nopauses.mp3?raw=true</v>
      </c>
    </row>
    <row r="24" spans="1:25" x14ac:dyDescent="0.2">
      <c r="A24" t="s">
        <v>95</v>
      </c>
      <c r="B24">
        <v>23</v>
      </c>
      <c r="C24" t="s">
        <v>963</v>
      </c>
      <c r="D24" t="s">
        <v>235</v>
      </c>
      <c r="E24" t="s">
        <v>30</v>
      </c>
      <c r="F24" t="s">
        <v>251</v>
      </c>
      <c r="G24" s="46" t="s">
        <v>2471</v>
      </c>
      <c r="H24" t="s">
        <v>2</v>
      </c>
      <c r="I24">
        <v>1</v>
      </c>
      <c r="J24" t="s">
        <v>1181</v>
      </c>
      <c r="K24" t="s">
        <v>2308</v>
      </c>
      <c r="L24" s="2" t="s">
        <v>2754</v>
      </c>
      <c r="M24" s="2" t="s">
        <v>2755</v>
      </c>
      <c r="N24" s="2" t="s">
        <v>2755</v>
      </c>
      <c r="O24" s="2" t="s">
        <v>2754</v>
      </c>
      <c r="P24">
        <f t="shared" si="0"/>
        <v>2</v>
      </c>
      <c r="Q24" t="s">
        <v>1374</v>
      </c>
      <c r="R24" t="s">
        <v>1375</v>
      </c>
      <c r="S24" t="s">
        <v>1380</v>
      </c>
      <c r="T24" t="s">
        <v>1381</v>
      </c>
      <c r="U24">
        <v>376</v>
      </c>
      <c r="V24">
        <v>2218</v>
      </c>
      <c r="W24" s="47" t="str">
        <f t="shared" si="1"/>
        <v>https://github.com/kelly-marshall/DriftDiffusionAdaptation/blob/main/Pictures/instbias_list1_post/katebuffaloballmodright_context.png?raw=true</v>
      </c>
      <c r="X24" s="47" t="str">
        <f t="shared" si="2"/>
        <v>https://github.com/kelly-marshall/DriftDiffusionAdaptation/blob/main/Pictures/instbias_list1_post/katebuffaloballinstleft_context.png?raw=true</v>
      </c>
      <c r="Y24" s="47" t="str">
        <f t="shared" si="3"/>
        <v>https://github.com/kelly-marshall/DriftDiffusionAdaptation/blob/main/AudioFiles/instbias_list1_post/katebuffaloball_nopauses.mp3?raw=true</v>
      </c>
    </row>
    <row r="25" spans="1:25" x14ac:dyDescent="0.2">
      <c r="A25" t="s">
        <v>95</v>
      </c>
      <c r="B25">
        <v>24</v>
      </c>
      <c r="C25" t="s">
        <v>311</v>
      </c>
      <c r="D25" t="s">
        <v>235</v>
      </c>
      <c r="E25" t="s">
        <v>31</v>
      </c>
      <c r="F25" t="s">
        <v>251</v>
      </c>
      <c r="G25" s="46" t="s">
        <v>2472</v>
      </c>
      <c r="H25" t="s">
        <v>2</v>
      </c>
      <c r="I25">
        <v>1</v>
      </c>
      <c r="J25" t="s">
        <v>1181</v>
      </c>
      <c r="K25" t="s">
        <v>2309</v>
      </c>
      <c r="L25" s="2" t="s">
        <v>2756</v>
      </c>
      <c r="M25" s="2" t="s">
        <v>2757</v>
      </c>
      <c r="N25" s="2" t="s">
        <v>2756</v>
      </c>
      <c r="O25" s="2" t="s">
        <v>2757</v>
      </c>
      <c r="P25">
        <f t="shared" si="0"/>
        <v>1</v>
      </c>
      <c r="Q25" t="s">
        <v>1375</v>
      </c>
      <c r="R25" t="s">
        <v>1374</v>
      </c>
      <c r="S25" t="s">
        <v>1381</v>
      </c>
      <c r="T25" t="s">
        <v>1380</v>
      </c>
      <c r="U25">
        <v>582</v>
      </c>
      <c r="V25">
        <v>2259</v>
      </c>
      <c r="W25" s="47" t="str">
        <f t="shared" si="1"/>
        <v>https://github.com/kelly-marshall/DriftDiffusionAdaptation/blob/main/Pictures/instbias_list1_post/tomhawkballinstright_context.png?raw=true</v>
      </c>
      <c r="X25" s="47" t="str">
        <f t="shared" si="2"/>
        <v>https://github.com/kelly-marshall/DriftDiffusionAdaptation/blob/main/Pictures/instbias_list1_post/tomhawkballmodleft_context.png?raw=true</v>
      </c>
      <c r="Y25" s="47" t="str">
        <f t="shared" si="3"/>
        <v>https://github.com/kelly-marshall/DriftDiffusionAdaptation/blob/main/AudioFiles/instbias_list1_post/tomhawkball_nopauses.mp3?raw=true</v>
      </c>
    </row>
    <row r="26" spans="1:25" x14ac:dyDescent="0.2">
      <c r="A26" t="s">
        <v>95</v>
      </c>
      <c r="B26">
        <v>25</v>
      </c>
      <c r="C26" t="s">
        <v>964</v>
      </c>
      <c r="D26" t="s">
        <v>237</v>
      </c>
      <c r="E26" t="s">
        <v>18</v>
      </c>
      <c r="F26" t="s">
        <v>600</v>
      </c>
      <c r="G26" s="46" t="s">
        <v>2449</v>
      </c>
      <c r="H26" t="s">
        <v>2</v>
      </c>
      <c r="I26">
        <v>1</v>
      </c>
      <c r="J26" t="s">
        <v>1181</v>
      </c>
      <c r="K26" t="s">
        <v>2310</v>
      </c>
      <c r="L26" s="2" t="s">
        <v>2951</v>
      </c>
      <c r="M26" s="2" t="s">
        <v>2952</v>
      </c>
      <c r="N26" s="2" t="s">
        <v>2951</v>
      </c>
      <c r="O26" s="2" t="s">
        <v>2952</v>
      </c>
      <c r="P26">
        <f t="shared" si="0"/>
        <v>1</v>
      </c>
      <c r="Q26" t="s">
        <v>1375</v>
      </c>
      <c r="R26" t="s">
        <v>1374</v>
      </c>
      <c r="S26" t="s">
        <v>1381</v>
      </c>
      <c r="T26" t="s">
        <v>1380</v>
      </c>
      <c r="U26">
        <v>398</v>
      </c>
      <c r="V26">
        <v>3028</v>
      </c>
      <c r="W26" s="47" t="str">
        <f t="shared" si="1"/>
        <v>https://github.com/kelly-marshall/DriftDiffusionAdaptation/blob/main/Pictures/instbias_list1_post/katedolphintomatoinstright_context.png?raw=true</v>
      </c>
      <c r="X26" s="47" t="str">
        <f t="shared" si="2"/>
        <v>https://github.com/kelly-marshall/DriftDiffusionAdaptation/blob/main/Pictures/instbias_list1_post/katedolphintomatomodleft_context.png?raw=true</v>
      </c>
      <c r="Y26" s="47" t="str">
        <f t="shared" si="3"/>
        <v>https://github.com/kelly-marshall/DriftDiffusionAdaptation/blob/main/AudioFiles/instbias_list1_post/katedolphintomato_nopauses.mp3?raw=true</v>
      </c>
    </row>
    <row r="27" spans="1:25" x14ac:dyDescent="0.2">
      <c r="A27" t="s">
        <v>95</v>
      </c>
      <c r="B27">
        <v>26</v>
      </c>
      <c r="C27" t="s">
        <v>633</v>
      </c>
      <c r="D27" t="s">
        <v>237</v>
      </c>
      <c r="E27" t="s">
        <v>21</v>
      </c>
      <c r="F27" t="s">
        <v>600</v>
      </c>
      <c r="G27" s="46" t="s">
        <v>2450</v>
      </c>
      <c r="H27" t="s">
        <v>2</v>
      </c>
      <c r="I27">
        <v>1</v>
      </c>
      <c r="J27" t="s">
        <v>1181</v>
      </c>
      <c r="K27" t="s">
        <v>2311</v>
      </c>
      <c r="L27" s="2" t="s">
        <v>2953</v>
      </c>
      <c r="M27" s="2" t="s">
        <v>2954</v>
      </c>
      <c r="N27" s="2" t="s">
        <v>2954</v>
      </c>
      <c r="O27" s="2" t="s">
        <v>2953</v>
      </c>
      <c r="P27">
        <f t="shared" si="0"/>
        <v>2</v>
      </c>
      <c r="Q27" t="s">
        <v>1374</v>
      </c>
      <c r="R27" t="s">
        <v>1375</v>
      </c>
      <c r="S27" t="s">
        <v>1380</v>
      </c>
      <c r="T27" t="s">
        <v>1381</v>
      </c>
      <c r="U27">
        <v>553</v>
      </c>
      <c r="V27">
        <v>3036</v>
      </c>
      <c r="W27" s="47" t="str">
        <f t="shared" si="1"/>
        <v>https://github.com/kelly-marshall/DriftDiffusionAdaptation/blob/main/Pictures/instbias_list1_post/tomcowtomatomodright_context.png?raw=true</v>
      </c>
      <c r="X27" s="47" t="str">
        <f t="shared" si="2"/>
        <v>https://github.com/kelly-marshall/DriftDiffusionAdaptation/blob/main/Pictures/instbias_list1_post/tomcowtomatoinstleft_context.png?raw=true</v>
      </c>
      <c r="Y27" s="47" t="str">
        <f t="shared" si="3"/>
        <v>https://github.com/kelly-marshall/DriftDiffusionAdaptation/blob/main/AudioFiles/instbias_list1_post/tomcowtomato_nopauses.mp3?raw=true</v>
      </c>
    </row>
    <row r="28" spans="1:25" x14ac:dyDescent="0.2">
      <c r="A28" t="s">
        <v>95</v>
      </c>
      <c r="B28">
        <v>27</v>
      </c>
      <c r="C28" t="s">
        <v>965</v>
      </c>
      <c r="D28" t="s">
        <v>237</v>
      </c>
      <c r="E28" t="s">
        <v>22</v>
      </c>
      <c r="F28" t="s">
        <v>600</v>
      </c>
      <c r="G28" s="46" t="s">
        <v>2451</v>
      </c>
      <c r="H28" t="s">
        <v>2</v>
      </c>
      <c r="I28">
        <v>1</v>
      </c>
      <c r="J28" t="s">
        <v>1181</v>
      </c>
      <c r="K28" t="s">
        <v>2312</v>
      </c>
      <c r="L28" s="2" t="s">
        <v>2955</v>
      </c>
      <c r="M28" s="2" t="s">
        <v>2956</v>
      </c>
      <c r="N28" s="2" t="s">
        <v>2955</v>
      </c>
      <c r="O28" s="2" t="s">
        <v>2956</v>
      </c>
      <c r="P28">
        <f t="shared" si="0"/>
        <v>1</v>
      </c>
      <c r="Q28" t="s">
        <v>1375</v>
      </c>
      <c r="R28" t="s">
        <v>1374</v>
      </c>
      <c r="S28" t="s">
        <v>1381</v>
      </c>
      <c r="T28" t="s">
        <v>1380</v>
      </c>
      <c r="U28">
        <v>400</v>
      </c>
      <c r="V28">
        <v>2776</v>
      </c>
      <c r="W28" s="47" t="str">
        <f t="shared" si="1"/>
        <v>https://github.com/kelly-marshall/DriftDiffusionAdaptation/blob/main/Pictures/instbias_list1_post/katefoxtomatoinstright_context.png?raw=true</v>
      </c>
      <c r="X28" s="47" t="str">
        <f t="shared" si="2"/>
        <v>https://github.com/kelly-marshall/DriftDiffusionAdaptation/blob/main/Pictures/instbias_list1_post/katefoxtomatomodleft_context.png?raw=true</v>
      </c>
      <c r="Y28" s="47" t="str">
        <f t="shared" si="3"/>
        <v>https://github.com/kelly-marshall/DriftDiffusionAdaptation/blob/main/AudioFiles/instbias_list1_post/katefoxtomato_nopauses.mp3?raw=true</v>
      </c>
    </row>
    <row r="29" spans="1:25" x14ac:dyDescent="0.2">
      <c r="A29" t="s">
        <v>95</v>
      </c>
      <c r="B29">
        <v>28</v>
      </c>
      <c r="C29" t="s">
        <v>634</v>
      </c>
      <c r="D29" t="s">
        <v>237</v>
      </c>
      <c r="E29" t="s">
        <v>23</v>
      </c>
      <c r="F29" t="s">
        <v>600</v>
      </c>
      <c r="G29" s="46" t="s">
        <v>2452</v>
      </c>
      <c r="H29" t="s">
        <v>2</v>
      </c>
      <c r="I29">
        <v>1</v>
      </c>
      <c r="J29" t="s">
        <v>1181</v>
      </c>
      <c r="K29" t="s">
        <v>2313</v>
      </c>
      <c r="L29" s="2" t="s">
        <v>2957</v>
      </c>
      <c r="M29" s="2" t="s">
        <v>2958</v>
      </c>
      <c r="N29" s="2" t="s">
        <v>2958</v>
      </c>
      <c r="O29" s="2" t="s">
        <v>2957</v>
      </c>
      <c r="P29">
        <f t="shared" si="0"/>
        <v>2</v>
      </c>
      <c r="Q29" t="s">
        <v>1374</v>
      </c>
      <c r="R29" t="s">
        <v>1375</v>
      </c>
      <c r="S29" t="s">
        <v>1380</v>
      </c>
      <c r="T29" t="s">
        <v>1381</v>
      </c>
      <c r="U29">
        <v>570</v>
      </c>
      <c r="V29">
        <v>3218</v>
      </c>
      <c r="W29" s="47" t="str">
        <f t="shared" si="1"/>
        <v>https://github.com/kelly-marshall/DriftDiffusionAdaptation/blob/main/Pictures/instbias_list1_post/tomliontomatomodright_context.png?raw=true</v>
      </c>
      <c r="X29" s="47" t="str">
        <f t="shared" si="2"/>
        <v>https://github.com/kelly-marshall/DriftDiffusionAdaptation/blob/main/Pictures/instbias_list1_post/tomliontomatoinstleft_context.png?raw=true</v>
      </c>
      <c r="Y29" s="47" t="str">
        <f t="shared" si="3"/>
        <v>https://github.com/kelly-marshall/DriftDiffusionAdaptation/blob/main/AudioFiles/instbias_list1_post/tomliontomato_nopauses.mp3?raw=true</v>
      </c>
    </row>
    <row r="30" spans="1:25" x14ac:dyDescent="0.2">
      <c r="A30" t="s">
        <v>95</v>
      </c>
      <c r="B30">
        <v>29</v>
      </c>
      <c r="C30" t="s">
        <v>966</v>
      </c>
      <c r="D30" t="s">
        <v>237</v>
      </c>
      <c r="E30" t="s">
        <v>24</v>
      </c>
      <c r="F30" t="s">
        <v>600</v>
      </c>
      <c r="G30" s="46" t="s">
        <v>2453</v>
      </c>
      <c r="H30" t="s">
        <v>2</v>
      </c>
      <c r="I30">
        <v>1</v>
      </c>
      <c r="J30" t="s">
        <v>1181</v>
      </c>
      <c r="K30" t="s">
        <v>2314</v>
      </c>
      <c r="L30" s="2" t="s">
        <v>2959</v>
      </c>
      <c r="M30" s="2" t="s">
        <v>2960</v>
      </c>
      <c r="N30" s="2" t="s">
        <v>2959</v>
      </c>
      <c r="O30" s="2" t="s">
        <v>2960</v>
      </c>
      <c r="P30">
        <f t="shared" si="0"/>
        <v>1</v>
      </c>
      <c r="Q30" t="s">
        <v>1375</v>
      </c>
      <c r="R30" t="s">
        <v>1374</v>
      </c>
      <c r="S30" t="s">
        <v>1381</v>
      </c>
      <c r="T30" t="s">
        <v>1380</v>
      </c>
      <c r="U30">
        <v>356</v>
      </c>
      <c r="V30">
        <v>2789</v>
      </c>
      <c r="W30" s="47" t="str">
        <f t="shared" si="1"/>
        <v>https://github.com/kelly-marshall/DriftDiffusionAdaptation/blob/main/Pictures/instbias_list1_post/katefrogtomatoinstright_context.png?raw=true</v>
      </c>
      <c r="X30" s="47" t="str">
        <f t="shared" si="2"/>
        <v>https://github.com/kelly-marshall/DriftDiffusionAdaptation/blob/main/Pictures/instbias_list1_post/katefrogtomatomodleft_context.png?raw=true</v>
      </c>
      <c r="Y30" s="47" t="str">
        <f t="shared" si="3"/>
        <v>https://github.com/kelly-marshall/DriftDiffusionAdaptation/blob/main/AudioFiles/instbias_list1_post/katefrogtomato_nopauses.mp3?raw=true</v>
      </c>
    </row>
    <row r="31" spans="1:25" x14ac:dyDescent="0.2">
      <c r="A31" t="s">
        <v>95</v>
      </c>
      <c r="B31">
        <v>30</v>
      </c>
      <c r="C31" t="s">
        <v>635</v>
      </c>
      <c r="D31" t="s">
        <v>237</v>
      </c>
      <c r="E31" t="s">
        <v>25</v>
      </c>
      <c r="F31" t="s">
        <v>600</v>
      </c>
      <c r="G31" s="46" t="s">
        <v>2454</v>
      </c>
      <c r="H31" t="s">
        <v>2</v>
      </c>
      <c r="I31">
        <v>1</v>
      </c>
      <c r="J31" t="s">
        <v>1181</v>
      </c>
      <c r="K31" t="s">
        <v>2315</v>
      </c>
      <c r="L31" s="2" t="s">
        <v>2961</v>
      </c>
      <c r="M31" s="2" t="s">
        <v>2962</v>
      </c>
      <c r="N31" s="2" t="s">
        <v>2962</v>
      </c>
      <c r="O31" s="2" t="s">
        <v>2961</v>
      </c>
      <c r="P31">
        <f t="shared" si="0"/>
        <v>2</v>
      </c>
      <c r="Q31" t="s">
        <v>1374</v>
      </c>
      <c r="R31" t="s">
        <v>1375</v>
      </c>
      <c r="S31" t="s">
        <v>1380</v>
      </c>
      <c r="T31" t="s">
        <v>1381</v>
      </c>
      <c r="U31">
        <v>547</v>
      </c>
      <c r="V31">
        <v>2974</v>
      </c>
      <c r="W31" s="47" t="str">
        <f t="shared" si="1"/>
        <v>https://github.com/kelly-marshall/DriftDiffusionAdaptation/blob/main/Pictures/instbias_list1_post/tomturtletomatomodright_context.png?raw=true</v>
      </c>
      <c r="X31" s="47" t="str">
        <f t="shared" si="2"/>
        <v>https://github.com/kelly-marshall/DriftDiffusionAdaptation/blob/main/Pictures/instbias_list1_post/tomturtletomatoinstleft_context.png?raw=true</v>
      </c>
      <c r="Y31" s="47" t="str">
        <f t="shared" si="3"/>
        <v>https://github.com/kelly-marshall/DriftDiffusionAdaptation/blob/main/AudioFiles/instbias_list1_post/tomturtletomato_nopauses.mp3?raw=true</v>
      </c>
    </row>
    <row r="32" spans="1:25" x14ac:dyDescent="0.2">
      <c r="A32" t="s">
        <v>95</v>
      </c>
      <c r="B32">
        <v>31</v>
      </c>
      <c r="C32" t="s">
        <v>967</v>
      </c>
      <c r="D32" t="s">
        <v>237</v>
      </c>
      <c r="E32" t="s">
        <v>26</v>
      </c>
      <c r="F32" t="s">
        <v>257</v>
      </c>
      <c r="G32" s="46" t="s">
        <v>2455</v>
      </c>
      <c r="H32" t="s">
        <v>2</v>
      </c>
      <c r="I32">
        <v>1</v>
      </c>
      <c r="J32" t="s">
        <v>1181</v>
      </c>
      <c r="K32" t="s">
        <v>2316</v>
      </c>
      <c r="L32" s="2" t="s">
        <v>2963</v>
      </c>
      <c r="M32" s="2" t="s">
        <v>2964</v>
      </c>
      <c r="N32" s="2" t="s">
        <v>2963</v>
      </c>
      <c r="O32" s="2" t="s">
        <v>2964</v>
      </c>
      <c r="P32">
        <f t="shared" si="0"/>
        <v>1</v>
      </c>
      <c r="Q32" t="s">
        <v>1375</v>
      </c>
      <c r="R32" t="s">
        <v>1374</v>
      </c>
      <c r="S32" t="s">
        <v>1381</v>
      </c>
      <c r="T32" t="s">
        <v>1380</v>
      </c>
      <c r="U32">
        <v>403</v>
      </c>
      <c r="V32">
        <v>2839</v>
      </c>
      <c r="W32" s="47" t="str">
        <f t="shared" si="1"/>
        <v>https://github.com/kelly-marshall/DriftDiffusionAdaptation/blob/main/Pictures/instbias_list1_post/katepigcucumberinstright_context.png?raw=true</v>
      </c>
      <c r="X32" s="47" t="str">
        <f t="shared" si="2"/>
        <v>https://github.com/kelly-marshall/DriftDiffusionAdaptation/blob/main/Pictures/instbias_list1_post/katepigcucumbermodleft_context.png?raw=true</v>
      </c>
      <c r="Y32" s="47" t="str">
        <f t="shared" si="3"/>
        <v>https://github.com/kelly-marshall/DriftDiffusionAdaptation/blob/main/AudioFiles/instbias_list1_post/katepigcucumber_nopauses.mp3?raw=true</v>
      </c>
    </row>
    <row r="33" spans="1:25" x14ac:dyDescent="0.2">
      <c r="A33" t="s">
        <v>95</v>
      </c>
      <c r="B33">
        <v>32</v>
      </c>
      <c r="C33" t="s">
        <v>312</v>
      </c>
      <c r="D33" t="s">
        <v>237</v>
      </c>
      <c r="E33" t="s">
        <v>27</v>
      </c>
      <c r="F33" t="s">
        <v>257</v>
      </c>
      <c r="G33" s="46" t="s">
        <v>2456</v>
      </c>
      <c r="H33" t="s">
        <v>2</v>
      </c>
      <c r="I33">
        <v>1</v>
      </c>
      <c r="J33" t="s">
        <v>1181</v>
      </c>
      <c r="K33" t="s">
        <v>2317</v>
      </c>
      <c r="L33" s="2" t="s">
        <v>2965</v>
      </c>
      <c r="M33" s="2" t="s">
        <v>2966</v>
      </c>
      <c r="N33" s="2" t="s">
        <v>2966</v>
      </c>
      <c r="O33" s="2" t="s">
        <v>2965</v>
      </c>
      <c r="P33">
        <f t="shared" si="0"/>
        <v>2</v>
      </c>
      <c r="Q33" t="s">
        <v>1374</v>
      </c>
      <c r="R33" t="s">
        <v>1375</v>
      </c>
      <c r="S33" t="s">
        <v>1380</v>
      </c>
      <c r="T33" t="s">
        <v>1381</v>
      </c>
      <c r="U33">
        <v>532</v>
      </c>
      <c r="V33">
        <v>2974</v>
      </c>
      <c r="W33" s="47" t="str">
        <f t="shared" si="1"/>
        <v>https://github.com/kelly-marshall/DriftDiffusionAdaptation/blob/main/Pictures/instbias_list1_post/tomgirlcucumbermodright_context.png?raw=true</v>
      </c>
      <c r="X33" s="47" t="str">
        <f t="shared" si="2"/>
        <v>https://github.com/kelly-marshall/DriftDiffusionAdaptation/blob/main/Pictures/instbias_list1_post/tomgirlcucumberinstleft_context.png?raw=true</v>
      </c>
      <c r="Y33" s="47" t="str">
        <f t="shared" si="3"/>
        <v>https://github.com/kelly-marshall/DriftDiffusionAdaptation/blob/main/AudioFiles/instbias_list1_post/tomgirlcucumber_nopauses.mp3?raw=true</v>
      </c>
    </row>
    <row r="34" spans="1:25" x14ac:dyDescent="0.2">
      <c r="A34" t="s">
        <v>95</v>
      </c>
      <c r="B34">
        <v>33</v>
      </c>
      <c r="C34" t="s">
        <v>968</v>
      </c>
      <c r="D34" t="s">
        <v>237</v>
      </c>
      <c r="E34" t="s">
        <v>28</v>
      </c>
      <c r="F34" t="s">
        <v>257</v>
      </c>
      <c r="G34" s="46" t="s">
        <v>2457</v>
      </c>
      <c r="H34" t="s">
        <v>2</v>
      </c>
      <c r="I34">
        <v>1</v>
      </c>
      <c r="J34" t="s">
        <v>1181</v>
      </c>
      <c r="K34" t="s">
        <v>2318</v>
      </c>
      <c r="L34" s="2" t="s">
        <v>2967</v>
      </c>
      <c r="M34" s="2" t="s">
        <v>2968</v>
      </c>
      <c r="N34" s="2" t="s">
        <v>2967</v>
      </c>
      <c r="O34" s="2" t="s">
        <v>2968</v>
      </c>
      <c r="P34">
        <f t="shared" si="0"/>
        <v>1</v>
      </c>
      <c r="Q34" t="s">
        <v>1375</v>
      </c>
      <c r="R34" t="s">
        <v>1374</v>
      </c>
      <c r="S34" t="s">
        <v>1381</v>
      </c>
      <c r="T34" t="s">
        <v>1380</v>
      </c>
      <c r="U34">
        <v>388</v>
      </c>
      <c r="V34">
        <v>2879</v>
      </c>
      <c r="W34" s="47" t="str">
        <f t="shared" si="1"/>
        <v>https://github.com/kelly-marshall/DriftDiffusionAdaptation/blob/main/Pictures/instbias_list1_post/katewhalecucumberinstright_context.png?raw=true</v>
      </c>
      <c r="X34" s="47" t="str">
        <f t="shared" si="2"/>
        <v>https://github.com/kelly-marshall/DriftDiffusionAdaptation/blob/main/Pictures/instbias_list1_post/katewhalecucumbermodleft_context.png?raw=true</v>
      </c>
      <c r="Y34" s="47" t="str">
        <f t="shared" si="3"/>
        <v>https://github.com/kelly-marshall/DriftDiffusionAdaptation/blob/main/AudioFiles/instbias_list1_post/katewhalecucumber_nopauses.mp3?raw=true</v>
      </c>
    </row>
    <row r="35" spans="1:25" x14ac:dyDescent="0.2">
      <c r="A35" t="s">
        <v>95</v>
      </c>
      <c r="B35">
        <v>34</v>
      </c>
      <c r="C35" t="s">
        <v>313</v>
      </c>
      <c r="D35" t="s">
        <v>237</v>
      </c>
      <c r="E35" t="s">
        <v>29</v>
      </c>
      <c r="F35" t="s">
        <v>257</v>
      </c>
      <c r="G35" s="46" t="s">
        <v>2458</v>
      </c>
      <c r="H35" t="s">
        <v>2</v>
      </c>
      <c r="I35">
        <v>1</v>
      </c>
      <c r="J35" t="s">
        <v>1181</v>
      </c>
      <c r="K35" t="s">
        <v>2319</v>
      </c>
      <c r="L35" s="2" t="s">
        <v>2969</v>
      </c>
      <c r="M35" s="2" t="s">
        <v>2970</v>
      </c>
      <c r="N35" s="2" t="s">
        <v>2970</v>
      </c>
      <c r="O35" s="2" t="s">
        <v>2969</v>
      </c>
      <c r="P35">
        <f t="shared" si="0"/>
        <v>2</v>
      </c>
      <c r="Q35" t="s">
        <v>1374</v>
      </c>
      <c r="R35" t="s">
        <v>1375</v>
      </c>
      <c r="S35" t="s">
        <v>1380</v>
      </c>
      <c r="T35" t="s">
        <v>1381</v>
      </c>
      <c r="U35">
        <v>573</v>
      </c>
      <c r="V35">
        <v>3422</v>
      </c>
      <c r="W35" s="47" t="str">
        <f t="shared" si="1"/>
        <v>https://github.com/kelly-marshall/DriftDiffusionAdaptation/blob/main/Pictures/instbias_list1_post/tomgorillacucumbermodright_context.png?raw=true</v>
      </c>
      <c r="X35" s="47" t="str">
        <f t="shared" si="2"/>
        <v>https://github.com/kelly-marshall/DriftDiffusionAdaptation/blob/main/Pictures/instbias_list1_post/tomgorillacucumberinstleft_context.png?raw=true</v>
      </c>
      <c r="Y35" s="47" t="str">
        <f t="shared" si="3"/>
        <v>https://github.com/kelly-marshall/DriftDiffusionAdaptation/blob/main/AudioFiles/instbias_list1_post/tomgorillacucumber_nopauses.mp3?raw=true</v>
      </c>
    </row>
    <row r="36" spans="1:25" x14ac:dyDescent="0.2">
      <c r="A36" t="s">
        <v>95</v>
      </c>
      <c r="B36">
        <v>35</v>
      </c>
      <c r="C36" t="s">
        <v>969</v>
      </c>
      <c r="D36" t="s">
        <v>237</v>
      </c>
      <c r="E36" t="s">
        <v>30</v>
      </c>
      <c r="F36" t="s">
        <v>257</v>
      </c>
      <c r="G36" s="46" t="s">
        <v>2459</v>
      </c>
      <c r="H36" t="s">
        <v>2</v>
      </c>
      <c r="I36">
        <v>1</v>
      </c>
      <c r="J36" t="s">
        <v>1181</v>
      </c>
      <c r="K36" t="s">
        <v>2320</v>
      </c>
      <c r="L36" s="2" t="s">
        <v>2971</v>
      </c>
      <c r="M36" s="2" t="s">
        <v>2972</v>
      </c>
      <c r="N36" s="2" t="s">
        <v>2971</v>
      </c>
      <c r="O36" s="2" t="s">
        <v>2972</v>
      </c>
      <c r="P36">
        <f t="shared" si="0"/>
        <v>1</v>
      </c>
      <c r="Q36" t="s">
        <v>1375</v>
      </c>
      <c r="R36" t="s">
        <v>1374</v>
      </c>
      <c r="S36" t="s">
        <v>1381</v>
      </c>
      <c r="T36" t="s">
        <v>1380</v>
      </c>
      <c r="U36">
        <v>405</v>
      </c>
      <c r="V36">
        <v>3114</v>
      </c>
      <c r="W36" s="47" t="str">
        <f t="shared" si="1"/>
        <v>https://github.com/kelly-marshall/DriftDiffusionAdaptation/blob/main/Pictures/instbias_list1_post/katebuffalocucumberinstright_context.png?raw=true</v>
      </c>
      <c r="X36" s="47" t="str">
        <f t="shared" si="2"/>
        <v>https://github.com/kelly-marshall/DriftDiffusionAdaptation/blob/main/Pictures/instbias_list1_post/katebuffalocucumbermodleft_context.png?raw=true</v>
      </c>
      <c r="Y36" s="47" t="str">
        <f t="shared" si="3"/>
        <v>https://github.com/kelly-marshall/DriftDiffusionAdaptation/blob/main/AudioFiles/instbias_list1_post/katebuffalocucumber_nopauses.mp3?raw=true</v>
      </c>
    </row>
    <row r="37" spans="1:25" x14ac:dyDescent="0.2">
      <c r="A37" t="s">
        <v>95</v>
      </c>
      <c r="B37">
        <v>36</v>
      </c>
      <c r="C37" t="s">
        <v>314</v>
      </c>
      <c r="D37" t="s">
        <v>237</v>
      </c>
      <c r="E37" t="s">
        <v>31</v>
      </c>
      <c r="F37" t="s">
        <v>257</v>
      </c>
      <c r="G37" s="46" t="s">
        <v>2460</v>
      </c>
      <c r="H37" t="s">
        <v>2</v>
      </c>
      <c r="I37">
        <v>1</v>
      </c>
      <c r="J37" t="s">
        <v>1181</v>
      </c>
      <c r="K37" t="s">
        <v>2321</v>
      </c>
      <c r="L37" s="2" t="s">
        <v>2973</v>
      </c>
      <c r="M37" s="2" t="s">
        <v>2974</v>
      </c>
      <c r="N37" s="2" t="s">
        <v>2974</v>
      </c>
      <c r="O37" s="2" t="s">
        <v>2973</v>
      </c>
      <c r="P37">
        <f t="shared" si="0"/>
        <v>2</v>
      </c>
      <c r="Q37" t="s">
        <v>1374</v>
      </c>
      <c r="R37" t="s">
        <v>1375</v>
      </c>
      <c r="S37" t="s">
        <v>1380</v>
      </c>
      <c r="T37" t="s">
        <v>1381</v>
      </c>
      <c r="U37">
        <v>544</v>
      </c>
      <c r="V37">
        <v>3129</v>
      </c>
      <c r="W37" s="47" t="str">
        <f t="shared" si="1"/>
        <v>https://github.com/kelly-marshall/DriftDiffusionAdaptation/blob/main/Pictures/instbias_list1_post/tomhawkcucumbermodright_context.png?raw=true</v>
      </c>
      <c r="X37" s="47" t="str">
        <f t="shared" si="2"/>
        <v>https://github.com/kelly-marshall/DriftDiffusionAdaptation/blob/main/Pictures/instbias_list1_post/tomhawkcucumberinstleft_context.png?raw=true</v>
      </c>
      <c r="Y37" s="47" t="str">
        <f t="shared" si="3"/>
        <v>https://github.com/kelly-marshall/DriftDiffusionAdaptation/blob/main/AudioFiles/instbias_list1_post/tomhawkcucumber_nopauses.mp3?raw=true</v>
      </c>
    </row>
    <row r="38" spans="1:25" x14ac:dyDescent="0.2">
      <c r="A38" t="s">
        <v>95</v>
      </c>
      <c r="B38">
        <v>37</v>
      </c>
      <c r="C38" t="s">
        <v>970</v>
      </c>
      <c r="D38" t="s">
        <v>236</v>
      </c>
      <c r="E38" t="s">
        <v>18</v>
      </c>
      <c r="F38" t="s">
        <v>604</v>
      </c>
      <c r="G38" s="46" t="s">
        <v>2461</v>
      </c>
      <c r="H38" t="s">
        <v>2</v>
      </c>
      <c r="I38">
        <v>1</v>
      </c>
      <c r="J38" t="s">
        <v>1181</v>
      </c>
      <c r="K38" t="s">
        <v>2322</v>
      </c>
      <c r="L38" s="2" t="s">
        <v>4855</v>
      </c>
      <c r="M38" s="2" t="s">
        <v>4856</v>
      </c>
      <c r="N38" s="2" t="s">
        <v>4856</v>
      </c>
      <c r="O38" s="2" t="s">
        <v>4855</v>
      </c>
      <c r="P38">
        <f t="shared" si="0"/>
        <v>2</v>
      </c>
      <c r="Q38" t="s">
        <v>1374</v>
      </c>
      <c r="R38" t="s">
        <v>1375</v>
      </c>
      <c r="S38" t="s">
        <v>1380</v>
      </c>
      <c r="T38" t="s">
        <v>1381</v>
      </c>
      <c r="U38">
        <v>404</v>
      </c>
      <c r="V38">
        <v>2801</v>
      </c>
      <c r="W38" s="47" t="str">
        <f t="shared" si="1"/>
        <v>https://github.com/kelly-marshall/DriftDiffusionAdaptation/blob/main/Pictures/instbias_list1_post/katedolphinrockmodright_context.png?raw=true</v>
      </c>
      <c r="X38" s="47" t="str">
        <f t="shared" si="2"/>
        <v>https://github.com/kelly-marshall/DriftDiffusionAdaptation/blob/main/Pictures/instbias_list1_post/katedolphinrockinstleft_context.png?raw=true</v>
      </c>
      <c r="Y38" s="47" t="str">
        <f t="shared" si="3"/>
        <v>https://github.com/kelly-marshall/DriftDiffusionAdaptation/blob/main/AudioFiles/instbias_list1_post/katedolphinrock_nopauses.mp3?raw=true</v>
      </c>
    </row>
    <row r="39" spans="1:25" x14ac:dyDescent="0.2">
      <c r="A39" t="s">
        <v>95</v>
      </c>
      <c r="B39">
        <v>38</v>
      </c>
      <c r="C39" t="s">
        <v>636</v>
      </c>
      <c r="D39" t="s">
        <v>236</v>
      </c>
      <c r="E39" t="s">
        <v>21</v>
      </c>
      <c r="F39" t="s">
        <v>604</v>
      </c>
      <c r="G39" s="46" t="s">
        <v>2462</v>
      </c>
      <c r="H39" t="s">
        <v>2</v>
      </c>
      <c r="I39">
        <v>1</v>
      </c>
      <c r="J39" t="s">
        <v>1181</v>
      </c>
      <c r="K39" t="s">
        <v>2323</v>
      </c>
      <c r="L39" s="2" t="s">
        <v>2975</v>
      </c>
      <c r="M39" s="2" t="s">
        <v>2976</v>
      </c>
      <c r="N39" s="2" t="s">
        <v>2975</v>
      </c>
      <c r="O39" s="2" t="s">
        <v>2976</v>
      </c>
      <c r="P39">
        <f t="shared" si="0"/>
        <v>1</v>
      </c>
      <c r="Q39" t="s">
        <v>1375</v>
      </c>
      <c r="R39" t="s">
        <v>1374</v>
      </c>
      <c r="S39" t="s">
        <v>1381</v>
      </c>
      <c r="T39" t="s">
        <v>1380</v>
      </c>
      <c r="U39">
        <v>652</v>
      </c>
      <c r="V39">
        <v>2896</v>
      </c>
      <c r="W39" s="47" t="str">
        <f t="shared" si="1"/>
        <v>https://github.com/kelly-marshall/DriftDiffusionAdaptation/blob/main/Pictures/instbias_list1_post/tomcowrockinstright_context.png?raw=true</v>
      </c>
      <c r="X39" s="47" t="str">
        <f t="shared" si="2"/>
        <v>https://github.com/kelly-marshall/DriftDiffusionAdaptation/blob/main/Pictures/instbias_list1_post/tomcowrockmodleft_context.png?raw=true</v>
      </c>
      <c r="Y39" s="47" t="str">
        <f t="shared" si="3"/>
        <v>https://github.com/kelly-marshall/DriftDiffusionAdaptation/blob/main/AudioFiles/instbias_list1_post/tomcowrock_nopauses.mp3?raw=true</v>
      </c>
    </row>
    <row r="40" spans="1:25" x14ac:dyDescent="0.2">
      <c r="A40" t="s">
        <v>95</v>
      </c>
      <c r="B40">
        <v>39</v>
      </c>
      <c r="C40" t="s">
        <v>971</v>
      </c>
      <c r="D40" t="s">
        <v>236</v>
      </c>
      <c r="E40" t="s">
        <v>22</v>
      </c>
      <c r="F40" t="s">
        <v>604</v>
      </c>
      <c r="G40" s="46" t="s">
        <v>2463</v>
      </c>
      <c r="H40" t="s">
        <v>2</v>
      </c>
      <c r="I40">
        <v>1</v>
      </c>
      <c r="J40" t="s">
        <v>1181</v>
      </c>
      <c r="K40" t="s">
        <v>2324</v>
      </c>
      <c r="L40" s="2" t="s">
        <v>2977</v>
      </c>
      <c r="M40" s="2" t="s">
        <v>2978</v>
      </c>
      <c r="N40" s="2" t="s">
        <v>2978</v>
      </c>
      <c r="O40" s="2" t="s">
        <v>2977</v>
      </c>
      <c r="P40">
        <f t="shared" si="0"/>
        <v>2</v>
      </c>
      <c r="Q40" t="s">
        <v>1374</v>
      </c>
      <c r="R40" t="s">
        <v>1375</v>
      </c>
      <c r="S40" t="s">
        <v>1380</v>
      </c>
      <c r="T40" t="s">
        <v>1381</v>
      </c>
      <c r="U40">
        <v>374</v>
      </c>
      <c r="V40">
        <v>2704</v>
      </c>
      <c r="W40" s="47" t="str">
        <f t="shared" si="1"/>
        <v>https://github.com/kelly-marshall/DriftDiffusionAdaptation/blob/main/Pictures/instbias_list1_post/katefoxrockmodright_context.png?raw=true</v>
      </c>
      <c r="X40" s="47" t="str">
        <f t="shared" si="2"/>
        <v>https://github.com/kelly-marshall/DriftDiffusionAdaptation/blob/main/Pictures/instbias_list1_post/katefoxrockinstleft_context.png?raw=true</v>
      </c>
      <c r="Y40" s="47" t="str">
        <f t="shared" si="3"/>
        <v>https://github.com/kelly-marshall/DriftDiffusionAdaptation/blob/main/AudioFiles/instbias_list1_post/katefoxrock_nopauses.mp3?raw=true</v>
      </c>
    </row>
    <row r="41" spans="1:25" x14ac:dyDescent="0.2">
      <c r="A41" t="s">
        <v>95</v>
      </c>
      <c r="B41">
        <v>40</v>
      </c>
      <c r="C41" t="s">
        <v>637</v>
      </c>
      <c r="D41" t="s">
        <v>236</v>
      </c>
      <c r="E41" t="s">
        <v>23</v>
      </c>
      <c r="F41" t="s">
        <v>604</v>
      </c>
      <c r="G41" s="46" t="s">
        <v>2464</v>
      </c>
      <c r="H41" t="s">
        <v>2</v>
      </c>
      <c r="I41">
        <v>1</v>
      </c>
      <c r="J41" t="s">
        <v>1181</v>
      </c>
      <c r="K41" t="s">
        <v>2325</v>
      </c>
      <c r="L41" s="2" t="s">
        <v>2979</v>
      </c>
      <c r="M41" s="2" t="s">
        <v>2980</v>
      </c>
      <c r="N41" s="2" t="s">
        <v>2979</v>
      </c>
      <c r="O41" s="2" t="s">
        <v>2980</v>
      </c>
      <c r="P41">
        <f t="shared" si="0"/>
        <v>1</v>
      </c>
      <c r="Q41" t="s">
        <v>1375</v>
      </c>
      <c r="R41" t="s">
        <v>1374</v>
      </c>
      <c r="S41" t="s">
        <v>1381</v>
      </c>
      <c r="T41" t="s">
        <v>1380</v>
      </c>
      <c r="U41">
        <v>611</v>
      </c>
      <c r="V41">
        <v>2854</v>
      </c>
      <c r="W41" s="47" t="str">
        <f t="shared" si="1"/>
        <v>https://github.com/kelly-marshall/DriftDiffusionAdaptation/blob/main/Pictures/instbias_list1_post/tomlionrockinstright_context.png?raw=true</v>
      </c>
      <c r="X41" s="47" t="str">
        <f t="shared" si="2"/>
        <v>https://github.com/kelly-marshall/DriftDiffusionAdaptation/blob/main/Pictures/instbias_list1_post/tomlionrockmodleft_context.png?raw=true</v>
      </c>
      <c r="Y41" s="47" t="str">
        <f t="shared" si="3"/>
        <v>https://github.com/kelly-marshall/DriftDiffusionAdaptation/blob/main/AudioFiles/instbias_list1_post/tomlionrock_nopauses.mp3?raw=true</v>
      </c>
    </row>
    <row r="42" spans="1:25" x14ac:dyDescent="0.2">
      <c r="A42" t="s">
        <v>95</v>
      </c>
      <c r="B42">
        <v>41</v>
      </c>
      <c r="C42" t="s">
        <v>972</v>
      </c>
      <c r="D42" t="s">
        <v>236</v>
      </c>
      <c r="E42" t="s">
        <v>24</v>
      </c>
      <c r="F42" t="s">
        <v>604</v>
      </c>
      <c r="G42" s="46" t="s">
        <v>2465</v>
      </c>
      <c r="H42" t="s">
        <v>2</v>
      </c>
      <c r="I42">
        <v>1</v>
      </c>
      <c r="J42" t="s">
        <v>1181</v>
      </c>
      <c r="K42" t="s">
        <v>2326</v>
      </c>
      <c r="L42" s="2" t="s">
        <v>2981</v>
      </c>
      <c r="M42" s="2" t="s">
        <v>2982</v>
      </c>
      <c r="N42" s="2" t="s">
        <v>2982</v>
      </c>
      <c r="O42" s="2" t="s">
        <v>2981</v>
      </c>
      <c r="P42">
        <f t="shared" si="0"/>
        <v>2</v>
      </c>
      <c r="Q42" t="s">
        <v>1374</v>
      </c>
      <c r="R42" t="s">
        <v>1375</v>
      </c>
      <c r="S42" t="s">
        <v>1380</v>
      </c>
      <c r="T42" t="s">
        <v>1381</v>
      </c>
      <c r="U42">
        <v>413</v>
      </c>
      <c r="V42">
        <v>2601</v>
      </c>
      <c r="W42" s="47" t="str">
        <f t="shared" si="1"/>
        <v>https://github.com/kelly-marshall/DriftDiffusionAdaptation/blob/main/Pictures/instbias_list1_post/katefrogrockmodright_context.png?raw=true</v>
      </c>
      <c r="X42" s="47" t="str">
        <f t="shared" si="2"/>
        <v>https://github.com/kelly-marshall/DriftDiffusionAdaptation/blob/main/Pictures/instbias_list1_post/katefrogrockinstleft_context.png?raw=true</v>
      </c>
      <c r="Y42" s="47" t="str">
        <f t="shared" si="3"/>
        <v>https://github.com/kelly-marshall/DriftDiffusionAdaptation/blob/main/AudioFiles/instbias_list1_post/katefrogrock_nopauses.mp3?raw=true</v>
      </c>
    </row>
    <row r="43" spans="1:25" x14ac:dyDescent="0.2">
      <c r="A43" t="s">
        <v>95</v>
      </c>
      <c r="B43">
        <v>42</v>
      </c>
      <c r="C43" t="s">
        <v>638</v>
      </c>
      <c r="D43" t="s">
        <v>236</v>
      </c>
      <c r="E43" t="s">
        <v>25</v>
      </c>
      <c r="F43" t="s">
        <v>604</v>
      </c>
      <c r="G43" s="46" t="s">
        <v>2466</v>
      </c>
      <c r="H43" t="s">
        <v>2</v>
      </c>
      <c r="I43">
        <v>1</v>
      </c>
      <c r="J43" t="s">
        <v>1181</v>
      </c>
      <c r="K43" t="s">
        <v>2327</v>
      </c>
      <c r="L43" s="2" t="s">
        <v>2983</v>
      </c>
      <c r="M43" s="2" t="s">
        <v>2984</v>
      </c>
      <c r="N43" s="2" t="s">
        <v>2983</v>
      </c>
      <c r="O43" s="2" t="s">
        <v>2984</v>
      </c>
      <c r="P43">
        <f t="shared" si="0"/>
        <v>1</v>
      </c>
      <c r="Q43" t="s">
        <v>1375</v>
      </c>
      <c r="R43" t="s">
        <v>1374</v>
      </c>
      <c r="S43" t="s">
        <v>1381</v>
      </c>
      <c r="T43" t="s">
        <v>1380</v>
      </c>
      <c r="U43">
        <v>569</v>
      </c>
      <c r="V43">
        <v>2811</v>
      </c>
      <c r="W43" s="47" t="str">
        <f t="shared" si="1"/>
        <v>https://github.com/kelly-marshall/DriftDiffusionAdaptation/blob/main/Pictures/instbias_list1_post/tomturtlerockinstright_context.png?raw=true</v>
      </c>
      <c r="X43" s="47" t="str">
        <f t="shared" si="2"/>
        <v>https://github.com/kelly-marshall/DriftDiffusionAdaptation/blob/main/Pictures/instbias_list1_post/tomturtlerockmodleft_context.png?raw=true</v>
      </c>
      <c r="Y43" s="47" t="str">
        <f t="shared" si="3"/>
        <v>https://github.com/kelly-marshall/DriftDiffusionAdaptation/blob/main/AudioFiles/instbias_list1_post/tomturtlerock_nopauses.mp3?raw=true</v>
      </c>
    </row>
    <row r="44" spans="1:25" x14ac:dyDescent="0.2">
      <c r="A44" t="s">
        <v>95</v>
      </c>
      <c r="B44">
        <v>43</v>
      </c>
      <c r="C44" t="s">
        <v>973</v>
      </c>
      <c r="D44" t="s">
        <v>236</v>
      </c>
      <c r="E44" t="s">
        <v>26</v>
      </c>
      <c r="F44" t="s">
        <v>259</v>
      </c>
      <c r="G44" s="46" t="s">
        <v>2467</v>
      </c>
      <c r="H44" t="s">
        <v>2</v>
      </c>
      <c r="I44">
        <v>1</v>
      </c>
      <c r="J44" t="s">
        <v>1181</v>
      </c>
      <c r="K44" t="s">
        <v>2328</v>
      </c>
      <c r="L44" s="2" t="s">
        <v>2985</v>
      </c>
      <c r="M44" s="2" t="s">
        <v>2986</v>
      </c>
      <c r="N44" s="2" t="s">
        <v>2986</v>
      </c>
      <c r="O44" s="2" t="s">
        <v>2985</v>
      </c>
      <c r="P44">
        <f t="shared" si="0"/>
        <v>2</v>
      </c>
      <c r="Q44" t="s">
        <v>1374</v>
      </c>
      <c r="R44" t="s">
        <v>1375</v>
      </c>
      <c r="S44" t="s">
        <v>1380</v>
      </c>
      <c r="T44" t="s">
        <v>1381</v>
      </c>
      <c r="U44">
        <v>388</v>
      </c>
      <c r="V44">
        <v>2748</v>
      </c>
      <c r="W44" s="47" t="str">
        <f t="shared" si="1"/>
        <v>https://github.com/kelly-marshall/DriftDiffusionAdaptation/blob/main/Pictures/instbias_list1_post/katepighorseshoemodright_context.png?raw=true</v>
      </c>
      <c r="X44" s="47" t="str">
        <f t="shared" si="2"/>
        <v>https://github.com/kelly-marshall/DriftDiffusionAdaptation/blob/main/Pictures/instbias_list1_post/katepighorseshoeinstleft_context.png?raw=true</v>
      </c>
      <c r="Y44" s="47" t="str">
        <f t="shared" si="3"/>
        <v>https://github.com/kelly-marshall/DriftDiffusionAdaptation/blob/main/AudioFiles/instbias_list1_post/katepighorseshoe_nopauses.mp3?raw=true</v>
      </c>
    </row>
    <row r="45" spans="1:25" x14ac:dyDescent="0.2">
      <c r="A45" t="s">
        <v>95</v>
      </c>
      <c r="B45">
        <v>44</v>
      </c>
      <c r="C45" t="s">
        <v>315</v>
      </c>
      <c r="D45" t="s">
        <v>236</v>
      </c>
      <c r="E45" t="s">
        <v>27</v>
      </c>
      <c r="F45" t="s">
        <v>259</v>
      </c>
      <c r="G45" s="46" t="s">
        <v>2468</v>
      </c>
      <c r="H45" t="s">
        <v>2</v>
      </c>
      <c r="I45">
        <v>1</v>
      </c>
      <c r="J45" t="s">
        <v>1181</v>
      </c>
      <c r="K45" t="s">
        <v>2329</v>
      </c>
      <c r="L45" s="2" t="s">
        <v>2987</v>
      </c>
      <c r="M45" s="2" t="s">
        <v>2988</v>
      </c>
      <c r="N45" s="2" t="s">
        <v>2987</v>
      </c>
      <c r="O45" s="2" t="s">
        <v>2988</v>
      </c>
      <c r="P45">
        <f t="shared" si="0"/>
        <v>1</v>
      </c>
      <c r="Q45" t="s">
        <v>1375</v>
      </c>
      <c r="R45" t="s">
        <v>1374</v>
      </c>
      <c r="S45" t="s">
        <v>1381</v>
      </c>
      <c r="T45" t="s">
        <v>1380</v>
      </c>
      <c r="U45">
        <v>567</v>
      </c>
      <c r="V45">
        <v>2955</v>
      </c>
      <c r="W45" s="47" t="str">
        <f t="shared" si="1"/>
        <v>https://github.com/kelly-marshall/DriftDiffusionAdaptation/blob/main/Pictures/instbias_list1_post/tomgirlhorseshoeinstright_context.png?raw=true</v>
      </c>
      <c r="X45" s="47" t="str">
        <f t="shared" si="2"/>
        <v>https://github.com/kelly-marshall/DriftDiffusionAdaptation/blob/main/Pictures/instbias_list1_post/tomgirlhorseshoemodleft_context.png?raw=true</v>
      </c>
      <c r="Y45" s="47" t="str">
        <f t="shared" si="3"/>
        <v>https://github.com/kelly-marshall/DriftDiffusionAdaptation/blob/main/AudioFiles/instbias_list1_post/tomgirlhorseshoe_nopauses.mp3?raw=true</v>
      </c>
    </row>
    <row r="46" spans="1:25" x14ac:dyDescent="0.2">
      <c r="A46" t="s">
        <v>95</v>
      </c>
      <c r="B46">
        <v>45</v>
      </c>
      <c r="C46" t="s">
        <v>974</v>
      </c>
      <c r="D46" t="s">
        <v>236</v>
      </c>
      <c r="E46" t="s">
        <v>28</v>
      </c>
      <c r="F46" t="s">
        <v>259</v>
      </c>
      <c r="G46" s="46" t="s">
        <v>2469</v>
      </c>
      <c r="H46" t="s">
        <v>2</v>
      </c>
      <c r="I46">
        <v>1</v>
      </c>
      <c r="J46" t="s">
        <v>1181</v>
      </c>
      <c r="K46" t="s">
        <v>2330</v>
      </c>
      <c r="L46" s="2" t="s">
        <v>2989</v>
      </c>
      <c r="M46" s="2" t="s">
        <v>2990</v>
      </c>
      <c r="N46" s="2" t="s">
        <v>2990</v>
      </c>
      <c r="O46" s="2" t="s">
        <v>2989</v>
      </c>
      <c r="P46">
        <f t="shared" si="0"/>
        <v>2</v>
      </c>
      <c r="Q46" t="s">
        <v>1374</v>
      </c>
      <c r="R46" t="s">
        <v>1375</v>
      </c>
      <c r="S46" t="s">
        <v>1380</v>
      </c>
      <c r="T46" t="s">
        <v>1381</v>
      </c>
      <c r="U46">
        <v>397</v>
      </c>
      <c r="V46">
        <v>2794</v>
      </c>
      <c r="W46" s="47" t="str">
        <f t="shared" si="1"/>
        <v>https://github.com/kelly-marshall/DriftDiffusionAdaptation/blob/main/Pictures/instbias_list1_post/katewhalehorseshoemodright_context.png?raw=true</v>
      </c>
      <c r="X46" s="47" t="str">
        <f t="shared" si="2"/>
        <v>https://github.com/kelly-marshall/DriftDiffusionAdaptation/blob/main/Pictures/instbias_list1_post/katewhalehorseshoeinstleft_context.png?raw=true</v>
      </c>
      <c r="Y46" s="47" t="str">
        <f t="shared" si="3"/>
        <v>https://github.com/kelly-marshall/DriftDiffusionAdaptation/blob/main/AudioFiles/instbias_list1_post/katewhalehorseshoe_nopauses.mp3?raw=true</v>
      </c>
    </row>
    <row r="47" spans="1:25" x14ac:dyDescent="0.2">
      <c r="A47" t="s">
        <v>95</v>
      </c>
      <c r="B47">
        <v>46</v>
      </c>
      <c r="C47" t="s">
        <v>316</v>
      </c>
      <c r="D47" t="s">
        <v>236</v>
      </c>
      <c r="E47" t="s">
        <v>29</v>
      </c>
      <c r="F47" t="s">
        <v>259</v>
      </c>
      <c r="G47" s="46" t="s">
        <v>2470</v>
      </c>
      <c r="H47" t="s">
        <v>2</v>
      </c>
      <c r="I47">
        <v>1</v>
      </c>
      <c r="J47" t="s">
        <v>1181</v>
      </c>
      <c r="K47" t="s">
        <v>2331</v>
      </c>
      <c r="L47" s="2" t="s">
        <v>2991</v>
      </c>
      <c r="M47" s="2" t="s">
        <v>2992</v>
      </c>
      <c r="N47" s="2" t="s">
        <v>2991</v>
      </c>
      <c r="O47" s="2" t="s">
        <v>2992</v>
      </c>
      <c r="P47">
        <f t="shared" si="0"/>
        <v>1</v>
      </c>
      <c r="Q47" t="s">
        <v>1375</v>
      </c>
      <c r="R47" t="s">
        <v>1374</v>
      </c>
      <c r="S47" t="s">
        <v>1381</v>
      </c>
      <c r="T47" t="s">
        <v>1380</v>
      </c>
      <c r="U47">
        <v>617</v>
      </c>
      <c r="V47">
        <v>3167</v>
      </c>
      <c r="W47" s="47" t="str">
        <f t="shared" si="1"/>
        <v>https://github.com/kelly-marshall/DriftDiffusionAdaptation/blob/main/Pictures/instbias_list1_post/tomgorillahorseshoeinstright_context.png?raw=true</v>
      </c>
      <c r="X47" s="47" t="str">
        <f t="shared" si="2"/>
        <v>https://github.com/kelly-marshall/DriftDiffusionAdaptation/blob/main/Pictures/instbias_list1_post/tomgorillahorseshoemodleft_context.png?raw=true</v>
      </c>
      <c r="Y47" s="47" t="str">
        <f t="shared" si="3"/>
        <v>https://github.com/kelly-marshall/DriftDiffusionAdaptation/blob/main/AudioFiles/instbias_list1_post/tomgorillahorseshoe_nopauses.mp3?raw=true</v>
      </c>
    </row>
    <row r="48" spans="1:25" x14ac:dyDescent="0.2">
      <c r="A48" t="s">
        <v>95</v>
      </c>
      <c r="B48">
        <v>47</v>
      </c>
      <c r="C48" t="s">
        <v>975</v>
      </c>
      <c r="D48" t="s">
        <v>236</v>
      </c>
      <c r="E48" t="s">
        <v>30</v>
      </c>
      <c r="F48" t="s">
        <v>259</v>
      </c>
      <c r="G48" s="46" t="s">
        <v>2471</v>
      </c>
      <c r="H48" t="s">
        <v>2</v>
      </c>
      <c r="I48">
        <v>1</v>
      </c>
      <c r="J48" t="s">
        <v>1181</v>
      </c>
      <c r="K48" t="s">
        <v>2332</v>
      </c>
      <c r="L48" s="2" t="s">
        <v>2993</v>
      </c>
      <c r="M48" s="2" t="s">
        <v>2994</v>
      </c>
      <c r="N48" s="2" t="s">
        <v>2994</v>
      </c>
      <c r="O48" s="2" t="s">
        <v>2993</v>
      </c>
      <c r="P48">
        <f t="shared" si="0"/>
        <v>2</v>
      </c>
      <c r="Q48" t="s">
        <v>1374</v>
      </c>
      <c r="R48" t="s">
        <v>1375</v>
      </c>
      <c r="S48" t="s">
        <v>1380</v>
      </c>
      <c r="T48" t="s">
        <v>1381</v>
      </c>
      <c r="U48">
        <v>405</v>
      </c>
      <c r="V48">
        <v>2968</v>
      </c>
      <c r="W48" s="47" t="str">
        <f t="shared" si="1"/>
        <v>https://github.com/kelly-marshall/DriftDiffusionAdaptation/blob/main/Pictures/instbias_list1_post/katebuffalohorseshoemodright_context.png?raw=true</v>
      </c>
      <c r="X48" s="47" t="str">
        <f t="shared" si="2"/>
        <v>https://github.com/kelly-marshall/DriftDiffusionAdaptation/blob/main/Pictures/instbias_list1_post/katebuffalohorseshoeinstleft_context.png?raw=true</v>
      </c>
      <c r="Y48" s="47" t="str">
        <f t="shared" si="3"/>
        <v>https://github.com/kelly-marshall/DriftDiffusionAdaptation/blob/main/AudioFiles/instbias_list1_post/katebuffalohorseshoe_nopauses.mp3?raw=true</v>
      </c>
    </row>
    <row r="49" spans="1:25" x14ac:dyDescent="0.2">
      <c r="A49" t="s">
        <v>95</v>
      </c>
      <c r="B49">
        <v>48</v>
      </c>
      <c r="C49" t="s">
        <v>317</v>
      </c>
      <c r="D49" t="s">
        <v>236</v>
      </c>
      <c r="E49" t="s">
        <v>31</v>
      </c>
      <c r="F49" t="s">
        <v>259</v>
      </c>
      <c r="G49" s="46" t="s">
        <v>2472</v>
      </c>
      <c r="H49" t="s">
        <v>2</v>
      </c>
      <c r="I49">
        <v>1</v>
      </c>
      <c r="J49" t="s">
        <v>1181</v>
      </c>
      <c r="K49" t="s">
        <v>2333</v>
      </c>
      <c r="L49" s="2" t="s">
        <v>2995</v>
      </c>
      <c r="M49" s="2" t="s">
        <v>2996</v>
      </c>
      <c r="N49" s="2" t="s">
        <v>2995</v>
      </c>
      <c r="O49" s="2" t="s">
        <v>2996</v>
      </c>
      <c r="P49">
        <f t="shared" si="0"/>
        <v>1</v>
      </c>
      <c r="Q49" t="s">
        <v>1375</v>
      </c>
      <c r="R49" t="s">
        <v>1374</v>
      </c>
      <c r="S49" t="s">
        <v>1381</v>
      </c>
      <c r="T49" t="s">
        <v>1380</v>
      </c>
      <c r="U49">
        <v>584</v>
      </c>
      <c r="V49">
        <v>2842</v>
      </c>
      <c r="W49" s="47" t="str">
        <f t="shared" si="1"/>
        <v>https://github.com/kelly-marshall/DriftDiffusionAdaptation/blob/main/Pictures/instbias_list1_post/tomhawkhorseshoeinstright_context.png?raw=true</v>
      </c>
      <c r="X49" s="47" t="str">
        <f t="shared" si="2"/>
        <v>https://github.com/kelly-marshall/DriftDiffusionAdaptation/blob/main/Pictures/instbias_list1_post/tomhawkhorseshoemodleft_context.png?raw=true</v>
      </c>
      <c r="Y49" s="47" t="str">
        <f t="shared" si="3"/>
        <v>https://github.com/kelly-marshall/DriftDiffusionAdaptation/blob/main/AudioFiles/instbias_list1_post/tomhawkhorseshoe_nopauses.mp3?raw=true</v>
      </c>
    </row>
    <row r="50" spans="1:25" x14ac:dyDescent="0.2">
      <c r="A50" t="s">
        <v>95</v>
      </c>
      <c r="B50">
        <v>49</v>
      </c>
      <c r="C50" t="s">
        <v>976</v>
      </c>
      <c r="D50" t="s">
        <v>245</v>
      </c>
      <c r="E50" t="s">
        <v>18</v>
      </c>
      <c r="F50" t="s">
        <v>608</v>
      </c>
      <c r="G50" s="46" t="s">
        <v>2449</v>
      </c>
      <c r="H50" t="s">
        <v>2</v>
      </c>
      <c r="I50">
        <v>1</v>
      </c>
      <c r="J50" t="s">
        <v>1181</v>
      </c>
      <c r="K50" t="s">
        <v>2334</v>
      </c>
      <c r="L50" s="2" t="s">
        <v>2997</v>
      </c>
      <c r="M50" s="2" t="s">
        <v>2998</v>
      </c>
      <c r="N50" s="2" t="s">
        <v>2997</v>
      </c>
      <c r="O50" s="2" t="s">
        <v>2998</v>
      </c>
      <c r="P50">
        <f t="shared" si="0"/>
        <v>1</v>
      </c>
      <c r="Q50" t="s">
        <v>1375</v>
      </c>
      <c r="R50" t="s">
        <v>1374</v>
      </c>
      <c r="S50" t="s">
        <v>1381</v>
      </c>
      <c r="T50" t="s">
        <v>1380</v>
      </c>
      <c r="U50">
        <v>385</v>
      </c>
      <c r="V50">
        <v>3125</v>
      </c>
      <c r="W50" s="47" t="str">
        <f t="shared" si="1"/>
        <v>https://github.com/kelly-marshall/DriftDiffusionAdaptation/blob/main/Pictures/instbias_list1_post/katedolphinmagicwandinstright_context.png?raw=true</v>
      </c>
      <c r="X50" s="47" t="str">
        <f t="shared" si="2"/>
        <v>https://github.com/kelly-marshall/DriftDiffusionAdaptation/blob/main/Pictures/instbias_list1_post/katedolphinmagicwandmodleft_context.png?raw=true</v>
      </c>
      <c r="Y50" s="47" t="str">
        <f t="shared" si="3"/>
        <v>https://github.com/kelly-marshall/DriftDiffusionAdaptation/blob/main/AudioFiles/instbias_list1_post/katedolphinmagicwand_nopauses.mp3?raw=true</v>
      </c>
    </row>
    <row r="51" spans="1:25" x14ac:dyDescent="0.2">
      <c r="A51" t="s">
        <v>95</v>
      </c>
      <c r="B51">
        <v>50</v>
      </c>
      <c r="C51" t="s">
        <v>639</v>
      </c>
      <c r="D51" t="s">
        <v>245</v>
      </c>
      <c r="E51" t="s">
        <v>21</v>
      </c>
      <c r="F51" t="s">
        <v>608</v>
      </c>
      <c r="G51" s="46" t="s">
        <v>2450</v>
      </c>
      <c r="H51" t="s">
        <v>2</v>
      </c>
      <c r="I51">
        <v>1</v>
      </c>
      <c r="J51" t="s">
        <v>1181</v>
      </c>
      <c r="K51" t="s">
        <v>2335</v>
      </c>
      <c r="L51" s="2" t="s">
        <v>2999</v>
      </c>
      <c r="M51" s="2" t="s">
        <v>3000</v>
      </c>
      <c r="N51" s="2" t="s">
        <v>3000</v>
      </c>
      <c r="O51" s="2" t="s">
        <v>2999</v>
      </c>
      <c r="P51">
        <f t="shared" si="0"/>
        <v>2</v>
      </c>
      <c r="Q51" t="s">
        <v>1374</v>
      </c>
      <c r="R51" t="s">
        <v>1375</v>
      </c>
      <c r="S51" t="s">
        <v>1380</v>
      </c>
      <c r="T51" t="s">
        <v>1381</v>
      </c>
      <c r="U51">
        <v>550</v>
      </c>
      <c r="V51">
        <v>3120</v>
      </c>
      <c r="W51" s="47" t="str">
        <f t="shared" si="1"/>
        <v>https://github.com/kelly-marshall/DriftDiffusionAdaptation/blob/main/Pictures/instbias_list1_post/tomcowmagicwandmodright_context.png?raw=true</v>
      </c>
      <c r="X51" s="47" t="str">
        <f t="shared" si="2"/>
        <v>https://github.com/kelly-marshall/DriftDiffusionAdaptation/blob/main/Pictures/instbias_list1_post/tomcowmagicwandinstleft_context.png?raw=true</v>
      </c>
      <c r="Y51" s="47" t="str">
        <f t="shared" si="3"/>
        <v>https://github.com/kelly-marshall/DriftDiffusionAdaptation/blob/main/AudioFiles/instbias_list1_post/tomcowmagicwand_nopauses.mp3?raw=true</v>
      </c>
    </row>
    <row r="52" spans="1:25" x14ac:dyDescent="0.2">
      <c r="A52" t="s">
        <v>95</v>
      </c>
      <c r="B52">
        <v>51</v>
      </c>
      <c r="C52" t="s">
        <v>977</v>
      </c>
      <c r="D52" t="s">
        <v>245</v>
      </c>
      <c r="E52" t="s">
        <v>22</v>
      </c>
      <c r="F52" t="s">
        <v>608</v>
      </c>
      <c r="G52" s="46" t="s">
        <v>2451</v>
      </c>
      <c r="H52" t="s">
        <v>2</v>
      </c>
      <c r="I52">
        <v>1</v>
      </c>
      <c r="J52" t="s">
        <v>1181</v>
      </c>
      <c r="K52" t="s">
        <v>2336</v>
      </c>
      <c r="L52" s="2" t="s">
        <v>3001</v>
      </c>
      <c r="M52" s="2" t="s">
        <v>3002</v>
      </c>
      <c r="N52" s="2" t="s">
        <v>3001</v>
      </c>
      <c r="O52" s="2" t="s">
        <v>3002</v>
      </c>
      <c r="P52">
        <f t="shared" si="0"/>
        <v>1</v>
      </c>
      <c r="Q52" t="s">
        <v>1375</v>
      </c>
      <c r="R52" t="s">
        <v>1374</v>
      </c>
      <c r="S52" t="s">
        <v>1381</v>
      </c>
      <c r="T52" t="s">
        <v>1380</v>
      </c>
      <c r="U52">
        <v>362</v>
      </c>
      <c r="V52">
        <v>2908</v>
      </c>
      <c r="W52" s="47" t="str">
        <f t="shared" si="1"/>
        <v>https://github.com/kelly-marshall/DriftDiffusionAdaptation/blob/main/Pictures/instbias_list1_post/katefoxmagicwandinstright_context.png?raw=true</v>
      </c>
      <c r="X52" s="47" t="str">
        <f t="shared" si="2"/>
        <v>https://github.com/kelly-marshall/DriftDiffusionAdaptation/blob/main/Pictures/instbias_list1_post/katefoxmagicwandmodleft_context.png?raw=true</v>
      </c>
      <c r="Y52" s="47" t="str">
        <f t="shared" si="3"/>
        <v>https://github.com/kelly-marshall/DriftDiffusionAdaptation/blob/main/AudioFiles/instbias_list1_post/katefoxmagicwand_nopauses.mp3?raw=true</v>
      </c>
    </row>
    <row r="53" spans="1:25" x14ac:dyDescent="0.2">
      <c r="A53" t="s">
        <v>95</v>
      </c>
      <c r="B53">
        <v>52</v>
      </c>
      <c r="C53" t="s">
        <v>640</v>
      </c>
      <c r="D53" t="s">
        <v>245</v>
      </c>
      <c r="E53" t="s">
        <v>23</v>
      </c>
      <c r="F53" t="s">
        <v>608</v>
      </c>
      <c r="G53" s="46" t="s">
        <v>2452</v>
      </c>
      <c r="H53" t="s">
        <v>2</v>
      </c>
      <c r="I53">
        <v>1</v>
      </c>
      <c r="J53" t="s">
        <v>1181</v>
      </c>
      <c r="K53" t="s">
        <v>2337</v>
      </c>
      <c r="L53" s="2" t="s">
        <v>3003</v>
      </c>
      <c r="M53" s="2" t="s">
        <v>3004</v>
      </c>
      <c r="N53" s="2" t="s">
        <v>3004</v>
      </c>
      <c r="O53" s="2" t="s">
        <v>3003</v>
      </c>
      <c r="P53">
        <f t="shared" si="0"/>
        <v>2</v>
      </c>
      <c r="Q53" t="s">
        <v>1374</v>
      </c>
      <c r="R53" t="s">
        <v>1375</v>
      </c>
      <c r="S53" t="s">
        <v>1380</v>
      </c>
      <c r="T53" t="s">
        <v>1381</v>
      </c>
      <c r="U53">
        <v>512</v>
      </c>
      <c r="V53">
        <v>3209</v>
      </c>
      <c r="W53" s="47" t="str">
        <f t="shared" si="1"/>
        <v>https://github.com/kelly-marshall/DriftDiffusionAdaptation/blob/main/Pictures/instbias_list1_post/tomlionmagicwandmodright_context.png?raw=true</v>
      </c>
      <c r="X53" s="47" t="str">
        <f t="shared" si="2"/>
        <v>https://github.com/kelly-marshall/DriftDiffusionAdaptation/blob/main/Pictures/instbias_list1_post/tomlionmagicwandinstleft_context.png?raw=true</v>
      </c>
      <c r="Y53" s="47" t="str">
        <f t="shared" si="3"/>
        <v>https://github.com/kelly-marshall/DriftDiffusionAdaptation/blob/main/AudioFiles/instbias_list1_post/tomlionmagicwand_nopauses.mp3?raw=true</v>
      </c>
    </row>
    <row r="54" spans="1:25" x14ac:dyDescent="0.2">
      <c r="A54" t="s">
        <v>95</v>
      </c>
      <c r="B54">
        <v>53</v>
      </c>
      <c r="C54" t="s">
        <v>978</v>
      </c>
      <c r="D54" t="s">
        <v>245</v>
      </c>
      <c r="E54" t="s">
        <v>24</v>
      </c>
      <c r="F54" t="s">
        <v>608</v>
      </c>
      <c r="G54" s="46" t="s">
        <v>2453</v>
      </c>
      <c r="H54" t="s">
        <v>2</v>
      </c>
      <c r="I54">
        <v>1</v>
      </c>
      <c r="J54" t="s">
        <v>1181</v>
      </c>
      <c r="K54" t="s">
        <v>2338</v>
      </c>
      <c r="L54" s="2" t="s">
        <v>3005</v>
      </c>
      <c r="M54" s="2" t="s">
        <v>3006</v>
      </c>
      <c r="N54" s="2" t="s">
        <v>3005</v>
      </c>
      <c r="O54" s="2" t="s">
        <v>3006</v>
      </c>
      <c r="P54">
        <f t="shared" si="0"/>
        <v>1</v>
      </c>
      <c r="Q54" t="s">
        <v>1375</v>
      </c>
      <c r="R54" t="s">
        <v>1374</v>
      </c>
      <c r="S54" t="s">
        <v>1381</v>
      </c>
      <c r="T54" t="s">
        <v>1380</v>
      </c>
      <c r="U54">
        <v>337</v>
      </c>
      <c r="V54">
        <v>3010</v>
      </c>
      <c r="W54" s="47" t="str">
        <f t="shared" si="1"/>
        <v>https://github.com/kelly-marshall/DriftDiffusionAdaptation/blob/main/Pictures/instbias_list1_post/katefrogmagicwandinstright_context.png?raw=true</v>
      </c>
      <c r="X54" s="47" t="str">
        <f t="shared" si="2"/>
        <v>https://github.com/kelly-marshall/DriftDiffusionAdaptation/blob/main/Pictures/instbias_list1_post/katefrogmagicwandmodleft_context.png?raw=true</v>
      </c>
      <c r="Y54" s="47" t="str">
        <f t="shared" si="3"/>
        <v>https://github.com/kelly-marshall/DriftDiffusionAdaptation/blob/main/AudioFiles/instbias_list1_post/katefrogmagicwand_nopauses.mp3?raw=true</v>
      </c>
    </row>
    <row r="55" spans="1:25" x14ac:dyDescent="0.2">
      <c r="A55" t="s">
        <v>95</v>
      </c>
      <c r="B55">
        <v>54</v>
      </c>
      <c r="C55" t="s">
        <v>641</v>
      </c>
      <c r="D55" t="s">
        <v>245</v>
      </c>
      <c r="E55" t="s">
        <v>25</v>
      </c>
      <c r="F55" t="s">
        <v>608</v>
      </c>
      <c r="G55" s="46" t="s">
        <v>2454</v>
      </c>
      <c r="H55" t="s">
        <v>2</v>
      </c>
      <c r="I55">
        <v>1</v>
      </c>
      <c r="J55" t="s">
        <v>1181</v>
      </c>
      <c r="K55" t="s">
        <v>2339</v>
      </c>
      <c r="L55" s="2" t="s">
        <v>3007</v>
      </c>
      <c r="M55" s="2" t="s">
        <v>3008</v>
      </c>
      <c r="N55" s="2" t="s">
        <v>3008</v>
      </c>
      <c r="O55" s="2" t="s">
        <v>3007</v>
      </c>
      <c r="P55">
        <f t="shared" si="0"/>
        <v>2</v>
      </c>
      <c r="Q55" t="s">
        <v>1374</v>
      </c>
      <c r="R55" t="s">
        <v>1375</v>
      </c>
      <c r="S55" t="s">
        <v>1380</v>
      </c>
      <c r="T55" t="s">
        <v>1381</v>
      </c>
      <c r="U55">
        <v>502</v>
      </c>
      <c r="V55">
        <v>3084</v>
      </c>
      <c r="W55" s="47" t="str">
        <f t="shared" si="1"/>
        <v>https://github.com/kelly-marshall/DriftDiffusionAdaptation/blob/main/Pictures/instbias_list1_post/tomturtlemagicwandmodright_context.png?raw=true</v>
      </c>
      <c r="X55" s="47" t="str">
        <f t="shared" si="2"/>
        <v>https://github.com/kelly-marshall/DriftDiffusionAdaptation/blob/main/Pictures/instbias_list1_post/tomturtlemagicwandinstleft_context.png?raw=true</v>
      </c>
      <c r="Y55" s="47" t="str">
        <f t="shared" si="3"/>
        <v>https://github.com/kelly-marshall/DriftDiffusionAdaptation/blob/main/AudioFiles/instbias_list1_post/tomturtlemagicwand_nopauses.mp3?raw=true</v>
      </c>
    </row>
    <row r="56" spans="1:25" x14ac:dyDescent="0.2">
      <c r="A56" t="s">
        <v>95</v>
      </c>
      <c r="B56">
        <v>55</v>
      </c>
      <c r="C56" t="s">
        <v>979</v>
      </c>
      <c r="D56" t="s">
        <v>245</v>
      </c>
      <c r="E56" t="s">
        <v>26</v>
      </c>
      <c r="F56" t="s">
        <v>263</v>
      </c>
      <c r="G56" s="46" t="s">
        <v>2455</v>
      </c>
      <c r="H56" t="s">
        <v>2</v>
      </c>
      <c r="I56">
        <v>1</v>
      </c>
      <c r="J56" t="s">
        <v>1181</v>
      </c>
      <c r="K56" t="s">
        <v>2340</v>
      </c>
      <c r="L56" s="2" t="s">
        <v>3009</v>
      </c>
      <c r="M56" s="2" t="s">
        <v>3010</v>
      </c>
      <c r="N56" s="2" t="s">
        <v>3009</v>
      </c>
      <c r="O56" s="2" t="s">
        <v>3010</v>
      </c>
      <c r="P56">
        <f t="shared" si="0"/>
        <v>1</v>
      </c>
      <c r="Q56" t="s">
        <v>1375</v>
      </c>
      <c r="R56" t="s">
        <v>1374</v>
      </c>
      <c r="S56" t="s">
        <v>1381</v>
      </c>
      <c r="T56" t="s">
        <v>1380</v>
      </c>
      <c r="U56">
        <v>355</v>
      </c>
      <c r="V56">
        <v>2370</v>
      </c>
      <c r="W56" s="47" t="str">
        <f t="shared" si="1"/>
        <v>https://github.com/kelly-marshall/DriftDiffusionAdaptation/blob/main/Pictures/instbias_list1_post/katepigbootsinstright_context.png?raw=true</v>
      </c>
      <c r="X56" s="47" t="str">
        <f t="shared" si="2"/>
        <v>https://github.com/kelly-marshall/DriftDiffusionAdaptation/blob/main/Pictures/instbias_list1_post/katepigbootsmodleft_context.png?raw=true</v>
      </c>
      <c r="Y56" s="47" t="str">
        <f t="shared" si="3"/>
        <v>https://github.com/kelly-marshall/DriftDiffusionAdaptation/blob/main/AudioFiles/instbias_list1_post/katepigboots_nopauses.mp3?raw=true</v>
      </c>
    </row>
    <row r="57" spans="1:25" x14ac:dyDescent="0.2">
      <c r="A57" t="s">
        <v>95</v>
      </c>
      <c r="B57">
        <v>56</v>
      </c>
      <c r="C57" t="s">
        <v>318</v>
      </c>
      <c r="D57" t="s">
        <v>245</v>
      </c>
      <c r="E57" t="s">
        <v>27</v>
      </c>
      <c r="F57" t="s">
        <v>263</v>
      </c>
      <c r="G57" s="46" t="s">
        <v>2456</v>
      </c>
      <c r="H57" t="s">
        <v>2</v>
      </c>
      <c r="I57">
        <v>1</v>
      </c>
      <c r="J57" t="s">
        <v>1181</v>
      </c>
      <c r="K57" t="s">
        <v>2341</v>
      </c>
      <c r="L57" s="2" t="s">
        <v>3011</v>
      </c>
      <c r="M57" s="2" t="s">
        <v>3012</v>
      </c>
      <c r="N57" s="2" t="s">
        <v>3012</v>
      </c>
      <c r="O57" s="2" t="s">
        <v>3011</v>
      </c>
      <c r="P57">
        <f t="shared" si="0"/>
        <v>2</v>
      </c>
      <c r="Q57" t="s">
        <v>1374</v>
      </c>
      <c r="R57" t="s">
        <v>1375</v>
      </c>
      <c r="S57" t="s">
        <v>1380</v>
      </c>
      <c r="T57" t="s">
        <v>1381</v>
      </c>
      <c r="U57">
        <v>523</v>
      </c>
      <c r="V57">
        <v>2548</v>
      </c>
      <c r="W57" s="47" t="str">
        <f t="shared" si="1"/>
        <v>https://github.com/kelly-marshall/DriftDiffusionAdaptation/blob/main/Pictures/instbias_list1_post/tomgirlbootsmodright_context.png?raw=true</v>
      </c>
      <c r="X57" s="47" t="str">
        <f t="shared" si="2"/>
        <v>https://github.com/kelly-marshall/DriftDiffusionAdaptation/blob/main/Pictures/instbias_list1_post/tomgirlbootsinstleft_context.png?raw=true</v>
      </c>
      <c r="Y57" s="47" t="str">
        <f t="shared" si="3"/>
        <v>https://github.com/kelly-marshall/DriftDiffusionAdaptation/blob/main/AudioFiles/instbias_list1_post/tomgirlboots_nopauses.mp3?raw=true</v>
      </c>
    </row>
    <row r="58" spans="1:25" x14ac:dyDescent="0.2">
      <c r="A58" t="s">
        <v>95</v>
      </c>
      <c r="B58">
        <v>57</v>
      </c>
      <c r="C58" t="s">
        <v>980</v>
      </c>
      <c r="D58" t="s">
        <v>245</v>
      </c>
      <c r="E58" t="s">
        <v>28</v>
      </c>
      <c r="F58" t="s">
        <v>263</v>
      </c>
      <c r="G58" s="46" t="s">
        <v>2457</v>
      </c>
      <c r="H58" t="s">
        <v>2</v>
      </c>
      <c r="I58">
        <v>1</v>
      </c>
      <c r="J58" t="s">
        <v>1181</v>
      </c>
      <c r="K58" t="s">
        <v>2342</v>
      </c>
      <c r="L58" s="2" t="s">
        <v>3013</v>
      </c>
      <c r="M58" s="2" t="s">
        <v>3014</v>
      </c>
      <c r="N58" s="2" t="s">
        <v>3013</v>
      </c>
      <c r="O58" s="2" t="s">
        <v>3014</v>
      </c>
      <c r="P58">
        <f t="shared" si="0"/>
        <v>1</v>
      </c>
      <c r="Q58" t="s">
        <v>1375</v>
      </c>
      <c r="R58" t="s">
        <v>1374</v>
      </c>
      <c r="S58" t="s">
        <v>1381</v>
      </c>
      <c r="T58" t="s">
        <v>1380</v>
      </c>
      <c r="U58">
        <v>380</v>
      </c>
      <c r="V58">
        <v>2500</v>
      </c>
      <c r="W58" s="47" t="str">
        <f t="shared" si="1"/>
        <v>https://github.com/kelly-marshall/DriftDiffusionAdaptation/blob/main/Pictures/instbias_list1_post/katewhalebootsinstright_context.png?raw=true</v>
      </c>
      <c r="X58" s="47" t="str">
        <f t="shared" si="2"/>
        <v>https://github.com/kelly-marshall/DriftDiffusionAdaptation/blob/main/Pictures/instbias_list1_post/katewhalebootsmodleft_context.png?raw=true</v>
      </c>
      <c r="Y58" s="47" t="str">
        <f t="shared" si="3"/>
        <v>https://github.com/kelly-marshall/DriftDiffusionAdaptation/blob/main/AudioFiles/instbias_list1_post/katewhaleboots_nopauses.mp3?raw=true</v>
      </c>
    </row>
    <row r="59" spans="1:25" x14ac:dyDescent="0.2">
      <c r="A59" t="s">
        <v>95</v>
      </c>
      <c r="B59">
        <v>58</v>
      </c>
      <c r="C59" t="s">
        <v>319</v>
      </c>
      <c r="D59" t="s">
        <v>245</v>
      </c>
      <c r="E59" t="s">
        <v>29</v>
      </c>
      <c r="F59" t="s">
        <v>263</v>
      </c>
      <c r="G59" s="46" t="s">
        <v>2458</v>
      </c>
      <c r="H59" t="s">
        <v>2</v>
      </c>
      <c r="I59">
        <v>1</v>
      </c>
      <c r="J59" t="s">
        <v>1181</v>
      </c>
      <c r="K59" t="s">
        <v>2343</v>
      </c>
      <c r="L59" s="2" t="s">
        <v>3015</v>
      </c>
      <c r="M59" s="2" t="s">
        <v>3016</v>
      </c>
      <c r="N59" s="2" t="s">
        <v>3016</v>
      </c>
      <c r="O59" s="2" t="s">
        <v>3015</v>
      </c>
      <c r="P59">
        <f t="shared" si="0"/>
        <v>2</v>
      </c>
      <c r="Q59" t="s">
        <v>1374</v>
      </c>
      <c r="R59" t="s">
        <v>1375</v>
      </c>
      <c r="S59" t="s">
        <v>1380</v>
      </c>
      <c r="T59" t="s">
        <v>1381</v>
      </c>
      <c r="U59">
        <v>599</v>
      </c>
      <c r="V59">
        <v>2729</v>
      </c>
      <c r="W59" s="47" t="str">
        <f t="shared" si="1"/>
        <v>https://github.com/kelly-marshall/DriftDiffusionAdaptation/blob/main/Pictures/instbias_list1_post/tomgorillabootsmodright_context.png?raw=true</v>
      </c>
      <c r="X59" s="47" t="str">
        <f t="shared" si="2"/>
        <v>https://github.com/kelly-marshall/DriftDiffusionAdaptation/blob/main/Pictures/instbias_list1_post/tomgorillabootsinstleft_context.png?raw=true</v>
      </c>
      <c r="Y59" s="47" t="str">
        <f t="shared" si="3"/>
        <v>https://github.com/kelly-marshall/DriftDiffusionAdaptation/blob/main/AudioFiles/instbias_list1_post/tomgorillaboots_nopauses.mp3?raw=true</v>
      </c>
    </row>
    <row r="60" spans="1:25" x14ac:dyDescent="0.2">
      <c r="A60" t="s">
        <v>95</v>
      </c>
      <c r="B60">
        <v>59</v>
      </c>
      <c r="C60" t="s">
        <v>981</v>
      </c>
      <c r="D60" t="s">
        <v>245</v>
      </c>
      <c r="E60" t="s">
        <v>30</v>
      </c>
      <c r="F60" t="s">
        <v>263</v>
      </c>
      <c r="G60" s="46" t="s">
        <v>2459</v>
      </c>
      <c r="H60" t="s">
        <v>2</v>
      </c>
      <c r="I60">
        <v>1</v>
      </c>
      <c r="J60" t="s">
        <v>1181</v>
      </c>
      <c r="K60" t="s">
        <v>2344</v>
      </c>
      <c r="L60" s="2" t="s">
        <v>3017</v>
      </c>
      <c r="M60" s="2" t="s">
        <v>3018</v>
      </c>
      <c r="N60" s="2" t="s">
        <v>3017</v>
      </c>
      <c r="O60" s="2" t="s">
        <v>3018</v>
      </c>
      <c r="P60">
        <f t="shared" si="0"/>
        <v>1</v>
      </c>
      <c r="Q60" t="s">
        <v>1375</v>
      </c>
      <c r="R60" t="s">
        <v>1374</v>
      </c>
      <c r="S60" t="s">
        <v>1381</v>
      </c>
      <c r="T60" t="s">
        <v>1380</v>
      </c>
      <c r="U60">
        <v>351</v>
      </c>
      <c r="V60">
        <v>2643</v>
      </c>
      <c r="W60" s="47" t="str">
        <f t="shared" si="1"/>
        <v>https://github.com/kelly-marshall/DriftDiffusionAdaptation/blob/main/Pictures/instbias_list1_post/katebuffalobootsinstright_context.png?raw=true</v>
      </c>
      <c r="X60" s="47" t="str">
        <f t="shared" si="2"/>
        <v>https://github.com/kelly-marshall/DriftDiffusionAdaptation/blob/main/Pictures/instbias_list1_post/katebuffalobootsmodleft_context.png?raw=true</v>
      </c>
      <c r="Y60" s="47" t="str">
        <f t="shared" si="3"/>
        <v>https://github.com/kelly-marshall/DriftDiffusionAdaptation/blob/main/AudioFiles/instbias_list1_post/katebuffaloboots_nopauses.mp3?raw=true</v>
      </c>
    </row>
    <row r="61" spans="1:25" x14ac:dyDescent="0.2">
      <c r="A61" t="s">
        <v>95</v>
      </c>
      <c r="B61">
        <v>60</v>
      </c>
      <c r="C61" t="s">
        <v>320</v>
      </c>
      <c r="D61" t="s">
        <v>245</v>
      </c>
      <c r="E61" t="s">
        <v>31</v>
      </c>
      <c r="F61" t="s">
        <v>263</v>
      </c>
      <c r="G61" s="46" t="s">
        <v>2460</v>
      </c>
      <c r="H61" t="s">
        <v>2</v>
      </c>
      <c r="I61">
        <v>1</v>
      </c>
      <c r="J61" t="s">
        <v>1181</v>
      </c>
      <c r="K61" t="s">
        <v>2345</v>
      </c>
      <c r="L61" s="2" t="s">
        <v>3019</v>
      </c>
      <c r="M61" s="2" t="s">
        <v>3020</v>
      </c>
      <c r="N61" s="2" t="s">
        <v>3020</v>
      </c>
      <c r="O61" s="2" t="s">
        <v>3019</v>
      </c>
      <c r="P61">
        <f t="shared" si="0"/>
        <v>2</v>
      </c>
      <c r="Q61" t="s">
        <v>1374</v>
      </c>
      <c r="R61" t="s">
        <v>1375</v>
      </c>
      <c r="S61" t="s">
        <v>1380</v>
      </c>
      <c r="T61" t="s">
        <v>1381</v>
      </c>
      <c r="U61">
        <v>570</v>
      </c>
      <c r="V61">
        <v>2495</v>
      </c>
      <c r="W61" s="47" t="str">
        <f t="shared" si="1"/>
        <v>https://github.com/kelly-marshall/DriftDiffusionAdaptation/blob/main/Pictures/instbias_list1_post/tomhawkbootsmodright_context.png?raw=true</v>
      </c>
      <c r="X61" s="47" t="str">
        <f t="shared" si="2"/>
        <v>https://github.com/kelly-marshall/DriftDiffusionAdaptation/blob/main/Pictures/instbias_list1_post/tomhawkbootsinstleft_context.png?raw=true</v>
      </c>
      <c r="Y61" s="47" t="str">
        <f t="shared" si="3"/>
        <v>https://github.com/kelly-marshall/DriftDiffusionAdaptation/blob/main/AudioFiles/instbias_list1_post/tomhawkboots_nopauses.mp3?raw=true</v>
      </c>
    </row>
    <row r="62" spans="1:25" x14ac:dyDescent="0.2">
      <c r="A62" t="s">
        <v>95</v>
      </c>
      <c r="B62">
        <v>61</v>
      </c>
      <c r="C62" t="s">
        <v>982</v>
      </c>
      <c r="D62" t="s">
        <v>238</v>
      </c>
      <c r="E62" t="s">
        <v>18</v>
      </c>
      <c r="F62" t="s">
        <v>612</v>
      </c>
      <c r="G62" s="46" t="s">
        <v>2461</v>
      </c>
      <c r="H62" t="s">
        <v>2</v>
      </c>
      <c r="I62">
        <v>1</v>
      </c>
      <c r="J62" t="s">
        <v>1181</v>
      </c>
      <c r="K62" t="s">
        <v>2346</v>
      </c>
      <c r="L62" s="2" t="s">
        <v>3021</v>
      </c>
      <c r="M62" s="2" t="s">
        <v>3022</v>
      </c>
      <c r="N62" s="2" t="s">
        <v>3022</v>
      </c>
      <c r="O62" s="2" t="s">
        <v>3021</v>
      </c>
      <c r="P62">
        <f t="shared" si="0"/>
        <v>2</v>
      </c>
      <c r="Q62" t="s">
        <v>1374</v>
      </c>
      <c r="R62" t="s">
        <v>1375</v>
      </c>
      <c r="S62" t="s">
        <v>1380</v>
      </c>
      <c r="T62" t="s">
        <v>1381</v>
      </c>
      <c r="U62">
        <v>343</v>
      </c>
      <c r="V62">
        <v>2765</v>
      </c>
      <c r="W62" s="47" t="str">
        <f t="shared" si="1"/>
        <v>https://github.com/kelly-marshall/DriftDiffusionAdaptation/blob/main/Pictures/instbias_list1_post/katedolphincoralmodright_context.png?raw=true</v>
      </c>
      <c r="X62" s="47" t="str">
        <f t="shared" si="2"/>
        <v>https://github.com/kelly-marshall/DriftDiffusionAdaptation/blob/main/Pictures/instbias_list1_post/katedolphincoralinstleft_context.png?raw=true</v>
      </c>
      <c r="Y62" s="47" t="str">
        <f t="shared" si="3"/>
        <v>https://github.com/kelly-marshall/DriftDiffusionAdaptation/blob/main/AudioFiles/instbias_list1_post/katedolphincoral_nopauses.mp3?raw=true</v>
      </c>
    </row>
    <row r="63" spans="1:25" x14ac:dyDescent="0.2">
      <c r="A63" t="s">
        <v>95</v>
      </c>
      <c r="B63">
        <v>62</v>
      </c>
      <c r="C63" t="s">
        <v>642</v>
      </c>
      <c r="D63" t="s">
        <v>238</v>
      </c>
      <c r="E63" t="s">
        <v>21</v>
      </c>
      <c r="F63" t="s">
        <v>612</v>
      </c>
      <c r="G63" s="46" t="s">
        <v>2462</v>
      </c>
      <c r="H63" t="s">
        <v>2</v>
      </c>
      <c r="I63">
        <v>1</v>
      </c>
      <c r="J63" t="s">
        <v>1181</v>
      </c>
      <c r="K63" t="s">
        <v>2347</v>
      </c>
      <c r="L63" s="2" t="s">
        <v>3023</v>
      </c>
      <c r="M63" s="2" t="s">
        <v>3024</v>
      </c>
      <c r="N63" s="2" t="s">
        <v>3023</v>
      </c>
      <c r="O63" s="2" t="s">
        <v>3024</v>
      </c>
      <c r="P63">
        <f t="shared" si="0"/>
        <v>1</v>
      </c>
      <c r="Q63" t="s">
        <v>1375</v>
      </c>
      <c r="R63" t="s">
        <v>1374</v>
      </c>
      <c r="S63" t="s">
        <v>1381</v>
      </c>
      <c r="T63" t="s">
        <v>1380</v>
      </c>
      <c r="U63">
        <v>590</v>
      </c>
      <c r="V63">
        <v>2929</v>
      </c>
      <c r="W63" s="47" t="str">
        <f t="shared" si="1"/>
        <v>https://github.com/kelly-marshall/DriftDiffusionAdaptation/blob/main/Pictures/instbias_list1_post/tomcowcoralinstright_context.png?raw=true</v>
      </c>
      <c r="X63" s="47" t="str">
        <f t="shared" si="2"/>
        <v>https://github.com/kelly-marshall/DriftDiffusionAdaptation/blob/main/Pictures/instbias_list1_post/tomcowcoralmodleft_context.png?raw=true</v>
      </c>
      <c r="Y63" s="47" t="str">
        <f t="shared" si="3"/>
        <v>https://github.com/kelly-marshall/DriftDiffusionAdaptation/blob/main/AudioFiles/instbias_list1_post/tomcowcoral_nopauses.mp3?raw=true</v>
      </c>
    </row>
    <row r="64" spans="1:25" x14ac:dyDescent="0.2">
      <c r="A64" t="s">
        <v>95</v>
      </c>
      <c r="B64">
        <v>63</v>
      </c>
      <c r="C64" t="s">
        <v>983</v>
      </c>
      <c r="D64" t="s">
        <v>238</v>
      </c>
      <c r="E64" t="s">
        <v>22</v>
      </c>
      <c r="F64" t="s">
        <v>612</v>
      </c>
      <c r="G64" s="46" t="s">
        <v>2463</v>
      </c>
      <c r="H64" t="s">
        <v>2</v>
      </c>
      <c r="I64">
        <v>1</v>
      </c>
      <c r="J64" t="s">
        <v>1181</v>
      </c>
      <c r="K64" t="s">
        <v>2348</v>
      </c>
      <c r="L64" s="2" t="s">
        <v>3025</v>
      </c>
      <c r="M64" s="2" t="s">
        <v>3026</v>
      </c>
      <c r="N64" s="2" t="s">
        <v>3026</v>
      </c>
      <c r="O64" s="2" t="s">
        <v>3025</v>
      </c>
      <c r="P64">
        <f t="shared" si="0"/>
        <v>2</v>
      </c>
      <c r="Q64" t="s">
        <v>1374</v>
      </c>
      <c r="R64" t="s">
        <v>1375</v>
      </c>
      <c r="S64" t="s">
        <v>1380</v>
      </c>
      <c r="T64" t="s">
        <v>1381</v>
      </c>
      <c r="U64">
        <v>399</v>
      </c>
      <c r="V64">
        <v>2756</v>
      </c>
      <c r="W64" s="47" t="str">
        <f t="shared" si="1"/>
        <v>https://github.com/kelly-marshall/DriftDiffusionAdaptation/blob/main/Pictures/instbias_list1_post/katefoxcoralmodright_context.png?raw=true</v>
      </c>
      <c r="X64" s="47" t="str">
        <f t="shared" si="2"/>
        <v>https://github.com/kelly-marshall/DriftDiffusionAdaptation/blob/main/Pictures/instbias_list1_post/katefoxcoralinstleft_context.png?raw=true</v>
      </c>
      <c r="Y64" s="47" t="str">
        <f t="shared" si="3"/>
        <v>https://github.com/kelly-marshall/DriftDiffusionAdaptation/blob/main/AudioFiles/instbias_list1_post/katefoxcoral_nopauses.mp3?raw=true</v>
      </c>
    </row>
    <row r="65" spans="1:25" x14ac:dyDescent="0.2">
      <c r="A65" t="s">
        <v>95</v>
      </c>
      <c r="B65">
        <v>64</v>
      </c>
      <c r="C65" t="s">
        <v>643</v>
      </c>
      <c r="D65" t="s">
        <v>238</v>
      </c>
      <c r="E65" t="s">
        <v>23</v>
      </c>
      <c r="F65" t="s">
        <v>612</v>
      </c>
      <c r="G65" s="46" t="s">
        <v>2464</v>
      </c>
      <c r="H65" t="s">
        <v>2</v>
      </c>
      <c r="I65">
        <v>1</v>
      </c>
      <c r="J65" t="s">
        <v>1181</v>
      </c>
      <c r="K65" t="s">
        <v>2349</v>
      </c>
      <c r="L65" s="2" t="s">
        <v>3027</v>
      </c>
      <c r="M65" s="2" t="s">
        <v>3028</v>
      </c>
      <c r="N65" s="2" t="s">
        <v>3027</v>
      </c>
      <c r="O65" s="2" t="s">
        <v>3028</v>
      </c>
      <c r="P65">
        <f t="shared" si="0"/>
        <v>1</v>
      </c>
      <c r="Q65" t="s">
        <v>1375</v>
      </c>
      <c r="R65" t="s">
        <v>1374</v>
      </c>
      <c r="S65" t="s">
        <v>1381</v>
      </c>
      <c r="T65" t="s">
        <v>1380</v>
      </c>
      <c r="U65">
        <v>537</v>
      </c>
      <c r="V65">
        <v>2890</v>
      </c>
      <c r="W65" s="47" t="str">
        <f t="shared" si="1"/>
        <v>https://github.com/kelly-marshall/DriftDiffusionAdaptation/blob/main/Pictures/instbias_list1_post/tomlioncoralinstright_context.png?raw=true</v>
      </c>
      <c r="X65" s="47" t="str">
        <f t="shared" si="2"/>
        <v>https://github.com/kelly-marshall/DriftDiffusionAdaptation/blob/main/Pictures/instbias_list1_post/tomlioncoralmodleft_context.png?raw=true</v>
      </c>
      <c r="Y65" s="47" t="str">
        <f t="shared" si="3"/>
        <v>https://github.com/kelly-marshall/DriftDiffusionAdaptation/blob/main/AudioFiles/instbias_list1_post/tomlioncoral_nopauses.mp3?raw=true</v>
      </c>
    </row>
    <row r="66" spans="1:25" x14ac:dyDescent="0.2">
      <c r="A66" t="s">
        <v>95</v>
      </c>
      <c r="B66">
        <v>65</v>
      </c>
      <c r="C66" t="s">
        <v>984</v>
      </c>
      <c r="D66" t="s">
        <v>238</v>
      </c>
      <c r="E66" t="s">
        <v>24</v>
      </c>
      <c r="F66" t="s">
        <v>612</v>
      </c>
      <c r="G66" s="46" t="s">
        <v>2465</v>
      </c>
      <c r="H66" t="s">
        <v>2</v>
      </c>
      <c r="I66">
        <v>1</v>
      </c>
      <c r="J66" t="s">
        <v>1181</v>
      </c>
      <c r="K66" t="s">
        <v>2350</v>
      </c>
      <c r="L66" s="2" t="s">
        <v>3029</v>
      </c>
      <c r="M66" s="2" t="s">
        <v>3030</v>
      </c>
      <c r="N66" s="2" t="s">
        <v>3030</v>
      </c>
      <c r="O66" s="2" t="s">
        <v>3029</v>
      </c>
      <c r="P66">
        <f t="shared" si="0"/>
        <v>2</v>
      </c>
      <c r="Q66" t="s">
        <v>1374</v>
      </c>
      <c r="R66" t="s">
        <v>1375</v>
      </c>
      <c r="S66" t="s">
        <v>1380</v>
      </c>
      <c r="T66" t="s">
        <v>1381</v>
      </c>
      <c r="U66">
        <v>357</v>
      </c>
      <c r="V66">
        <v>2745</v>
      </c>
      <c r="W66" s="47" t="str">
        <f t="shared" si="1"/>
        <v>https://github.com/kelly-marshall/DriftDiffusionAdaptation/blob/main/Pictures/instbias_list1_post/katefrogcoralmodright_context.png?raw=true</v>
      </c>
      <c r="X66" s="47" t="str">
        <f t="shared" si="2"/>
        <v>https://github.com/kelly-marshall/DriftDiffusionAdaptation/blob/main/Pictures/instbias_list1_post/katefrogcoralinstleft_context.png?raw=true</v>
      </c>
      <c r="Y66" s="47" t="str">
        <f t="shared" si="3"/>
        <v>https://github.com/kelly-marshall/DriftDiffusionAdaptation/blob/main/AudioFiles/instbias_list1_post/katefrogcoral_nopauses.mp3?raw=true</v>
      </c>
    </row>
    <row r="67" spans="1:25" x14ac:dyDescent="0.2">
      <c r="A67" t="s">
        <v>95</v>
      </c>
      <c r="B67">
        <v>66</v>
      </c>
      <c r="C67" t="s">
        <v>644</v>
      </c>
      <c r="D67" t="s">
        <v>238</v>
      </c>
      <c r="E67" t="s">
        <v>25</v>
      </c>
      <c r="F67" t="s">
        <v>612</v>
      </c>
      <c r="G67" s="46" t="s">
        <v>2466</v>
      </c>
      <c r="H67" t="s">
        <v>2</v>
      </c>
      <c r="I67">
        <v>1</v>
      </c>
      <c r="J67" t="s">
        <v>1181</v>
      </c>
      <c r="K67" t="s">
        <v>2351</v>
      </c>
      <c r="L67" s="2" t="s">
        <v>3031</v>
      </c>
      <c r="M67" s="2" t="s">
        <v>3032</v>
      </c>
      <c r="N67" s="2" t="s">
        <v>3031</v>
      </c>
      <c r="O67" s="2" t="s">
        <v>3032</v>
      </c>
      <c r="P67">
        <f t="shared" ref="P67:P130" si="4">IF(Q67="inst",1,2)</f>
        <v>1</v>
      </c>
      <c r="Q67" t="s">
        <v>1375</v>
      </c>
      <c r="R67" t="s">
        <v>1374</v>
      </c>
      <c r="S67" t="s">
        <v>1381</v>
      </c>
      <c r="T67" t="s">
        <v>1380</v>
      </c>
      <c r="U67">
        <v>563</v>
      </c>
      <c r="V67">
        <v>2922</v>
      </c>
      <c r="W67" s="47" t="str">
        <f t="shared" ref="W67:X130" si="5">_xlfn.CONCAT("https://github.com/kelly-marshall/DriftDiffusionAdaptation/blob/main/Pictures/instbias_list1_post/",N67,"?raw=true")</f>
        <v>https://github.com/kelly-marshall/DriftDiffusionAdaptation/blob/main/Pictures/instbias_list1_post/tomturtlecoralinstright_context.png?raw=true</v>
      </c>
      <c r="X67" s="47" t="str">
        <f t="shared" si="5"/>
        <v>https://github.com/kelly-marshall/DriftDiffusionAdaptation/blob/main/Pictures/instbias_list1_post/tomturtlecoralmodleft_context.png?raw=true</v>
      </c>
      <c r="Y67" s="47" t="str">
        <f t="shared" ref="Y67:Y130" si="6">_xlfn.CONCAT("https://github.com/kelly-marshall/DriftDiffusionAdaptation/blob/main/AudioFiles/instbias_list1_post/",K67,"?raw=true")</f>
        <v>https://github.com/kelly-marshall/DriftDiffusionAdaptation/blob/main/AudioFiles/instbias_list1_post/tomturtlecoral_nopauses.mp3?raw=true</v>
      </c>
    </row>
    <row r="68" spans="1:25" x14ac:dyDescent="0.2">
      <c r="A68" t="s">
        <v>95</v>
      </c>
      <c r="B68">
        <v>67</v>
      </c>
      <c r="C68" t="s">
        <v>985</v>
      </c>
      <c r="D68" t="s">
        <v>238</v>
      </c>
      <c r="E68" t="s">
        <v>26</v>
      </c>
      <c r="F68" t="s">
        <v>616</v>
      </c>
      <c r="G68" s="46" t="s">
        <v>2467</v>
      </c>
      <c r="H68" t="s">
        <v>2</v>
      </c>
      <c r="I68">
        <v>1</v>
      </c>
      <c r="J68" t="s">
        <v>1181</v>
      </c>
      <c r="K68" t="s">
        <v>2352</v>
      </c>
      <c r="L68" s="2" t="s">
        <v>3033</v>
      </c>
      <c r="M68" s="2" t="s">
        <v>3034</v>
      </c>
      <c r="N68" s="2" t="s">
        <v>3034</v>
      </c>
      <c r="O68" s="2" t="s">
        <v>3033</v>
      </c>
      <c r="P68">
        <f t="shared" si="4"/>
        <v>2</v>
      </c>
      <c r="Q68" t="s">
        <v>1374</v>
      </c>
      <c r="R68" t="s">
        <v>1375</v>
      </c>
      <c r="S68" t="s">
        <v>1380</v>
      </c>
      <c r="T68" t="s">
        <v>1381</v>
      </c>
      <c r="U68">
        <v>419</v>
      </c>
      <c r="V68">
        <v>3152</v>
      </c>
      <c r="W68" s="47" t="str">
        <f t="shared" si="5"/>
        <v>https://github.com/kelly-marshall/DriftDiffusionAdaptation/blob/main/Pictures/instbias_list1_post/katepigsandpapermodright_context.png?raw=true</v>
      </c>
      <c r="X68" s="47" t="str">
        <f t="shared" si="5"/>
        <v>https://github.com/kelly-marshall/DriftDiffusionAdaptation/blob/main/Pictures/instbias_list1_post/katepigsandpaperinstleft_context.png?raw=true</v>
      </c>
      <c r="Y68" s="47" t="str">
        <f t="shared" si="6"/>
        <v>https://github.com/kelly-marshall/DriftDiffusionAdaptation/blob/main/AudioFiles/instbias_list1_post/katepigsandpaper_nopauses.mp3?raw=true</v>
      </c>
    </row>
    <row r="69" spans="1:25" x14ac:dyDescent="0.2">
      <c r="A69" t="s">
        <v>95</v>
      </c>
      <c r="B69">
        <v>68</v>
      </c>
      <c r="C69" t="s">
        <v>645</v>
      </c>
      <c r="D69" t="s">
        <v>238</v>
      </c>
      <c r="E69" t="s">
        <v>27</v>
      </c>
      <c r="F69" t="s">
        <v>616</v>
      </c>
      <c r="G69" s="46" t="s">
        <v>2468</v>
      </c>
      <c r="H69" t="s">
        <v>2</v>
      </c>
      <c r="I69">
        <v>1</v>
      </c>
      <c r="J69" t="s">
        <v>1181</v>
      </c>
      <c r="K69" t="s">
        <v>2353</v>
      </c>
      <c r="L69" s="2" t="s">
        <v>3035</v>
      </c>
      <c r="M69" s="2" t="s">
        <v>3036</v>
      </c>
      <c r="N69" s="2" t="s">
        <v>3035</v>
      </c>
      <c r="O69" s="2" t="s">
        <v>3036</v>
      </c>
      <c r="P69">
        <f t="shared" si="4"/>
        <v>1</v>
      </c>
      <c r="Q69" t="s">
        <v>1375</v>
      </c>
      <c r="R69" t="s">
        <v>1374</v>
      </c>
      <c r="S69" t="s">
        <v>1381</v>
      </c>
      <c r="T69" t="s">
        <v>1380</v>
      </c>
      <c r="U69">
        <v>581</v>
      </c>
      <c r="V69">
        <v>3143</v>
      </c>
      <c r="W69" s="47" t="str">
        <f t="shared" si="5"/>
        <v>https://github.com/kelly-marshall/DriftDiffusionAdaptation/blob/main/Pictures/instbias_list1_post/tomgirlsandpaperinstright_context.png?raw=true</v>
      </c>
      <c r="X69" s="47" t="str">
        <f t="shared" si="5"/>
        <v>https://github.com/kelly-marshall/DriftDiffusionAdaptation/blob/main/Pictures/instbias_list1_post/tomgirlsandpapermodleft_context.png?raw=true</v>
      </c>
      <c r="Y69" s="47" t="str">
        <f t="shared" si="6"/>
        <v>https://github.com/kelly-marshall/DriftDiffusionAdaptation/blob/main/AudioFiles/instbias_list1_post/tomgirlsandpaper_nopauses.mp3?raw=true</v>
      </c>
    </row>
    <row r="70" spans="1:25" x14ac:dyDescent="0.2">
      <c r="A70" t="s">
        <v>95</v>
      </c>
      <c r="B70">
        <v>69</v>
      </c>
      <c r="C70" t="s">
        <v>986</v>
      </c>
      <c r="D70" t="s">
        <v>238</v>
      </c>
      <c r="E70" t="s">
        <v>28</v>
      </c>
      <c r="F70" t="s">
        <v>616</v>
      </c>
      <c r="G70" s="46" t="s">
        <v>2469</v>
      </c>
      <c r="H70" t="s">
        <v>2</v>
      </c>
      <c r="I70">
        <v>1</v>
      </c>
      <c r="J70" t="s">
        <v>1181</v>
      </c>
      <c r="K70" t="s">
        <v>2354</v>
      </c>
      <c r="L70" s="2" t="s">
        <v>3037</v>
      </c>
      <c r="M70" s="2" t="s">
        <v>3038</v>
      </c>
      <c r="N70" s="2" t="s">
        <v>3038</v>
      </c>
      <c r="O70" s="2" t="s">
        <v>3037</v>
      </c>
      <c r="P70">
        <f t="shared" si="4"/>
        <v>2</v>
      </c>
      <c r="Q70" t="s">
        <v>1374</v>
      </c>
      <c r="R70" t="s">
        <v>1375</v>
      </c>
      <c r="S70" t="s">
        <v>1380</v>
      </c>
      <c r="T70" t="s">
        <v>1381</v>
      </c>
      <c r="U70">
        <v>391</v>
      </c>
      <c r="V70">
        <v>3102</v>
      </c>
      <c r="W70" s="47" t="str">
        <f t="shared" si="5"/>
        <v>https://github.com/kelly-marshall/DriftDiffusionAdaptation/blob/main/Pictures/instbias_list1_post/katewhalesandpapermodright_context.png?raw=true</v>
      </c>
      <c r="X70" s="47" t="str">
        <f t="shared" si="5"/>
        <v>https://github.com/kelly-marshall/DriftDiffusionAdaptation/blob/main/Pictures/instbias_list1_post/katewhalesandpaperinstleft_context.png?raw=true</v>
      </c>
      <c r="Y70" s="47" t="str">
        <f t="shared" si="6"/>
        <v>https://github.com/kelly-marshall/DriftDiffusionAdaptation/blob/main/AudioFiles/instbias_list1_post/katewhalesandpaper_nopauses.mp3?raw=true</v>
      </c>
    </row>
    <row r="71" spans="1:25" x14ac:dyDescent="0.2">
      <c r="A71" t="s">
        <v>95</v>
      </c>
      <c r="B71">
        <v>70</v>
      </c>
      <c r="C71" t="s">
        <v>646</v>
      </c>
      <c r="D71" t="s">
        <v>238</v>
      </c>
      <c r="E71" t="s">
        <v>29</v>
      </c>
      <c r="F71" t="s">
        <v>616</v>
      </c>
      <c r="G71" s="46" t="s">
        <v>2470</v>
      </c>
      <c r="H71" t="s">
        <v>2</v>
      </c>
      <c r="I71">
        <v>1</v>
      </c>
      <c r="J71" t="s">
        <v>1181</v>
      </c>
      <c r="K71" t="s">
        <v>2355</v>
      </c>
      <c r="L71" s="2" t="s">
        <v>3039</v>
      </c>
      <c r="M71" s="2" t="s">
        <v>3040</v>
      </c>
      <c r="N71" s="2" t="s">
        <v>3039</v>
      </c>
      <c r="O71" s="2" t="s">
        <v>3040</v>
      </c>
      <c r="P71">
        <f t="shared" si="4"/>
        <v>1</v>
      </c>
      <c r="Q71" t="s">
        <v>1375</v>
      </c>
      <c r="R71" t="s">
        <v>1374</v>
      </c>
      <c r="S71" t="s">
        <v>1381</v>
      </c>
      <c r="T71" t="s">
        <v>1380</v>
      </c>
      <c r="U71">
        <v>568</v>
      </c>
      <c r="V71">
        <v>3376</v>
      </c>
      <c r="W71" s="47" t="str">
        <f t="shared" si="5"/>
        <v>https://github.com/kelly-marshall/DriftDiffusionAdaptation/blob/main/Pictures/instbias_list1_post/tomgorillasandpaperinstright_context.png?raw=true</v>
      </c>
      <c r="X71" s="47" t="str">
        <f t="shared" si="5"/>
        <v>https://github.com/kelly-marshall/DriftDiffusionAdaptation/blob/main/Pictures/instbias_list1_post/tomgorillasandpapermodleft_context.png?raw=true</v>
      </c>
      <c r="Y71" s="47" t="str">
        <f t="shared" si="6"/>
        <v>https://github.com/kelly-marshall/DriftDiffusionAdaptation/blob/main/AudioFiles/instbias_list1_post/tomgorillasandpaper_nopauses.mp3?raw=true</v>
      </c>
    </row>
    <row r="72" spans="1:25" x14ac:dyDescent="0.2">
      <c r="A72" t="s">
        <v>95</v>
      </c>
      <c r="B72">
        <v>71</v>
      </c>
      <c r="C72" t="s">
        <v>987</v>
      </c>
      <c r="D72" t="s">
        <v>238</v>
      </c>
      <c r="E72" t="s">
        <v>30</v>
      </c>
      <c r="F72" t="s">
        <v>616</v>
      </c>
      <c r="G72" s="46" t="s">
        <v>2471</v>
      </c>
      <c r="H72" t="s">
        <v>2</v>
      </c>
      <c r="I72">
        <v>1</v>
      </c>
      <c r="J72" t="s">
        <v>1181</v>
      </c>
      <c r="K72" t="s">
        <v>2356</v>
      </c>
      <c r="L72" s="2" t="s">
        <v>3041</v>
      </c>
      <c r="M72" s="2" t="s">
        <v>3042</v>
      </c>
      <c r="N72" s="2" t="s">
        <v>3042</v>
      </c>
      <c r="O72" s="2" t="s">
        <v>3041</v>
      </c>
      <c r="P72">
        <f t="shared" si="4"/>
        <v>2</v>
      </c>
      <c r="Q72" t="s">
        <v>1374</v>
      </c>
      <c r="R72" t="s">
        <v>1375</v>
      </c>
      <c r="S72" t="s">
        <v>1380</v>
      </c>
      <c r="T72" t="s">
        <v>1381</v>
      </c>
      <c r="U72">
        <v>389</v>
      </c>
      <c r="V72">
        <v>3310</v>
      </c>
      <c r="W72" s="47" t="str">
        <f t="shared" si="5"/>
        <v>https://github.com/kelly-marshall/DriftDiffusionAdaptation/blob/main/Pictures/instbias_list1_post/katebuffalosandpapermodright_context.png?raw=true</v>
      </c>
      <c r="X72" s="47" t="str">
        <f t="shared" si="5"/>
        <v>https://github.com/kelly-marshall/DriftDiffusionAdaptation/blob/main/Pictures/instbias_list1_post/katebuffalosandpaperinstleft_context.png?raw=true</v>
      </c>
      <c r="Y72" s="47" t="str">
        <f t="shared" si="6"/>
        <v>https://github.com/kelly-marshall/DriftDiffusionAdaptation/blob/main/AudioFiles/instbias_list1_post/katebuffalosandpaper_nopauses.mp3?raw=true</v>
      </c>
    </row>
    <row r="73" spans="1:25" x14ac:dyDescent="0.2">
      <c r="A73" t="s">
        <v>95</v>
      </c>
      <c r="B73">
        <v>72</v>
      </c>
      <c r="C73" t="s">
        <v>647</v>
      </c>
      <c r="D73" t="s">
        <v>238</v>
      </c>
      <c r="E73" t="s">
        <v>31</v>
      </c>
      <c r="F73" t="s">
        <v>616</v>
      </c>
      <c r="G73" s="46" t="s">
        <v>2472</v>
      </c>
      <c r="H73" t="s">
        <v>2</v>
      </c>
      <c r="I73">
        <v>1</v>
      </c>
      <c r="J73" t="s">
        <v>1181</v>
      </c>
      <c r="K73" t="s">
        <v>2357</v>
      </c>
      <c r="L73" s="2" t="s">
        <v>3043</v>
      </c>
      <c r="M73" s="2" t="s">
        <v>3044</v>
      </c>
      <c r="N73" s="2" t="s">
        <v>3043</v>
      </c>
      <c r="O73" s="2" t="s">
        <v>3044</v>
      </c>
      <c r="P73">
        <f t="shared" si="4"/>
        <v>1</v>
      </c>
      <c r="Q73" t="s">
        <v>1375</v>
      </c>
      <c r="R73" t="s">
        <v>1374</v>
      </c>
      <c r="S73" t="s">
        <v>1381</v>
      </c>
      <c r="T73" t="s">
        <v>1380</v>
      </c>
      <c r="U73">
        <v>579</v>
      </c>
      <c r="V73">
        <v>3086</v>
      </c>
      <c r="W73" s="47" t="str">
        <f t="shared" si="5"/>
        <v>https://github.com/kelly-marshall/DriftDiffusionAdaptation/blob/main/Pictures/instbias_list1_post/tomhawksandpaperinstright_context.png?raw=true</v>
      </c>
      <c r="X73" s="47" t="str">
        <f t="shared" si="5"/>
        <v>https://github.com/kelly-marshall/DriftDiffusionAdaptation/blob/main/Pictures/instbias_list1_post/tomhawksandpapermodleft_context.png?raw=true</v>
      </c>
      <c r="Y73" s="47" t="str">
        <f t="shared" si="6"/>
        <v>https://github.com/kelly-marshall/DriftDiffusionAdaptation/blob/main/AudioFiles/instbias_list1_post/tomhawksandpaper_nopauses.mp3?raw=true</v>
      </c>
    </row>
    <row r="74" spans="1:25" x14ac:dyDescent="0.2">
      <c r="A74" t="s">
        <v>95</v>
      </c>
      <c r="B74">
        <v>73</v>
      </c>
      <c r="C74" t="s">
        <v>988</v>
      </c>
      <c r="D74" t="s">
        <v>239</v>
      </c>
      <c r="E74" t="s">
        <v>18</v>
      </c>
      <c r="F74" t="s">
        <v>620</v>
      </c>
      <c r="G74" s="46" t="s">
        <v>2449</v>
      </c>
      <c r="H74" t="s">
        <v>2</v>
      </c>
      <c r="I74">
        <v>1</v>
      </c>
      <c r="J74" t="s">
        <v>1181</v>
      </c>
      <c r="K74" t="s">
        <v>4531</v>
      </c>
      <c r="L74" s="2" t="s">
        <v>3564</v>
      </c>
      <c r="M74" s="2" t="s">
        <v>3565</v>
      </c>
      <c r="N74" s="2" t="s">
        <v>3564</v>
      </c>
      <c r="O74" s="2" t="s">
        <v>3565</v>
      </c>
      <c r="P74">
        <f t="shared" si="4"/>
        <v>1</v>
      </c>
      <c r="Q74" t="s">
        <v>1375</v>
      </c>
      <c r="R74" t="s">
        <v>1374</v>
      </c>
      <c r="S74" t="s">
        <v>1381</v>
      </c>
      <c r="T74" t="s">
        <v>1380</v>
      </c>
      <c r="U74">
        <v>425</v>
      </c>
      <c r="V74">
        <v>3499</v>
      </c>
      <c r="W74" s="47" t="str">
        <f t="shared" si="5"/>
        <v>https://github.com/kelly-marshall/DriftDiffusionAdaptation/blob/main/Pictures/instbias_list1_post/katedolphinceleryinstright_context.png?raw=true</v>
      </c>
      <c r="X74" s="47" t="str">
        <f t="shared" si="5"/>
        <v>https://github.com/kelly-marshall/DriftDiffusionAdaptation/blob/main/Pictures/instbias_list1_post/katedolphincelerymodleft_context.png?raw=true</v>
      </c>
      <c r="Y74" s="47" t="str">
        <f t="shared" si="6"/>
        <v>https://github.com/kelly-marshall/DriftDiffusionAdaptation/blob/main/AudioFiles/instbias_list1_post/katedolphincelery_nopauses.mp3?raw=true</v>
      </c>
    </row>
    <row r="75" spans="1:25" x14ac:dyDescent="0.2">
      <c r="A75" t="s">
        <v>95</v>
      </c>
      <c r="B75">
        <v>74</v>
      </c>
      <c r="C75" t="s">
        <v>648</v>
      </c>
      <c r="D75" t="s">
        <v>239</v>
      </c>
      <c r="E75" t="s">
        <v>21</v>
      </c>
      <c r="F75" t="s">
        <v>620</v>
      </c>
      <c r="G75" s="46" t="s">
        <v>2450</v>
      </c>
      <c r="H75" t="s">
        <v>2</v>
      </c>
      <c r="I75">
        <v>1</v>
      </c>
      <c r="J75" t="s">
        <v>1181</v>
      </c>
      <c r="K75" t="s">
        <v>4532</v>
      </c>
      <c r="L75" s="2" t="s">
        <v>3566</v>
      </c>
      <c r="M75" s="2" t="s">
        <v>3567</v>
      </c>
      <c r="N75" s="2" t="s">
        <v>3567</v>
      </c>
      <c r="O75" s="2" t="s">
        <v>3566</v>
      </c>
      <c r="P75">
        <f t="shared" si="4"/>
        <v>2</v>
      </c>
      <c r="Q75" t="s">
        <v>1374</v>
      </c>
      <c r="R75" t="s">
        <v>1375</v>
      </c>
      <c r="S75" t="s">
        <v>1380</v>
      </c>
      <c r="T75" t="s">
        <v>1381</v>
      </c>
      <c r="U75">
        <v>656</v>
      </c>
      <c r="V75">
        <v>3744</v>
      </c>
      <c r="W75" s="47" t="str">
        <f t="shared" si="5"/>
        <v>https://github.com/kelly-marshall/DriftDiffusionAdaptation/blob/main/Pictures/instbias_list1_post/tomcowcelerymodright_context.png?raw=true</v>
      </c>
      <c r="X75" s="47" t="str">
        <f t="shared" si="5"/>
        <v>https://github.com/kelly-marshall/DriftDiffusionAdaptation/blob/main/Pictures/instbias_list1_post/tomcowceleryinstleft_context.png?raw=true</v>
      </c>
      <c r="Y75" s="47" t="str">
        <f t="shared" si="6"/>
        <v>https://github.com/kelly-marshall/DriftDiffusionAdaptation/blob/main/AudioFiles/instbias_list1_post/tomcowcelery_nopauses.mp3?raw=true</v>
      </c>
    </row>
    <row r="76" spans="1:25" x14ac:dyDescent="0.2">
      <c r="A76" t="s">
        <v>95</v>
      </c>
      <c r="B76">
        <v>75</v>
      </c>
      <c r="C76" t="s">
        <v>989</v>
      </c>
      <c r="D76" t="s">
        <v>239</v>
      </c>
      <c r="E76" t="s">
        <v>22</v>
      </c>
      <c r="F76" t="s">
        <v>620</v>
      </c>
      <c r="G76" s="46" t="s">
        <v>2451</v>
      </c>
      <c r="H76" t="s">
        <v>2</v>
      </c>
      <c r="I76">
        <v>1</v>
      </c>
      <c r="J76" t="s">
        <v>1181</v>
      </c>
      <c r="K76" t="s">
        <v>4533</v>
      </c>
      <c r="L76" s="2" t="s">
        <v>3568</v>
      </c>
      <c r="M76" s="2" t="s">
        <v>3569</v>
      </c>
      <c r="N76" s="2" t="s">
        <v>3568</v>
      </c>
      <c r="O76" s="2" t="s">
        <v>3569</v>
      </c>
      <c r="P76">
        <f t="shared" si="4"/>
        <v>1</v>
      </c>
      <c r="Q76" t="s">
        <v>1375</v>
      </c>
      <c r="R76" t="s">
        <v>1374</v>
      </c>
      <c r="S76" t="s">
        <v>1381</v>
      </c>
      <c r="T76" t="s">
        <v>1380</v>
      </c>
      <c r="U76">
        <v>354</v>
      </c>
      <c r="V76">
        <v>3370</v>
      </c>
      <c r="W76" s="47" t="str">
        <f t="shared" si="5"/>
        <v>https://github.com/kelly-marshall/DriftDiffusionAdaptation/blob/main/Pictures/instbias_list1_post/katefoxceleryinstright_context.png?raw=true</v>
      </c>
      <c r="X76" s="47" t="str">
        <f t="shared" si="5"/>
        <v>https://github.com/kelly-marshall/DriftDiffusionAdaptation/blob/main/Pictures/instbias_list1_post/katefoxcelerymodleft_context.png?raw=true</v>
      </c>
      <c r="Y76" s="47" t="str">
        <f t="shared" si="6"/>
        <v>https://github.com/kelly-marshall/DriftDiffusionAdaptation/blob/main/AudioFiles/instbias_list1_post/katefoxcelery_nopauses.mp3?raw=true</v>
      </c>
    </row>
    <row r="77" spans="1:25" x14ac:dyDescent="0.2">
      <c r="A77" t="s">
        <v>95</v>
      </c>
      <c r="B77">
        <v>76</v>
      </c>
      <c r="C77" t="s">
        <v>649</v>
      </c>
      <c r="D77" t="s">
        <v>239</v>
      </c>
      <c r="E77" t="s">
        <v>23</v>
      </c>
      <c r="F77" t="s">
        <v>620</v>
      </c>
      <c r="G77" s="46" t="s">
        <v>2452</v>
      </c>
      <c r="H77" t="s">
        <v>2</v>
      </c>
      <c r="I77">
        <v>1</v>
      </c>
      <c r="J77" t="s">
        <v>1181</v>
      </c>
      <c r="K77" t="s">
        <v>4534</v>
      </c>
      <c r="L77" s="2" t="s">
        <v>3570</v>
      </c>
      <c r="M77" s="2" t="s">
        <v>3571</v>
      </c>
      <c r="N77" s="2" t="s">
        <v>3571</v>
      </c>
      <c r="O77" s="2" t="s">
        <v>3570</v>
      </c>
      <c r="P77">
        <f t="shared" si="4"/>
        <v>2</v>
      </c>
      <c r="Q77" t="s">
        <v>1374</v>
      </c>
      <c r="R77" t="s">
        <v>1375</v>
      </c>
      <c r="S77" t="s">
        <v>1380</v>
      </c>
      <c r="T77" t="s">
        <v>1381</v>
      </c>
      <c r="U77">
        <v>695</v>
      </c>
      <c r="V77">
        <v>3731</v>
      </c>
      <c r="W77" s="47" t="str">
        <f t="shared" si="5"/>
        <v>https://github.com/kelly-marshall/DriftDiffusionAdaptation/blob/main/Pictures/instbias_list1_post/tomlioncelerymodright_context.png?raw=true</v>
      </c>
      <c r="X77" s="47" t="str">
        <f t="shared" si="5"/>
        <v>https://github.com/kelly-marshall/DriftDiffusionAdaptation/blob/main/Pictures/instbias_list1_post/tomlionceleryinstleft_context.png?raw=true</v>
      </c>
      <c r="Y77" s="47" t="str">
        <f t="shared" si="6"/>
        <v>https://github.com/kelly-marshall/DriftDiffusionAdaptation/blob/main/AudioFiles/instbias_list1_post/tomlioncelery_nopauses.mp3?raw=true</v>
      </c>
    </row>
    <row r="78" spans="1:25" x14ac:dyDescent="0.2">
      <c r="A78" t="s">
        <v>95</v>
      </c>
      <c r="B78">
        <v>77</v>
      </c>
      <c r="C78" t="s">
        <v>990</v>
      </c>
      <c r="D78" t="s">
        <v>239</v>
      </c>
      <c r="E78" t="s">
        <v>24</v>
      </c>
      <c r="F78" t="s">
        <v>620</v>
      </c>
      <c r="G78" s="46" t="s">
        <v>2453</v>
      </c>
      <c r="H78" t="s">
        <v>2</v>
      </c>
      <c r="I78">
        <v>1</v>
      </c>
      <c r="J78" t="s">
        <v>1181</v>
      </c>
      <c r="K78" t="s">
        <v>4535</v>
      </c>
      <c r="L78" s="2" t="s">
        <v>3572</v>
      </c>
      <c r="M78" s="2" t="s">
        <v>3573</v>
      </c>
      <c r="N78" s="2" t="s">
        <v>3572</v>
      </c>
      <c r="O78" s="2" t="s">
        <v>3573</v>
      </c>
      <c r="P78">
        <f t="shared" si="4"/>
        <v>1</v>
      </c>
      <c r="Q78" t="s">
        <v>1375</v>
      </c>
      <c r="R78" t="s">
        <v>1374</v>
      </c>
      <c r="S78" t="s">
        <v>1381</v>
      </c>
      <c r="T78" t="s">
        <v>1380</v>
      </c>
      <c r="U78">
        <v>414</v>
      </c>
      <c r="V78">
        <v>3613</v>
      </c>
      <c r="W78" s="47" t="str">
        <f t="shared" si="5"/>
        <v>https://github.com/kelly-marshall/DriftDiffusionAdaptation/blob/main/Pictures/instbias_list1_post/katefrogceleryinstright_context.png?raw=true</v>
      </c>
      <c r="X78" s="47" t="str">
        <f t="shared" si="5"/>
        <v>https://github.com/kelly-marshall/DriftDiffusionAdaptation/blob/main/Pictures/instbias_list1_post/katefrogcelerymodleft_context.png?raw=true</v>
      </c>
      <c r="Y78" s="47" t="str">
        <f t="shared" si="6"/>
        <v>https://github.com/kelly-marshall/DriftDiffusionAdaptation/blob/main/AudioFiles/instbias_list1_post/katefrogcelery_nopauses.mp3?raw=true</v>
      </c>
    </row>
    <row r="79" spans="1:25" x14ac:dyDescent="0.2">
      <c r="A79" t="s">
        <v>95</v>
      </c>
      <c r="B79">
        <v>78</v>
      </c>
      <c r="C79" t="s">
        <v>650</v>
      </c>
      <c r="D79" t="s">
        <v>239</v>
      </c>
      <c r="E79" t="s">
        <v>25</v>
      </c>
      <c r="F79" t="s">
        <v>620</v>
      </c>
      <c r="G79" s="46" t="s">
        <v>2454</v>
      </c>
      <c r="H79" t="s">
        <v>2</v>
      </c>
      <c r="I79">
        <v>1</v>
      </c>
      <c r="J79" t="s">
        <v>1181</v>
      </c>
      <c r="K79" t="s">
        <v>4536</v>
      </c>
      <c r="L79" s="2" t="s">
        <v>3574</v>
      </c>
      <c r="M79" s="2" t="s">
        <v>3575</v>
      </c>
      <c r="N79" s="2" t="s">
        <v>3575</v>
      </c>
      <c r="O79" s="2" t="s">
        <v>3574</v>
      </c>
      <c r="P79">
        <f t="shared" si="4"/>
        <v>2</v>
      </c>
      <c r="Q79" t="s">
        <v>1374</v>
      </c>
      <c r="R79" t="s">
        <v>1375</v>
      </c>
      <c r="S79" t="s">
        <v>1380</v>
      </c>
      <c r="T79" t="s">
        <v>1381</v>
      </c>
      <c r="U79">
        <v>604</v>
      </c>
      <c r="V79">
        <v>3738</v>
      </c>
      <c r="W79" s="47" t="str">
        <f t="shared" si="5"/>
        <v>https://github.com/kelly-marshall/DriftDiffusionAdaptation/blob/main/Pictures/instbias_list1_post/tomturtlecelerymodright_context.png?raw=true</v>
      </c>
      <c r="X79" s="47" t="str">
        <f t="shared" si="5"/>
        <v>https://github.com/kelly-marshall/DriftDiffusionAdaptation/blob/main/Pictures/instbias_list1_post/tomturtleceleryinstleft_context.png?raw=true</v>
      </c>
      <c r="Y79" s="47" t="str">
        <f t="shared" si="6"/>
        <v>https://github.com/kelly-marshall/DriftDiffusionAdaptation/blob/main/AudioFiles/instbias_list1_post/tomturtlecelery_nopauses.mp3?raw=true</v>
      </c>
    </row>
    <row r="80" spans="1:25" x14ac:dyDescent="0.2">
      <c r="A80" t="s">
        <v>95</v>
      </c>
      <c r="B80">
        <v>79</v>
      </c>
      <c r="C80" t="s">
        <v>991</v>
      </c>
      <c r="D80" t="s">
        <v>239</v>
      </c>
      <c r="E80" t="s">
        <v>26</v>
      </c>
      <c r="F80" t="s">
        <v>267</v>
      </c>
      <c r="G80" s="46" t="s">
        <v>2455</v>
      </c>
      <c r="H80" t="s">
        <v>2</v>
      </c>
      <c r="I80">
        <v>1</v>
      </c>
      <c r="J80" t="s">
        <v>1181</v>
      </c>
      <c r="K80" t="s">
        <v>4537</v>
      </c>
      <c r="L80" s="2" t="s">
        <v>3576</v>
      </c>
      <c r="M80" s="2" t="s">
        <v>3577</v>
      </c>
      <c r="N80" s="2" t="s">
        <v>3576</v>
      </c>
      <c r="O80" s="2" t="s">
        <v>3577</v>
      </c>
      <c r="P80">
        <f t="shared" si="4"/>
        <v>1</v>
      </c>
      <c r="Q80" t="s">
        <v>1375</v>
      </c>
      <c r="R80" t="s">
        <v>1374</v>
      </c>
      <c r="S80" t="s">
        <v>1381</v>
      </c>
      <c r="T80" t="s">
        <v>1380</v>
      </c>
      <c r="U80">
        <v>394</v>
      </c>
      <c r="V80">
        <v>2843</v>
      </c>
      <c r="W80" s="47" t="str">
        <f t="shared" si="5"/>
        <v>https://github.com/kelly-marshall/DriftDiffusionAdaptation/blob/main/Pictures/instbias_list1_post/katepigcarrotinstright_context.png?raw=true</v>
      </c>
      <c r="X80" s="47" t="str">
        <f t="shared" si="5"/>
        <v>https://github.com/kelly-marshall/DriftDiffusionAdaptation/blob/main/Pictures/instbias_list1_post/katepigcarrotmodleft_context.png?raw=true</v>
      </c>
      <c r="Y80" s="47" t="str">
        <f t="shared" si="6"/>
        <v>https://github.com/kelly-marshall/DriftDiffusionAdaptation/blob/main/AudioFiles/instbias_list1_post/katepigcarrot_nopauses.mp3?raw=true</v>
      </c>
    </row>
    <row r="81" spans="1:25" x14ac:dyDescent="0.2">
      <c r="A81" t="s">
        <v>95</v>
      </c>
      <c r="B81">
        <v>80</v>
      </c>
      <c r="C81" t="s">
        <v>321</v>
      </c>
      <c r="D81" t="s">
        <v>239</v>
      </c>
      <c r="E81" t="s">
        <v>27</v>
      </c>
      <c r="F81" t="s">
        <v>267</v>
      </c>
      <c r="G81" s="46" t="s">
        <v>2456</v>
      </c>
      <c r="H81" t="s">
        <v>2</v>
      </c>
      <c r="I81">
        <v>1</v>
      </c>
      <c r="J81" t="s">
        <v>1181</v>
      </c>
      <c r="K81" t="s">
        <v>4538</v>
      </c>
      <c r="L81" s="2" t="s">
        <v>3578</v>
      </c>
      <c r="M81" s="2" t="s">
        <v>3579</v>
      </c>
      <c r="N81" s="2" t="s">
        <v>3579</v>
      </c>
      <c r="O81" s="2" t="s">
        <v>3578</v>
      </c>
      <c r="P81">
        <f t="shared" si="4"/>
        <v>2</v>
      </c>
      <c r="Q81" t="s">
        <v>1374</v>
      </c>
      <c r="R81" t="s">
        <v>1375</v>
      </c>
      <c r="S81" t="s">
        <v>1380</v>
      </c>
      <c r="T81" t="s">
        <v>1381</v>
      </c>
      <c r="U81">
        <v>650</v>
      </c>
      <c r="V81">
        <v>3121</v>
      </c>
      <c r="W81" s="47" t="str">
        <f t="shared" si="5"/>
        <v>https://github.com/kelly-marshall/DriftDiffusionAdaptation/blob/main/Pictures/instbias_list1_post/tomgirlcarrotmodright_context.png?raw=true</v>
      </c>
      <c r="X81" s="47" t="str">
        <f t="shared" si="5"/>
        <v>https://github.com/kelly-marshall/DriftDiffusionAdaptation/blob/main/Pictures/instbias_list1_post/tomgirlcarrotinstleft_context.png?raw=true</v>
      </c>
      <c r="Y81" s="47" t="str">
        <f t="shared" si="6"/>
        <v>https://github.com/kelly-marshall/DriftDiffusionAdaptation/blob/main/AudioFiles/instbias_list1_post/tomgirlcarrot_nopauses.mp3?raw=true</v>
      </c>
    </row>
    <row r="82" spans="1:25" x14ac:dyDescent="0.2">
      <c r="A82" t="s">
        <v>95</v>
      </c>
      <c r="B82">
        <v>81</v>
      </c>
      <c r="C82" t="s">
        <v>992</v>
      </c>
      <c r="D82" t="s">
        <v>239</v>
      </c>
      <c r="E82" t="s">
        <v>28</v>
      </c>
      <c r="F82" t="s">
        <v>267</v>
      </c>
      <c r="G82" s="46" t="s">
        <v>2457</v>
      </c>
      <c r="H82" t="s">
        <v>2</v>
      </c>
      <c r="I82">
        <v>1</v>
      </c>
      <c r="J82" t="s">
        <v>1181</v>
      </c>
      <c r="K82" t="s">
        <v>4539</v>
      </c>
      <c r="L82" s="2" t="s">
        <v>3580</v>
      </c>
      <c r="M82" s="2" t="s">
        <v>3581</v>
      </c>
      <c r="N82" s="2" t="s">
        <v>3580</v>
      </c>
      <c r="O82" s="2" t="s">
        <v>3581</v>
      </c>
      <c r="P82">
        <f t="shared" si="4"/>
        <v>1</v>
      </c>
      <c r="Q82" t="s">
        <v>1375</v>
      </c>
      <c r="R82" t="s">
        <v>1374</v>
      </c>
      <c r="S82" t="s">
        <v>1381</v>
      </c>
      <c r="T82" t="s">
        <v>1380</v>
      </c>
      <c r="U82">
        <v>342</v>
      </c>
      <c r="V82">
        <v>2796</v>
      </c>
      <c r="W82" s="47" t="str">
        <f t="shared" si="5"/>
        <v>https://github.com/kelly-marshall/DriftDiffusionAdaptation/blob/main/Pictures/instbias_list1_post/katewhalecarrotinstright_context.png?raw=true</v>
      </c>
      <c r="X82" s="47" t="str">
        <f t="shared" si="5"/>
        <v>https://github.com/kelly-marshall/DriftDiffusionAdaptation/blob/main/Pictures/instbias_list1_post/katewhalecarrotmodleft_context.png?raw=true</v>
      </c>
      <c r="Y82" s="47" t="str">
        <f t="shared" si="6"/>
        <v>https://github.com/kelly-marshall/DriftDiffusionAdaptation/blob/main/AudioFiles/instbias_list1_post/katewhalecarrot_nopauses.mp3?raw=true</v>
      </c>
    </row>
    <row r="83" spans="1:25" x14ac:dyDescent="0.2">
      <c r="A83" t="s">
        <v>95</v>
      </c>
      <c r="B83">
        <v>82</v>
      </c>
      <c r="C83" t="s">
        <v>322</v>
      </c>
      <c r="D83" t="s">
        <v>239</v>
      </c>
      <c r="E83" t="s">
        <v>29</v>
      </c>
      <c r="F83" t="s">
        <v>267</v>
      </c>
      <c r="G83" s="46" t="s">
        <v>2458</v>
      </c>
      <c r="H83" t="s">
        <v>2</v>
      </c>
      <c r="I83">
        <v>1</v>
      </c>
      <c r="J83" t="s">
        <v>1181</v>
      </c>
      <c r="K83" t="s">
        <v>4540</v>
      </c>
      <c r="L83" s="2" t="s">
        <v>3582</v>
      </c>
      <c r="M83" s="2" t="s">
        <v>3583</v>
      </c>
      <c r="N83" s="2" t="s">
        <v>3583</v>
      </c>
      <c r="O83" s="2" t="s">
        <v>3582</v>
      </c>
      <c r="P83">
        <f t="shared" si="4"/>
        <v>2</v>
      </c>
      <c r="Q83" t="s">
        <v>1374</v>
      </c>
      <c r="R83" t="s">
        <v>1375</v>
      </c>
      <c r="S83" t="s">
        <v>1380</v>
      </c>
      <c r="T83" t="s">
        <v>1381</v>
      </c>
      <c r="U83">
        <v>656</v>
      </c>
      <c r="V83">
        <v>3241</v>
      </c>
      <c r="W83" s="47" t="str">
        <f t="shared" si="5"/>
        <v>https://github.com/kelly-marshall/DriftDiffusionAdaptation/blob/main/Pictures/instbias_list1_post/tomgorillacarrotmodright_context.png?raw=true</v>
      </c>
      <c r="X83" s="47" t="str">
        <f t="shared" si="5"/>
        <v>https://github.com/kelly-marshall/DriftDiffusionAdaptation/blob/main/Pictures/instbias_list1_post/tomgorillacarrotinstleft_context.png?raw=true</v>
      </c>
      <c r="Y83" s="47" t="str">
        <f t="shared" si="6"/>
        <v>https://github.com/kelly-marshall/DriftDiffusionAdaptation/blob/main/AudioFiles/instbias_list1_post/tomgorillacarrot_nopauses.mp3?raw=true</v>
      </c>
    </row>
    <row r="84" spans="1:25" x14ac:dyDescent="0.2">
      <c r="A84" t="s">
        <v>95</v>
      </c>
      <c r="B84">
        <v>83</v>
      </c>
      <c r="C84" t="s">
        <v>993</v>
      </c>
      <c r="D84" t="s">
        <v>239</v>
      </c>
      <c r="E84" t="s">
        <v>30</v>
      </c>
      <c r="F84" t="s">
        <v>267</v>
      </c>
      <c r="G84" s="46" t="s">
        <v>2459</v>
      </c>
      <c r="H84" t="s">
        <v>2</v>
      </c>
      <c r="I84">
        <v>1</v>
      </c>
      <c r="J84" t="s">
        <v>1181</v>
      </c>
      <c r="K84" t="s">
        <v>4541</v>
      </c>
      <c r="L84" s="2" t="s">
        <v>3584</v>
      </c>
      <c r="M84" s="2" t="s">
        <v>3585</v>
      </c>
      <c r="N84" s="2" t="s">
        <v>3584</v>
      </c>
      <c r="O84" s="2" t="s">
        <v>3585</v>
      </c>
      <c r="P84">
        <f t="shared" si="4"/>
        <v>1</v>
      </c>
      <c r="Q84" t="s">
        <v>1375</v>
      </c>
      <c r="R84" t="s">
        <v>1374</v>
      </c>
      <c r="S84" t="s">
        <v>1381</v>
      </c>
      <c r="T84" t="s">
        <v>1380</v>
      </c>
      <c r="U84">
        <v>407</v>
      </c>
      <c r="V84">
        <v>3085</v>
      </c>
      <c r="W84" s="47" t="str">
        <f t="shared" si="5"/>
        <v>https://github.com/kelly-marshall/DriftDiffusionAdaptation/blob/main/Pictures/instbias_list1_post/katebuffalocarrotinstright_context.png?raw=true</v>
      </c>
      <c r="X84" s="47" t="str">
        <f t="shared" si="5"/>
        <v>https://github.com/kelly-marshall/DriftDiffusionAdaptation/blob/main/Pictures/instbias_list1_post/katebuffalocarrotmodleft_context.png?raw=true</v>
      </c>
      <c r="Y84" s="47" t="str">
        <f t="shared" si="6"/>
        <v>https://github.com/kelly-marshall/DriftDiffusionAdaptation/blob/main/AudioFiles/instbias_list1_post/katebuffalocarrot_nopauses.mp3?raw=true</v>
      </c>
    </row>
    <row r="85" spans="1:25" x14ac:dyDescent="0.2">
      <c r="A85" t="s">
        <v>95</v>
      </c>
      <c r="B85">
        <v>84</v>
      </c>
      <c r="C85" t="s">
        <v>323</v>
      </c>
      <c r="D85" t="s">
        <v>239</v>
      </c>
      <c r="E85" t="s">
        <v>31</v>
      </c>
      <c r="F85" t="s">
        <v>267</v>
      </c>
      <c r="G85" s="46" t="s">
        <v>2460</v>
      </c>
      <c r="H85" t="s">
        <v>2</v>
      </c>
      <c r="I85">
        <v>1</v>
      </c>
      <c r="J85" t="s">
        <v>1181</v>
      </c>
      <c r="K85" t="s">
        <v>4542</v>
      </c>
      <c r="L85" s="2" t="s">
        <v>3586</v>
      </c>
      <c r="M85" s="2" t="s">
        <v>3587</v>
      </c>
      <c r="N85" s="2" t="s">
        <v>3587</v>
      </c>
      <c r="O85" s="2" t="s">
        <v>3586</v>
      </c>
      <c r="P85">
        <f t="shared" si="4"/>
        <v>2</v>
      </c>
      <c r="Q85" t="s">
        <v>1374</v>
      </c>
      <c r="R85" t="s">
        <v>1375</v>
      </c>
      <c r="S85" t="s">
        <v>1380</v>
      </c>
      <c r="T85" t="s">
        <v>1381</v>
      </c>
      <c r="U85">
        <v>661</v>
      </c>
      <c r="V85">
        <v>2945</v>
      </c>
      <c r="W85" s="47" t="str">
        <f t="shared" si="5"/>
        <v>https://github.com/kelly-marshall/DriftDiffusionAdaptation/blob/main/Pictures/instbias_list1_post/tomhawkcarrotmodright_context.png?raw=true</v>
      </c>
      <c r="X85" s="47" t="str">
        <f t="shared" si="5"/>
        <v>https://github.com/kelly-marshall/DriftDiffusionAdaptation/blob/main/Pictures/instbias_list1_post/tomhawkcarrotinstleft_context.png?raw=true</v>
      </c>
      <c r="Y85" s="47" t="str">
        <f t="shared" si="6"/>
        <v>https://github.com/kelly-marshall/DriftDiffusionAdaptation/blob/main/AudioFiles/instbias_list1_post/tomhawkcarrot_nopauses.mp3?raw=true</v>
      </c>
    </row>
    <row r="86" spans="1:25" x14ac:dyDescent="0.2">
      <c r="A86" t="s">
        <v>95</v>
      </c>
      <c r="B86">
        <v>85</v>
      </c>
      <c r="C86" t="s">
        <v>994</v>
      </c>
      <c r="D86" t="s">
        <v>240</v>
      </c>
      <c r="E86" t="s">
        <v>18</v>
      </c>
      <c r="F86" t="s">
        <v>624</v>
      </c>
      <c r="G86" s="46" t="s">
        <v>2461</v>
      </c>
      <c r="H86" t="s">
        <v>2</v>
      </c>
      <c r="I86">
        <v>1</v>
      </c>
      <c r="J86" t="s">
        <v>1181</v>
      </c>
      <c r="K86" t="s">
        <v>4543</v>
      </c>
      <c r="L86" t="s">
        <v>3444</v>
      </c>
      <c r="M86" t="s">
        <v>3445</v>
      </c>
      <c r="N86" t="s">
        <v>3445</v>
      </c>
      <c r="O86" t="s">
        <v>3444</v>
      </c>
      <c r="P86">
        <f t="shared" si="4"/>
        <v>2</v>
      </c>
      <c r="Q86" t="s">
        <v>1374</v>
      </c>
      <c r="R86" t="s">
        <v>1375</v>
      </c>
      <c r="S86" t="s">
        <v>1380</v>
      </c>
      <c r="T86" t="s">
        <v>1381</v>
      </c>
      <c r="U86">
        <v>333</v>
      </c>
      <c r="V86">
        <v>2484</v>
      </c>
      <c r="W86" s="47" t="str">
        <f t="shared" si="5"/>
        <v>https://github.com/kelly-marshall/DriftDiffusionAdaptation/blob/main/Pictures/instbias_list1_post/katedolphinsoapmodright_context.png?raw=true</v>
      </c>
      <c r="X86" s="47" t="str">
        <f t="shared" si="5"/>
        <v>https://github.com/kelly-marshall/DriftDiffusionAdaptation/blob/main/Pictures/instbias_list1_post/katedolphinsoapinstleft_context.png?raw=true</v>
      </c>
      <c r="Y86" s="47" t="str">
        <f t="shared" si="6"/>
        <v>https://github.com/kelly-marshall/DriftDiffusionAdaptation/blob/main/AudioFiles/instbias_list1_post/katedolphinsoap_nopauses.mp3?raw=true</v>
      </c>
    </row>
    <row r="87" spans="1:25" x14ac:dyDescent="0.2">
      <c r="A87" t="s">
        <v>95</v>
      </c>
      <c r="B87">
        <v>86</v>
      </c>
      <c r="C87" t="s">
        <v>651</v>
      </c>
      <c r="D87" t="s">
        <v>240</v>
      </c>
      <c r="E87" t="s">
        <v>21</v>
      </c>
      <c r="F87" t="s">
        <v>624</v>
      </c>
      <c r="G87" s="46" t="s">
        <v>2462</v>
      </c>
      <c r="H87" t="s">
        <v>2</v>
      </c>
      <c r="I87">
        <v>1</v>
      </c>
      <c r="J87" t="s">
        <v>1181</v>
      </c>
      <c r="K87" t="s">
        <v>4544</v>
      </c>
      <c r="L87" t="s">
        <v>3446</v>
      </c>
      <c r="M87" t="s">
        <v>3447</v>
      </c>
      <c r="N87" t="s">
        <v>3446</v>
      </c>
      <c r="O87" t="s">
        <v>3447</v>
      </c>
      <c r="P87">
        <f t="shared" si="4"/>
        <v>1</v>
      </c>
      <c r="Q87" t="s">
        <v>1375</v>
      </c>
      <c r="R87" t="s">
        <v>1374</v>
      </c>
      <c r="S87" t="s">
        <v>1381</v>
      </c>
      <c r="T87" t="s">
        <v>1380</v>
      </c>
      <c r="U87">
        <v>488</v>
      </c>
      <c r="V87">
        <v>2762</v>
      </c>
      <c r="W87" s="47" t="str">
        <f t="shared" si="5"/>
        <v>https://github.com/kelly-marshall/DriftDiffusionAdaptation/blob/main/Pictures/instbias_list1_post/tomcowsoapinstright_context.png?raw=true</v>
      </c>
      <c r="X87" s="47" t="str">
        <f t="shared" si="5"/>
        <v>https://github.com/kelly-marshall/DriftDiffusionAdaptation/blob/main/Pictures/instbias_list1_post/tomcowsoapmodleft_context.png?raw=true</v>
      </c>
      <c r="Y87" s="47" t="str">
        <f t="shared" si="6"/>
        <v>https://github.com/kelly-marshall/DriftDiffusionAdaptation/blob/main/AudioFiles/instbias_list1_post/tomcowsoap_nopauses.mp3?raw=true</v>
      </c>
    </row>
    <row r="88" spans="1:25" x14ac:dyDescent="0.2">
      <c r="A88" t="s">
        <v>95</v>
      </c>
      <c r="B88">
        <v>87</v>
      </c>
      <c r="C88" t="s">
        <v>995</v>
      </c>
      <c r="D88" t="s">
        <v>240</v>
      </c>
      <c r="E88" t="s">
        <v>22</v>
      </c>
      <c r="F88" t="s">
        <v>624</v>
      </c>
      <c r="G88" s="46" t="s">
        <v>2463</v>
      </c>
      <c r="H88" t="s">
        <v>2</v>
      </c>
      <c r="I88">
        <v>1</v>
      </c>
      <c r="J88" t="s">
        <v>1181</v>
      </c>
      <c r="K88" t="s">
        <v>4545</v>
      </c>
      <c r="L88" t="s">
        <v>3448</v>
      </c>
      <c r="M88" t="s">
        <v>3449</v>
      </c>
      <c r="N88" t="s">
        <v>3449</v>
      </c>
      <c r="O88" t="s">
        <v>3448</v>
      </c>
      <c r="P88">
        <f t="shared" si="4"/>
        <v>2</v>
      </c>
      <c r="Q88" t="s">
        <v>1374</v>
      </c>
      <c r="R88" t="s">
        <v>1375</v>
      </c>
      <c r="S88" t="s">
        <v>1380</v>
      </c>
      <c r="T88" t="s">
        <v>1381</v>
      </c>
      <c r="U88">
        <v>375</v>
      </c>
      <c r="V88">
        <v>2591</v>
      </c>
      <c r="W88" s="47" t="str">
        <f t="shared" si="5"/>
        <v>https://github.com/kelly-marshall/DriftDiffusionAdaptation/blob/main/Pictures/instbias_list1_post/katefoxsoapmodright_context.png?raw=true</v>
      </c>
      <c r="X88" s="47" t="str">
        <f t="shared" si="5"/>
        <v>https://github.com/kelly-marshall/DriftDiffusionAdaptation/blob/main/Pictures/instbias_list1_post/katefoxsoapinstleft_context.png?raw=true</v>
      </c>
      <c r="Y88" s="47" t="str">
        <f t="shared" si="6"/>
        <v>https://github.com/kelly-marshall/DriftDiffusionAdaptation/blob/main/AudioFiles/instbias_list1_post/katefoxsoap_nopauses.mp3?raw=true</v>
      </c>
    </row>
    <row r="89" spans="1:25" x14ac:dyDescent="0.2">
      <c r="A89" t="s">
        <v>95</v>
      </c>
      <c r="B89">
        <v>88</v>
      </c>
      <c r="C89" t="s">
        <v>652</v>
      </c>
      <c r="D89" t="s">
        <v>240</v>
      </c>
      <c r="E89" t="s">
        <v>23</v>
      </c>
      <c r="F89" t="s">
        <v>624</v>
      </c>
      <c r="G89" s="46" t="s">
        <v>2464</v>
      </c>
      <c r="H89" t="s">
        <v>2</v>
      </c>
      <c r="I89">
        <v>1</v>
      </c>
      <c r="J89" t="s">
        <v>1181</v>
      </c>
      <c r="K89" t="s">
        <v>4546</v>
      </c>
      <c r="L89" t="s">
        <v>3450</v>
      </c>
      <c r="M89" t="s">
        <v>3451</v>
      </c>
      <c r="N89" t="s">
        <v>3450</v>
      </c>
      <c r="O89" t="s">
        <v>3451</v>
      </c>
      <c r="P89">
        <f t="shared" si="4"/>
        <v>1</v>
      </c>
      <c r="Q89" t="s">
        <v>1375</v>
      </c>
      <c r="R89" t="s">
        <v>1374</v>
      </c>
      <c r="S89" t="s">
        <v>1381</v>
      </c>
      <c r="T89" t="s">
        <v>1380</v>
      </c>
      <c r="U89">
        <v>547</v>
      </c>
      <c r="V89">
        <v>2835</v>
      </c>
      <c r="W89" s="47" t="str">
        <f t="shared" si="5"/>
        <v>https://github.com/kelly-marshall/DriftDiffusionAdaptation/blob/main/Pictures/instbias_list1_post/tomlionsoapinstright_context.png?raw=true</v>
      </c>
      <c r="X89" s="47" t="str">
        <f t="shared" si="5"/>
        <v>https://github.com/kelly-marshall/DriftDiffusionAdaptation/blob/main/Pictures/instbias_list1_post/tomlionsoapmodleft_context.png?raw=true</v>
      </c>
      <c r="Y89" s="47" t="str">
        <f t="shared" si="6"/>
        <v>https://github.com/kelly-marshall/DriftDiffusionAdaptation/blob/main/AudioFiles/instbias_list1_post/tomlionsoap_nopauses.mp3?raw=true</v>
      </c>
    </row>
    <row r="90" spans="1:25" x14ac:dyDescent="0.2">
      <c r="A90" t="s">
        <v>95</v>
      </c>
      <c r="B90">
        <v>89</v>
      </c>
      <c r="C90" t="s">
        <v>996</v>
      </c>
      <c r="D90" t="s">
        <v>240</v>
      </c>
      <c r="E90" t="s">
        <v>24</v>
      </c>
      <c r="F90" t="s">
        <v>624</v>
      </c>
      <c r="G90" s="46" t="s">
        <v>2465</v>
      </c>
      <c r="H90" t="s">
        <v>2</v>
      </c>
      <c r="I90">
        <v>1</v>
      </c>
      <c r="J90" t="s">
        <v>1181</v>
      </c>
      <c r="K90" t="s">
        <v>4547</v>
      </c>
      <c r="L90" t="s">
        <v>3452</v>
      </c>
      <c r="M90" t="s">
        <v>3453</v>
      </c>
      <c r="N90" t="s">
        <v>3453</v>
      </c>
      <c r="O90" t="s">
        <v>3452</v>
      </c>
      <c r="P90">
        <f t="shared" si="4"/>
        <v>2</v>
      </c>
      <c r="Q90" t="s">
        <v>1374</v>
      </c>
      <c r="R90" t="s">
        <v>1375</v>
      </c>
      <c r="S90" t="s">
        <v>1380</v>
      </c>
      <c r="T90" t="s">
        <v>1381</v>
      </c>
      <c r="U90">
        <v>370</v>
      </c>
      <c r="V90">
        <v>2593</v>
      </c>
      <c r="W90" s="47" t="str">
        <f t="shared" si="5"/>
        <v>https://github.com/kelly-marshall/DriftDiffusionAdaptation/blob/main/Pictures/instbias_list1_post/katefrogsoapmodright_context.png?raw=true</v>
      </c>
      <c r="X90" s="47" t="str">
        <f t="shared" si="5"/>
        <v>https://github.com/kelly-marshall/DriftDiffusionAdaptation/blob/main/Pictures/instbias_list1_post/katefrogsoapinstleft_context.png?raw=true</v>
      </c>
      <c r="Y90" s="47" t="str">
        <f t="shared" si="6"/>
        <v>https://github.com/kelly-marshall/DriftDiffusionAdaptation/blob/main/AudioFiles/instbias_list1_post/katefrogsoap_nopauses.mp3?raw=true</v>
      </c>
    </row>
    <row r="91" spans="1:25" x14ac:dyDescent="0.2">
      <c r="A91" t="s">
        <v>95</v>
      </c>
      <c r="B91">
        <v>90</v>
      </c>
      <c r="C91" t="s">
        <v>653</v>
      </c>
      <c r="D91" t="s">
        <v>240</v>
      </c>
      <c r="E91" t="s">
        <v>25</v>
      </c>
      <c r="F91" t="s">
        <v>624</v>
      </c>
      <c r="G91" s="46" t="s">
        <v>2466</v>
      </c>
      <c r="H91" t="s">
        <v>2</v>
      </c>
      <c r="I91">
        <v>1</v>
      </c>
      <c r="J91" t="s">
        <v>1181</v>
      </c>
      <c r="K91" t="s">
        <v>4548</v>
      </c>
      <c r="L91" t="s">
        <v>3454</v>
      </c>
      <c r="M91" t="s">
        <v>3455</v>
      </c>
      <c r="N91" t="s">
        <v>3454</v>
      </c>
      <c r="O91" t="s">
        <v>3455</v>
      </c>
      <c r="P91">
        <f t="shared" si="4"/>
        <v>1</v>
      </c>
      <c r="Q91" t="s">
        <v>1375</v>
      </c>
      <c r="R91" t="s">
        <v>1374</v>
      </c>
      <c r="S91" t="s">
        <v>1381</v>
      </c>
      <c r="T91" t="s">
        <v>1380</v>
      </c>
      <c r="U91">
        <v>549</v>
      </c>
      <c r="V91">
        <v>2835</v>
      </c>
      <c r="W91" s="47" t="str">
        <f t="shared" si="5"/>
        <v>https://github.com/kelly-marshall/DriftDiffusionAdaptation/blob/main/Pictures/instbias_list1_post/tomturtlesoapinstright_context.png?raw=true</v>
      </c>
      <c r="X91" s="47" t="str">
        <f t="shared" si="5"/>
        <v>https://github.com/kelly-marshall/DriftDiffusionAdaptation/blob/main/Pictures/instbias_list1_post/tomturtlesoapmodleft_context.png?raw=true</v>
      </c>
      <c r="Y91" s="47" t="str">
        <f t="shared" si="6"/>
        <v>https://github.com/kelly-marshall/DriftDiffusionAdaptation/blob/main/AudioFiles/instbias_list1_post/tomturtlesoap_nopauses.mp3?raw=true</v>
      </c>
    </row>
    <row r="92" spans="1:25" x14ac:dyDescent="0.2">
      <c r="A92" t="s">
        <v>95</v>
      </c>
      <c r="B92">
        <v>91</v>
      </c>
      <c r="C92" t="s">
        <v>997</v>
      </c>
      <c r="D92" t="s">
        <v>240</v>
      </c>
      <c r="E92" t="s">
        <v>26</v>
      </c>
      <c r="F92" t="s">
        <v>271</v>
      </c>
      <c r="G92" s="46" t="s">
        <v>2467</v>
      </c>
      <c r="H92" t="s">
        <v>2</v>
      </c>
      <c r="I92">
        <v>1</v>
      </c>
      <c r="J92" t="s">
        <v>1181</v>
      </c>
      <c r="K92" t="s">
        <v>4549</v>
      </c>
      <c r="L92" t="s">
        <v>3456</v>
      </c>
      <c r="M92" t="s">
        <v>3457</v>
      </c>
      <c r="N92" t="s">
        <v>3457</v>
      </c>
      <c r="O92" t="s">
        <v>3456</v>
      </c>
      <c r="P92">
        <f t="shared" si="4"/>
        <v>2</v>
      </c>
      <c r="Q92" t="s">
        <v>1374</v>
      </c>
      <c r="R92" t="s">
        <v>1375</v>
      </c>
      <c r="S92" t="s">
        <v>1380</v>
      </c>
      <c r="T92" t="s">
        <v>1381</v>
      </c>
      <c r="U92">
        <v>382</v>
      </c>
      <c r="V92">
        <v>2889</v>
      </c>
      <c r="W92" s="47" t="str">
        <f t="shared" si="5"/>
        <v>https://github.com/kelly-marshall/DriftDiffusionAdaptation/blob/main/Pictures/instbias_list1_post/katepigerasermodright_context.png?raw=true</v>
      </c>
      <c r="X92" s="47" t="str">
        <f t="shared" si="5"/>
        <v>https://github.com/kelly-marshall/DriftDiffusionAdaptation/blob/main/Pictures/instbias_list1_post/katepigeraserinstleft_context.png?raw=true</v>
      </c>
      <c r="Y92" s="47" t="str">
        <f t="shared" si="6"/>
        <v>https://github.com/kelly-marshall/DriftDiffusionAdaptation/blob/main/AudioFiles/instbias_list1_post/katepigeraser_nopauses.mp3?raw=true</v>
      </c>
    </row>
    <row r="93" spans="1:25" x14ac:dyDescent="0.2">
      <c r="A93" t="s">
        <v>95</v>
      </c>
      <c r="B93">
        <v>92</v>
      </c>
      <c r="C93" t="s">
        <v>324</v>
      </c>
      <c r="D93" t="s">
        <v>240</v>
      </c>
      <c r="E93" t="s">
        <v>27</v>
      </c>
      <c r="F93" t="s">
        <v>271</v>
      </c>
      <c r="G93" s="46" t="s">
        <v>2468</v>
      </c>
      <c r="H93" t="s">
        <v>2</v>
      </c>
      <c r="I93">
        <v>1</v>
      </c>
      <c r="J93" t="s">
        <v>1181</v>
      </c>
      <c r="K93" t="s">
        <v>4550</v>
      </c>
      <c r="L93" t="s">
        <v>3458</v>
      </c>
      <c r="M93" t="s">
        <v>3459</v>
      </c>
      <c r="N93" t="s">
        <v>3458</v>
      </c>
      <c r="O93" t="s">
        <v>3459</v>
      </c>
      <c r="P93">
        <f t="shared" si="4"/>
        <v>1</v>
      </c>
      <c r="Q93" t="s">
        <v>1375</v>
      </c>
      <c r="R93" t="s">
        <v>1374</v>
      </c>
      <c r="S93" t="s">
        <v>1381</v>
      </c>
      <c r="T93" t="s">
        <v>1380</v>
      </c>
      <c r="U93">
        <v>569</v>
      </c>
      <c r="V93">
        <v>3262</v>
      </c>
      <c r="W93" s="47" t="str">
        <f t="shared" si="5"/>
        <v>https://github.com/kelly-marshall/DriftDiffusionAdaptation/blob/main/Pictures/instbias_list1_post/tomgirleraserinstright_context.png?raw=true</v>
      </c>
      <c r="X93" s="47" t="str">
        <f t="shared" si="5"/>
        <v>https://github.com/kelly-marshall/DriftDiffusionAdaptation/blob/main/Pictures/instbias_list1_post/tomgirlerasermodleft_context.png?raw=true</v>
      </c>
      <c r="Y93" s="47" t="str">
        <f t="shared" si="6"/>
        <v>https://github.com/kelly-marshall/DriftDiffusionAdaptation/blob/main/AudioFiles/instbias_list1_post/tomgirleraser_nopauses.mp3?raw=true</v>
      </c>
    </row>
    <row r="94" spans="1:25" x14ac:dyDescent="0.2">
      <c r="A94" t="s">
        <v>95</v>
      </c>
      <c r="B94">
        <v>93</v>
      </c>
      <c r="C94" t="s">
        <v>998</v>
      </c>
      <c r="D94" t="s">
        <v>240</v>
      </c>
      <c r="E94" t="s">
        <v>28</v>
      </c>
      <c r="F94" t="s">
        <v>271</v>
      </c>
      <c r="G94" s="46" t="s">
        <v>2469</v>
      </c>
      <c r="H94" t="s">
        <v>2</v>
      </c>
      <c r="I94">
        <v>1</v>
      </c>
      <c r="J94" t="s">
        <v>1181</v>
      </c>
      <c r="K94" t="s">
        <v>4551</v>
      </c>
      <c r="L94" t="s">
        <v>3460</v>
      </c>
      <c r="M94" t="s">
        <v>3461</v>
      </c>
      <c r="N94" t="s">
        <v>3461</v>
      </c>
      <c r="O94" t="s">
        <v>3460</v>
      </c>
      <c r="P94">
        <f t="shared" si="4"/>
        <v>2</v>
      </c>
      <c r="Q94" t="s">
        <v>1374</v>
      </c>
      <c r="R94" t="s">
        <v>1375</v>
      </c>
      <c r="S94" t="s">
        <v>1380</v>
      </c>
      <c r="T94" t="s">
        <v>1381</v>
      </c>
      <c r="U94">
        <v>391</v>
      </c>
      <c r="V94">
        <v>2930</v>
      </c>
      <c r="W94" s="47" t="str">
        <f t="shared" si="5"/>
        <v>https://github.com/kelly-marshall/DriftDiffusionAdaptation/blob/main/Pictures/instbias_list1_post/katewhaleerasermodright_context.png?raw=true</v>
      </c>
      <c r="X94" s="47" t="str">
        <f t="shared" si="5"/>
        <v>https://github.com/kelly-marshall/DriftDiffusionAdaptation/blob/main/Pictures/instbias_list1_post/katewhaleeraserinstleft_context.png?raw=true</v>
      </c>
      <c r="Y94" s="47" t="str">
        <f t="shared" si="6"/>
        <v>https://github.com/kelly-marshall/DriftDiffusionAdaptation/blob/main/AudioFiles/instbias_list1_post/katewhaleeraser_nopauses.mp3?raw=true</v>
      </c>
    </row>
    <row r="95" spans="1:25" x14ac:dyDescent="0.2">
      <c r="A95" t="s">
        <v>95</v>
      </c>
      <c r="B95">
        <v>94</v>
      </c>
      <c r="C95" t="s">
        <v>325</v>
      </c>
      <c r="D95" t="s">
        <v>240</v>
      </c>
      <c r="E95" t="s">
        <v>29</v>
      </c>
      <c r="F95" t="s">
        <v>271</v>
      </c>
      <c r="G95" s="46" t="s">
        <v>2470</v>
      </c>
      <c r="H95" t="s">
        <v>2</v>
      </c>
      <c r="I95">
        <v>1</v>
      </c>
      <c r="J95" t="s">
        <v>1181</v>
      </c>
      <c r="K95" t="s">
        <v>4552</v>
      </c>
      <c r="L95" t="s">
        <v>3462</v>
      </c>
      <c r="M95" t="s">
        <v>3463</v>
      </c>
      <c r="N95" t="s">
        <v>3462</v>
      </c>
      <c r="O95" t="s">
        <v>3463</v>
      </c>
      <c r="P95">
        <f t="shared" si="4"/>
        <v>1</v>
      </c>
      <c r="Q95" t="s">
        <v>1375</v>
      </c>
      <c r="R95" t="s">
        <v>1374</v>
      </c>
      <c r="S95" t="s">
        <v>1381</v>
      </c>
      <c r="T95" t="s">
        <v>1380</v>
      </c>
      <c r="U95">
        <v>609</v>
      </c>
      <c r="V95">
        <v>3219</v>
      </c>
      <c r="W95" s="47" t="str">
        <f t="shared" si="5"/>
        <v>https://github.com/kelly-marshall/DriftDiffusionAdaptation/blob/main/Pictures/instbias_list1_post/tomgorillaeraserinstright_context.png?raw=true</v>
      </c>
      <c r="X95" s="47" t="str">
        <f t="shared" si="5"/>
        <v>https://github.com/kelly-marshall/DriftDiffusionAdaptation/blob/main/Pictures/instbias_list1_post/tomgorillaerasermodleft_context.png?raw=true</v>
      </c>
      <c r="Y95" s="47" t="str">
        <f t="shared" si="6"/>
        <v>https://github.com/kelly-marshall/DriftDiffusionAdaptation/blob/main/AudioFiles/instbias_list1_post/tomgorillaeraser_nopauses.mp3?raw=true</v>
      </c>
    </row>
    <row r="96" spans="1:25" x14ac:dyDescent="0.2">
      <c r="A96" t="s">
        <v>95</v>
      </c>
      <c r="B96">
        <v>95</v>
      </c>
      <c r="C96" t="s">
        <v>999</v>
      </c>
      <c r="D96" t="s">
        <v>240</v>
      </c>
      <c r="E96" t="s">
        <v>30</v>
      </c>
      <c r="F96" t="s">
        <v>271</v>
      </c>
      <c r="G96" s="46" t="s">
        <v>2471</v>
      </c>
      <c r="H96" t="s">
        <v>2</v>
      </c>
      <c r="I96">
        <v>1</v>
      </c>
      <c r="J96" t="s">
        <v>1181</v>
      </c>
      <c r="K96" t="s">
        <v>4553</v>
      </c>
      <c r="L96" t="s">
        <v>3464</v>
      </c>
      <c r="M96" t="s">
        <v>3465</v>
      </c>
      <c r="N96" t="s">
        <v>3465</v>
      </c>
      <c r="O96" t="s">
        <v>3464</v>
      </c>
      <c r="P96">
        <f t="shared" si="4"/>
        <v>2</v>
      </c>
      <c r="Q96" t="s">
        <v>1374</v>
      </c>
      <c r="R96" t="s">
        <v>1375</v>
      </c>
      <c r="S96" t="s">
        <v>1380</v>
      </c>
      <c r="T96" t="s">
        <v>1381</v>
      </c>
      <c r="U96">
        <v>393</v>
      </c>
      <c r="V96">
        <v>3261</v>
      </c>
      <c r="W96" s="47" t="str">
        <f t="shared" si="5"/>
        <v>https://github.com/kelly-marshall/DriftDiffusionAdaptation/blob/main/Pictures/instbias_list1_post/katebuffaloerasermodright_context.png?raw=true</v>
      </c>
      <c r="X96" s="47" t="str">
        <f t="shared" si="5"/>
        <v>https://github.com/kelly-marshall/DriftDiffusionAdaptation/blob/main/Pictures/instbias_list1_post/katebuffaloeraserinstleft_context.png?raw=true</v>
      </c>
      <c r="Y96" s="47" t="str">
        <f t="shared" si="6"/>
        <v>https://github.com/kelly-marshall/DriftDiffusionAdaptation/blob/main/AudioFiles/instbias_list1_post/katebuffaloeraser_nopauses.mp3?raw=true</v>
      </c>
    </row>
    <row r="97" spans="1:25" x14ac:dyDescent="0.2">
      <c r="A97" t="s">
        <v>95</v>
      </c>
      <c r="B97">
        <v>96</v>
      </c>
      <c r="C97" t="s">
        <v>326</v>
      </c>
      <c r="D97" t="s">
        <v>240</v>
      </c>
      <c r="E97" t="s">
        <v>31</v>
      </c>
      <c r="F97" t="s">
        <v>271</v>
      </c>
      <c r="G97" s="46" t="s">
        <v>2472</v>
      </c>
      <c r="H97" t="s">
        <v>2</v>
      </c>
      <c r="I97">
        <v>1</v>
      </c>
      <c r="J97" t="s">
        <v>1181</v>
      </c>
      <c r="K97" t="s">
        <v>4554</v>
      </c>
      <c r="L97" t="s">
        <v>3466</v>
      </c>
      <c r="M97" t="s">
        <v>3467</v>
      </c>
      <c r="N97" t="s">
        <v>3466</v>
      </c>
      <c r="O97" t="s">
        <v>3467</v>
      </c>
      <c r="P97">
        <f t="shared" si="4"/>
        <v>1</v>
      </c>
      <c r="Q97" t="s">
        <v>1375</v>
      </c>
      <c r="R97" t="s">
        <v>1374</v>
      </c>
      <c r="S97" t="s">
        <v>1381</v>
      </c>
      <c r="T97" t="s">
        <v>1380</v>
      </c>
      <c r="U97">
        <v>648</v>
      </c>
      <c r="V97">
        <v>3040</v>
      </c>
      <c r="W97" s="47" t="str">
        <f t="shared" si="5"/>
        <v>https://github.com/kelly-marshall/DriftDiffusionAdaptation/blob/main/Pictures/instbias_list1_post/tomhawkeraserinstright_context.png?raw=true</v>
      </c>
      <c r="X97" s="47" t="str">
        <f t="shared" si="5"/>
        <v>https://github.com/kelly-marshall/DriftDiffusionAdaptation/blob/main/Pictures/instbias_list1_post/tomhawkerasermodleft_context.png?raw=true</v>
      </c>
      <c r="Y97" s="47" t="str">
        <f t="shared" si="6"/>
        <v>https://github.com/kelly-marshall/DriftDiffusionAdaptation/blob/main/AudioFiles/instbias_list1_post/tomhawkeraser_nopauses.mp3?raw=true</v>
      </c>
    </row>
    <row r="98" spans="1:25" x14ac:dyDescent="0.2">
      <c r="A98" t="s">
        <v>95</v>
      </c>
      <c r="B98">
        <v>97</v>
      </c>
      <c r="C98" t="s">
        <v>1000</v>
      </c>
      <c r="D98" t="s">
        <v>241</v>
      </c>
      <c r="E98" t="s">
        <v>18</v>
      </c>
      <c r="F98" t="s">
        <v>279</v>
      </c>
      <c r="G98" s="46" t="s">
        <v>2449</v>
      </c>
      <c r="H98" t="s">
        <v>2</v>
      </c>
      <c r="I98">
        <v>1</v>
      </c>
      <c r="J98" t="s">
        <v>1181</v>
      </c>
      <c r="K98" t="s">
        <v>4555</v>
      </c>
      <c r="L98" t="s">
        <v>3468</v>
      </c>
      <c r="M98" t="s">
        <v>3469</v>
      </c>
      <c r="N98" t="s">
        <v>3468</v>
      </c>
      <c r="O98" t="s">
        <v>3469</v>
      </c>
      <c r="P98">
        <f t="shared" si="4"/>
        <v>1</v>
      </c>
      <c r="Q98" t="s">
        <v>1375</v>
      </c>
      <c r="R98" t="s">
        <v>1374</v>
      </c>
      <c r="S98" t="s">
        <v>1381</v>
      </c>
      <c r="T98" t="s">
        <v>1380</v>
      </c>
      <c r="U98">
        <v>428</v>
      </c>
      <c r="V98">
        <v>2951</v>
      </c>
      <c r="W98" s="47" t="str">
        <f t="shared" si="5"/>
        <v>https://github.com/kelly-marshall/DriftDiffusionAdaptation/blob/main/Pictures/instbias_list1_post/katedolphinflowerinstright_context.png?raw=true</v>
      </c>
      <c r="X98" s="47" t="str">
        <f t="shared" si="5"/>
        <v>https://github.com/kelly-marshall/DriftDiffusionAdaptation/blob/main/Pictures/instbias_list1_post/katedolphinflowermodleft_context.png?raw=true</v>
      </c>
      <c r="Y98" s="47" t="str">
        <f t="shared" si="6"/>
        <v>https://github.com/kelly-marshall/DriftDiffusionAdaptation/blob/main/AudioFiles/instbias_list1_post/katedolphinflower_nopauses.mp3?raw=true</v>
      </c>
    </row>
    <row r="99" spans="1:25" x14ac:dyDescent="0.2">
      <c r="A99" t="s">
        <v>95</v>
      </c>
      <c r="B99">
        <v>98</v>
      </c>
      <c r="C99" t="s">
        <v>327</v>
      </c>
      <c r="D99" t="s">
        <v>241</v>
      </c>
      <c r="E99" t="s">
        <v>21</v>
      </c>
      <c r="F99" t="s">
        <v>279</v>
      </c>
      <c r="G99" s="46" t="s">
        <v>2450</v>
      </c>
      <c r="H99" t="s">
        <v>2</v>
      </c>
      <c r="I99">
        <v>1</v>
      </c>
      <c r="J99" t="s">
        <v>1181</v>
      </c>
      <c r="K99" t="s">
        <v>4556</v>
      </c>
      <c r="L99" t="s">
        <v>3470</v>
      </c>
      <c r="M99" t="s">
        <v>3471</v>
      </c>
      <c r="N99" t="s">
        <v>3471</v>
      </c>
      <c r="O99" t="s">
        <v>3470</v>
      </c>
      <c r="P99">
        <f t="shared" si="4"/>
        <v>2</v>
      </c>
      <c r="Q99" t="s">
        <v>1374</v>
      </c>
      <c r="R99" t="s">
        <v>1375</v>
      </c>
      <c r="S99" t="s">
        <v>1380</v>
      </c>
      <c r="T99" t="s">
        <v>1381</v>
      </c>
      <c r="U99">
        <v>576</v>
      </c>
      <c r="V99">
        <v>2878</v>
      </c>
      <c r="W99" s="47" t="str">
        <f t="shared" si="5"/>
        <v>https://github.com/kelly-marshall/DriftDiffusionAdaptation/blob/main/Pictures/instbias_list1_post/tomcowflowermodright_context.png?raw=true</v>
      </c>
      <c r="X99" s="47" t="str">
        <f t="shared" si="5"/>
        <v>https://github.com/kelly-marshall/DriftDiffusionAdaptation/blob/main/Pictures/instbias_list1_post/tomcowflowerinstleft_context.png?raw=true</v>
      </c>
      <c r="Y99" s="47" t="str">
        <f t="shared" si="6"/>
        <v>https://github.com/kelly-marshall/DriftDiffusionAdaptation/blob/main/AudioFiles/instbias_list1_post/tomcowflower_nopauses.mp3?raw=true</v>
      </c>
    </row>
    <row r="100" spans="1:25" x14ac:dyDescent="0.2">
      <c r="A100" t="s">
        <v>95</v>
      </c>
      <c r="B100">
        <v>99</v>
      </c>
      <c r="C100" t="s">
        <v>1001</v>
      </c>
      <c r="D100" t="s">
        <v>241</v>
      </c>
      <c r="E100" t="s">
        <v>22</v>
      </c>
      <c r="F100" t="s">
        <v>279</v>
      </c>
      <c r="G100" s="46" t="s">
        <v>2451</v>
      </c>
      <c r="H100" t="s">
        <v>2</v>
      </c>
      <c r="I100">
        <v>1</v>
      </c>
      <c r="J100" t="s">
        <v>1181</v>
      </c>
      <c r="K100" t="s">
        <v>4557</v>
      </c>
      <c r="L100" t="s">
        <v>3472</v>
      </c>
      <c r="M100" t="s">
        <v>3473</v>
      </c>
      <c r="N100" t="s">
        <v>3472</v>
      </c>
      <c r="O100" t="s">
        <v>3473</v>
      </c>
      <c r="P100">
        <f t="shared" si="4"/>
        <v>1</v>
      </c>
      <c r="Q100" t="s">
        <v>1375</v>
      </c>
      <c r="R100" t="s">
        <v>1374</v>
      </c>
      <c r="S100" t="s">
        <v>1381</v>
      </c>
      <c r="T100" t="s">
        <v>1380</v>
      </c>
      <c r="U100">
        <v>386</v>
      </c>
      <c r="V100">
        <v>2721</v>
      </c>
      <c r="W100" s="47" t="str">
        <f t="shared" si="5"/>
        <v>https://github.com/kelly-marshall/DriftDiffusionAdaptation/blob/main/Pictures/instbias_list1_post/katefoxflowerinstright_context.png?raw=true</v>
      </c>
      <c r="X100" s="47" t="str">
        <f t="shared" si="5"/>
        <v>https://github.com/kelly-marshall/DriftDiffusionAdaptation/blob/main/Pictures/instbias_list1_post/katefoxflowermodleft_context.png?raw=true</v>
      </c>
      <c r="Y100" s="47" t="str">
        <f t="shared" si="6"/>
        <v>https://github.com/kelly-marshall/DriftDiffusionAdaptation/blob/main/AudioFiles/instbias_list1_post/katefoxflower_nopauses.mp3?raw=true</v>
      </c>
    </row>
    <row r="101" spans="1:25" x14ac:dyDescent="0.2">
      <c r="A101" t="s">
        <v>95</v>
      </c>
      <c r="B101">
        <v>100</v>
      </c>
      <c r="C101" t="s">
        <v>328</v>
      </c>
      <c r="D101" t="s">
        <v>241</v>
      </c>
      <c r="E101" t="s">
        <v>23</v>
      </c>
      <c r="F101" t="s">
        <v>279</v>
      </c>
      <c r="G101" s="46" t="s">
        <v>2452</v>
      </c>
      <c r="H101" t="s">
        <v>2</v>
      </c>
      <c r="I101">
        <v>1</v>
      </c>
      <c r="J101" t="s">
        <v>1181</v>
      </c>
      <c r="K101" t="s">
        <v>4558</v>
      </c>
      <c r="L101" t="s">
        <v>3474</v>
      </c>
      <c r="M101" t="s">
        <v>3475</v>
      </c>
      <c r="N101" t="s">
        <v>3475</v>
      </c>
      <c r="O101" t="s">
        <v>3474</v>
      </c>
      <c r="P101">
        <f t="shared" si="4"/>
        <v>2</v>
      </c>
      <c r="Q101" t="s">
        <v>1374</v>
      </c>
      <c r="R101" t="s">
        <v>1375</v>
      </c>
      <c r="S101" t="s">
        <v>1380</v>
      </c>
      <c r="T101" t="s">
        <v>1381</v>
      </c>
      <c r="U101">
        <v>556</v>
      </c>
      <c r="V101">
        <v>3015</v>
      </c>
      <c r="W101" s="47" t="str">
        <f t="shared" si="5"/>
        <v>https://github.com/kelly-marshall/DriftDiffusionAdaptation/blob/main/Pictures/instbias_list1_post/tomlionflowermodright_context.png?raw=true</v>
      </c>
      <c r="X101" s="47" t="str">
        <f t="shared" si="5"/>
        <v>https://github.com/kelly-marshall/DriftDiffusionAdaptation/blob/main/Pictures/instbias_list1_post/tomlionflowerinstleft_context.png?raw=true</v>
      </c>
      <c r="Y101" s="47" t="str">
        <f t="shared" si="6"/>
        <v>https://github.com/kelly-marshall/DriftDiffusionAdaptation/blob/main/AudioFiles/instbias_list1_post/tomlionflower_nopauses.mp3?raw=true</v>
      </c>
    </row>
    <row r="102" spans="1:25" x14ac:dyDescent="0.2">
      <c r="A102" t="s">
        <v>95</v>
      </c>
      <c r="B102">
        <v>101</v>
      </c>
      <c r="C102" t="s">
        <v>1002</v>
      </c>
      <c r="D102" t="s">
        <v>241</v>
      </c>
      <c r="E102" t="s">
        <v>24</v>
      </c>
      <c r="F102" t="s">
        <v>279</v>
      </c>
      <c r="G102" s="46" t="s">
        <v>2453</v>
      </c>
      <c r="H102" t="s">
        <v>2</v>
      </c>
      <c r="I102">
        <v>1</v>
      </c>
      <c r="J102" t="s">
        <v>1181</v>
      </c>
      <c r="K102" t="s">
        <v>4559</v>
      </c>
      <c r="L102" t="s">
        <v>3476</v>
      </c>
      <c r="M102" t="s">
        <v>3477</v>
      </c>
      <c r="N102" t="s">
        <v>3476</v>
      </c>
      <c r="O102" t="s">
        <v>3477</v>
      </c>
      <c r="P102">
        <f t="shared" si="4"/>
        <v>1</v>
      </c>
      <c r="Q102" t="s">
        <v>1375</v>
      </c>
      <c r="R102" t="s">
        <v>1374</v>
      </c>
      <c r="S102" t="s">
        <v>1381</v>
      </c>
      <c r="T102" t="s">
        <v>1380</v>
      </c>
      <c r="U102">
        <v>367</v>
      </c>
      <c r="V102">
        <v>2918</v>
      </c>
      <c r="W102" s="47" t="str">
        <f t="shared" si="5"/>
        <v>https://github.com/kelly-marshall/DriftDiffusionAdaptation/blob/main/Pictures/instbias_list1_post/katefrogflowerinstright_context.png?raw=true</v>
      </c>
      <c r="X102" s="47" t="str">
        <f t="shared" si="5"/>
        <v>https://github.com/kelly-marshall/DriftDiffusionAdaptation/blob/main/Pictures/instbias_list1_post/katefrogflowermodleft_context.png?raw=true</v>
      </c>
      <c r="Y102" s="47" t="str">
        <f t="shared" si="6"/>
        <v>https://github.com/kelly-marshall/DriftDiffusionAdaptation/blob/main/AudioFiles/instbias_list1_post/katefrogflower_nopauses.mp3?raw=true</v>
      </c>
    </row>
    <row r="103" spans="1:25" x14ac:dyDescent="0.2">
      <c r="A103" t="s">
        <v>95</v>
      </c>
      <c r="B103">
        <v>102</v>
      </c>
      <c r="C103" t="s">
        <v>329</v>
      </c>
      <c r="D103" t="s">
        <v>241</v>
      </c>
      <c r="E103" t="s">
        <v>25</v>
      </c>
      <c r="F103" t="s">
        <v>279</v>
      </c>
      <c r="G103" s="46" t="s">
        <v>2454</v>
      </c>
      <c r="H103" t="s">
        <v>2</v>
      </c>
      <c r="I103">
        <v>1</v>
      </c>
      <c r="J103" t="s">
        <v>1181</v>
      </c>
      <c r="K103" t="s">
        <v>4560</v>
      </c>
      <c r="L103" t="s">
        <v>3478</v>
      </c>
      <c r="M103" t="s">
        <v>3479</v>
      </c>
      <c r="N103" t="s">
        <v>3479</v>
      </c>
      <c r="O103" t="s">
        <v>3478</v>
      </c>
      <c r="P103">
        <f t="shared" si="4"/>
        <v>2</v>
      </c>
      <c r="Q103" t="s">
        <v>1374</v>
      </c>
      <c r="R103" t="s">
        <v>1375</v>
      </c>
      <c r="S103" t="s">
        <v>1380</v>
      </c>
      <c r="T103" t="s">
        <v>1381</v>
      </c>
      <c r="U103">
        <v>558</v>
      </c>
      <c r="V103">
        <v>2885</v>
      </c>
      <c r="W103" s="47" t="str">
        <f t="shared" si="5"/>
        <v>https://github.com/kelly-marshall/DriftDiffusionAdaptation/blob/main/Pictures/instbias_list1_post/tomturtleflowermodright_context.png?raw=true</v>
      </c>
      <c r="X103" s="47" t="str">
        <f t="shared" si="5"/>
        <v>https://github.com/kelly-marshall/DriftDiffusionAdaptation/blob/main/Pictures/instbias_list1_post/tomturtleflowerinstleft_context.png?raw=true</v>
      </c>
      <c r="Y103" s="47" t="str">
        <f t="shared" si="6"/>
        <v>https://github.com/kelly-marshall/DriftDiffusionAdaptation/blob/main/AudioFiles/instbias_list1_post/tomturtleflower_nopauses.mp3?raw=true</v>
      </c>
    </row>
    <row r="104" spans="1:25" x14ac:dyDescent="0.2">
      <c r="A104" t="s">
        <v>95</v>
      </c>
      <c r="B104">
        <v>103</v>
      </c>
      <c r="C104" t="s">
        <v>1003</v>
      </c>
      <c r="D104" t="s">
        <v>241</v>
      </c>
      <c r="E104" t="s">
        <v>26</v>
      </c>
      <c r="F104" t="s">
        <v>275</v>
      </c>
      <c r="G104" s="46" t="s">
        <v>2455</v>
      </c>
      <c r="H104" t="s">
        <v>2</v>
      </c>
      <c r="I104">
        <v>1</v>
      </c>
      <c r="J104" t="s">
        <v>1181</v>
      </c>
      <c r="K104" t="s">
        <v>4561</v>
      </c>
      <c r="L104" t="s">
        <v>3480</v>
      </c>
      <c r="M104" t="s">
        <v>3481</v>
      </c>
      <c r="N104" t="s">
        <v>3480</v>
      </c>
      <c r="O104" t="s">
        <v>3481</v>
      </c>
      <c r="P104">
        <f t="shared" si="4"/>
        <v>1</v>
      </c>
      <c r="Q104" t="s">
        <v>1375</v>
      </c>
      <c r="R104" t="s">
        <v>1374</v>
      </c>
      <c r="S104" t="s">
        <v>1381</v>
      </c>
      <c r="T104" t="s">
        <v>1380</v>
      </c>
      <c r="U104">
        <v>361</v>
      </c>
      <c r="V104">
        <v>2471</v>
      </c>
      <c r="W104" s="47" t="str">
        <f t="shared" si="5"/>
        <v>https://github.com/kelly-marshall/DriftDiffusionAdaptation/blob/main/Pictures/instbias_list1_post/katepigpearinstright_context.png?raw=true</v>
      </c>
      <c r="X104" s="47" t="str">
        <f t="shared" si="5"/>
        <v>https://github.com/kelly-marshall/DriftDiffusionAdaptation/blob/main/Pictures/instbias_list1_post/katepigpearmodleft_context.png?raw=true</v>
      </c>
      <c r="Y104" s="47" t="str">
        <f t="shared" si="6"/>
        <v>https://github.com/kelly-marshall/DriftDiffusionAdaptation/blob/main/AudioFiles/instbias_list1_post/katepigpear_nopauses.mp3?raw=true</v>
      </c>
    </row>
    <row r="105" spans="1:25" x14ac:dyDescent="0.2">
      <c r="A105" t="s">
        <v>95</v>
      </c>
      <c r="B105">
        <v>104</v>
      </c>
      <c r="C105" t="s">
        <v>330</v>
      </c>
      <c r="D105" t="s">
        <v>241</v>
      </c>
      <c r="E105" t="s">
        <v>27</v>
      </c>
      <c r="F105" t="s">
        <v>275</v>
      </c>
      <c r="G105" s="46" t="s">
        <v>2456</v>
      </c>
      <c r="H105" t="s">
        <v>2</v>
      </c>
      <c r="I105">
        <v>1</v>
      </c>
      <c r="J105" t="s">
        <v>1181</v>
      </c>
      <c r="K105" t="s">
        <v>4562</v>
      </c>
      <c r="L105" t="s">
        <v>3482</v>
      </c>
      <c r="M105" t="s">
        <v>3483</v>
      </c>
      <c r="N105" t="s">
        <v>3483</v>
      </c>
      <c r="O105" t="s">
        <v>3482</v>
      </c>
      <c r="P105">
        <f t="shared" si="4"/>
        <v>2</v>
      </c>
      <c r="Q105" t="s">
        <v>1374</v>
      </c>
      <c r="R105" t="s">
        <v>1375</v>
      </c>
      <c r="S105" t="s">
        <v>1380</v>
      </c>
      <c r="T105" t="s">
        <v>1381</v>
      </c>
      <c r="U105">
        <v>574</v>
      </c>
      <c r="V105">
        <v>2878</v>
      </c>
      <c r="W105" s="47" t="str">
        <f t="shared" si="5"/>
        <v>https://github.com/kelly-marshall/DriftDiffusionAdaptation/blob/main/Pictures/instbias_list1_post/tomgirlpearmodright_context.png?raw=true</v>
      </c>
      <c r="X105" s="47" t="str">
        <f t="shared" si="5"/>
        <v>https://github.com/kelly-marshall/DriftDiffusionAdaptation/blob/main/Pictures/instbias_list1_post/tomgirlpearinstleft_context.png?raw=true</v>
      </c>
      <c r="Y105" s="47" t="str">
        <f t="shared" si="6"/>
        <v>https://github.com/kelly-marshall/DriftDiffusionAdaptation/blob/main/AudioFiles/instbias_list1_post/tomgirlpear_nopauses.mp3?raw=true</v>
      </c>
    </row>
    <row r="106" spans="1:25" x14ac:dyDescent="0.2">
      <c r="A106" t="s">
        <v>95</v>
      </c>
      <c r="B106">
        <v>105</v>
      </c>
      <c r="C106" t="s">
        <v>1004</v>
      </c>
      <c r="D106" t="s">
        <v>241</v>
      </c>
      <c r="E106" t="s">
        <v>28</v>
      </c>
      <c r="F106" t="s">
        <v>275</v>
      </c>
      <c r="G106" s="46" t="s">
        <v>2457</v>
      </c>
      <c r="H106" t="s">
        <v>2</v>
      </c>
      <c r="I106">
        <v>1</v>
      </c>
      <c r="J106" t="s">
        <v>1181</v>
      </c>
      <c r="K106" t="s">
        <v>4563</v>
      </c>
      <c r="L106" t="s">
        <v>3484</v>
      </c>
      <c r="M106" t="s">
        <v>3485</v>
      </c>
      <c r="N106" t="s">
        <v>3484</v>
      </c>
      <c r="O106" t="s">
        <v>3485</v>
      </c>
      <c r="P106">
        <f t="shared" si="4"/>
        <v>1</v>
      </c>
      <c r="Q106" t="s">
        <v>1375</v>
      </c>
      <c r="R106" t="s">
        <v>1374</v>
      </c>
      <c r="S106" t="s">
        <v>1381</v>
      </c>
      <c r="T106" t="s">
        <v>1380</v>
      </c>
      <c r="U106">
        <v>342</v>
      </c>
      <c r="V106">
        <v>2648</v>
      </c>
      <c r="W106" s="47" t="str">
        <f t="shared" si="5"/>
        <v>https://github.com/kelly-marshall/DriftDiffusionAdaptation/blob/main/Pictures/instbias_list1_post/katewhalepearinstright_context.png?raw=true</v>
      </c>
      <c r="X106" s="47" t="str">
        <f t="shared" si="5"/>
        <v>https://github.com/kelly-marshall/DriftDiffusionAdaptation/blob/main/Pictures/instbias_list1_post/katewhalepearmodleft_context.png?raw=true</v>
      </c>
      <c r="Y106" s="47" t="str">
        <f t="shared" si="6"/>
        <v>https://github.com/kelly-marshall/DriftDiffusionAdaptation/blob/main/AudioFiles/instbias_list1_post/katewhalepear_nopauses.mp3?raw=true</v>
      </c>
    </row>
    <row r="107" spans="1:25" x14ac:dyDescent="0.2">
      <c r="A107" t="s">
        <v>95</v>
      </c>
      <c r="B107">
        <v>106</v>
      </c>
      <c r="C107" t="s">
        <v>331</v>
      </c>
      <c r="D107" t="s">
        <v>241</v>
      </c>
      <c r="E107" t="s">
        <v>29</v>
      </c>
      <c r="F107" t="s">
        <v>275</v>
      </c>
      <c r="G107" s="46" t="s">
        <v>2458</v>
      </c>
      <c r="H107" t="s">
        <v>2</v>
      </c>
      <c r="I107">
        <v>1</v>
      </c>
      <c r="J107" t="s">
        <v>1181</v>
      </c>
      <c r="K107" t="s">
        <v>4564</v>
      </c>
      <c r="L107" t="s">
        <v>3486</v>
      </c>
      <c r="M107" t="s">
        <v>3487</v>
      </c>
      <c r="N107" t="s">
        <v>3487</v>
      </c>
      <c r="O107" t="s">
        <v>3486</v>
      </c>
      <c r="P107">
        <f t="shared" si="4"/>
        <v>2</v>
      </c>
      <c r="Q107" t="s">
        <v>1374</v>
      </c>
      <c r="R107" t="s">
        <v>1375</v>
      </c>
      <c r="S107" t="s">
        <v>1380</v>
      </c>
      <c r="T107" t="s">
        <v>1381</v>
      </c>
      <c r="U107">
        <v>553</v>
      </c>
      <c r="V107">
        <v>2843</v>
      </c>
      <c r="W107" s="47" t="str">
        <f t="shared" si="5"/>
        <v>https://github.com/kelly-marshall/DriftDiffusionAdaptation/blob/main/Pictures/instbias_list1_post/tomgorillapearmodright_context.png?raw=true</v>
      </c>
      <c r="X107" s="47" t="str">
        <f t="shared" si="5"/>
        <v>https://github.com/kelly-marshall/DriftDiffusionAdaptation/blob/main/Pictures/instbias_list1_post/tomgorillapearinstleft_context.png?raw=true</v>
      </c>
      <c r="Y107" s="47" t="str">
        <f t="shared" si="6"/>
        <v>https://github.com/kelly-marshall/DriftDiffusionAdaptation/blob/main/AudioFiles/instbias_list1_post/tomgorillapear_nopauses.mp3?raw=true</v>
      </c>
    </row>
    <row r="108" spans="1:25" x14ac:dyDescent="0.2">
      <c r="A108" t="s">
        <v>95</v>
      </c>
      <c r="B108">
        <v>107</v>
      </c>
      <c r="C108" t="s">
        <v>1005</v>
      </c>
      <c r="D108" t="s">
        <v>241</v>
      </c>
      <c r="E108" t="s">
        <v>30</v>
      </c>
      <c r="F108" t="s">
        <v>275</v>
      </c>
      <c r="G108" s="46" t="s">
        <v>2459</v>
      </c>
      <c r="H108" t="s">
        <v>2</v>
      </c>
      <c r="I108">
        <v>1</v>
      </c>
      <c r="J108" t="s">
        <v>1181</v>
      </c>
      <c r="K108" t="s">
        <v>4565</v>
      </c>
      <c r="L108" t="s">
        <v>3488</v>
      </c>
      <c r="M108" t="s">
        <v>3489</v>
      </c>
      <c r="N108" t="s">
        <v>3488</v>
      </c>
      <c r="O108" t="s">
        <v>3489</v>
      </c>
      <c r="P108">
        <f t="shared" si="4"/>
        <v>1</v>
      </c>
      <c r="Q108" t="s">
        <v>1375</v>
      </c>
      <c r="R108" t="s">
        <v>1374</v>
      </c>
      <c r="S108" t="s">
        <v>1381</v>
      </c>
      <c r="T108" t="s">
        <v>1380</v>
      </c>
      <c r="U108">
        <v>376</v>
      </c>
      <c r="V108">
        <v>2767</v>
      </c>
      <c r="W108" s="47" t="str">
        <f t="shared" si="5"/>
        <v>https://github.com/kelly-marshall/DriftDiffusionAdaptation/blob/main/Pictures/instbias_list1_post/katebuffalopearinstright_context.png?raw=true</v>
      </c>
      <c r="X108" s="47" t="str">
        <f t="shared" si="5"/>
        <v>https://github.com/kelly-marshall/DriftDiffusionAdaptation/blob/main/Pictures/instbias_list1_post/katebuffalopearmodleft_context.png?raw=true</v>
      </c>
      <c r="Y108" s="47" t="str">
        <f t="shared" si="6"/>
        <v>https://github.com/kelly-marshall/DriftDiffusionAdaptation/blob/main/AudioFiles/instbias_list1_post/katebuffalopear_nopauses.mp3?raw=true</v>
      </c>
    </row>
    <row r="109" spans="1:25" x14ac:dyDescent="0.2">
      <c r="A109" t="s">
        <v>95</v>
      </c>
      <c r="B109">
        <v>108</v>
      </c>
      <c r="C109" t="s">
        <v>332</v>
      </c>
      <c r="D109" t="s">
        <v>241</v>
      </c>
      <c r="E109" t="s">
        <v>31</v>
      </c>
      <c r="F109" t="s">
        <v>275</v>
      </c>
      <c r="G109" s="46" t="s">
        <v>2460</v>
      </c>
      <c r="H109" t="s">
        <v>2</v>
      </c>
      <c r="I109">
        <v>1</v>
      </c>
      <c r="J109" t="s">
        <v>1181</v>
      </c>
      <c r="K109" t="s">
        <v>4566</v>
      </c>
      <c r="L109" t="s">
        <v>3490</v>
      </c>
      <c r="M109" t="s">
        <v>3491</v>
      </c>
      <c r="N109" t="s">
        <v>3491</v>
      </c>
      <c r="O109" t="s">
        <v>3490</v>
      </c>
      <c r="P109">
        <f t="shared" si="4"/>
        <v>2</v>
      </c>
      <c r="Q109" t="s">
        <v>1374</v>
      </c>
      <c r="R109" t="s">
        <v>1375</v>
      </c>
      <c r="S109" t="s">
        <v>1380</v>
      </c>
      <c r="T109" t="s">
        <v>1381</v>
      </c>
      <c r="U109">
        <v>558</v>
      </c>
      <c r="V109">
        <v>2668</v>
      </c>
      <c r="W109" s="47" t="str">
        <f t="shared" si="5"/>
        <v>https://github.com/kelly-marshall/DriftDiffusionAdaptation/blob/main/Pictures/instbias_list1_post/tomhawkpearmodright_context.png?raw=true</v>
      </c>
      <c r="X109" s="47" t="str">
        <f t="shared" si="5"/>
        <v>https://github.com/kelly-marshall/DriftDiffusionAdaptation/blob/main/Pictures/instbias_list1_post/tomhawkpearinstleft_context.png?raw=true</v>
      </c>
      <c r="Y109" s="47" t="str">
        <f t="shared" si="6"/>
        <v>https://github.com/kelly-marshall/DriftDiffusionAdaptation/blob/main/AudioFiles/instbias_list1_post/tomhawkpear_nopauses.mp3?raw=true</v>
      </c>
    </row>
    <row r="110" spans="1:25" x14ac:dyDescent="0.2">
      <c r="A110" t="s">
        <v>95</v>
      </c>
      <c r="B110">
        <v>109</v>
      </c>
      <c r="C110" t="s">
        <v>1006</v>
      </c>
      <c r="D110" t="s">
        <v>242</v>
      </c>
      <c r="E110" t="s">
        <v>18</v>
      </c>
      <c r="F110" t="s">
        <v>287</v>
      </c>
      <c r="G110" s="46" t="s">
        <v>2461</v>
      </c>
      <c r="H110" t="s">
        <v>2</v>
      </c>
      <c r="I110">
        <v>1</v>
      </c>
      <c r="J110" t="s">
        <v>1181</v>
      </c>
      <c r="K110" t="s">
        <v>4567</v>
      </c>
      <c r="L110" t="s">
        <v>3492</v>
      </c>
      <c r="M110" t="s">
        <v>3493</v>
      </c>
      <c r="N110" t="s">
        <v>3493</v>
      </c>
      <c r="O110" t="s">
        <v>3492</v>
      </c>
      <c r="P110">
        <f t="shared" si="4"/>
        <v>2</v>
      </c>
      <c r="Q110" t="s">
        <v>1374</v>
      </c>
      <c r="R110" t="s">
        <v>1375</v>
      </c>
      <c r="S110" t="s">
        <v>1380</v>
      </c>
      <c r="T110" t="s">
        <v>1381</v>
      </c>
      <c r="U110">
        <v>369</v>
      </c>
      <c r="V110">
        <v>3244</v>
      </c>
      <c r="W110" s="47" t="str">
        <f t="shared" si="5"/>
        <v>https://github.com/kelly-marshall/DriftDiffusionAdaptation/blob/main/Pictures/instbias_list1_post/katedolphinlightningboltmodright_context.png?raw=true</v>
      </c>
      <c r="X110" s="47" t="str">
        <f t="shared" si="5"/>
        <v>https://github.com/kelly-marshall/DriftDiffusionAdaptation/blob/main/Pictures/instbias_list1_post/katedolphinlightningboltinstleft_context.png?raw=true</v>
      </c>
      <c r="Y110" s="47" t="str">
        <f t="shared" si="6"/>
        <v>https://github.com/kelly-marshall/DriftDiffusionAdaptation/blob/main/AudioFiles/instbias_list1_post/katedolphinlightningbolt_nopauses.mp3?raw=true</v>
      </c>
    </row>
    <row r="111" spans="1:25" x14ac:dyDescent="0.2">
      <c r="A111" t="s">
        <v>95</v>
      </c>
      <c r="B111">
        <v>110</v>
      </c>
      <c r="C111" t="s">
        <v>333</v>
      </c>
      <c r="D111" t="s">
        <v>242</v>
      </c>
      <c r="E111" t="s">
        <v>21</v>
      </c>
      <c r="F111" t="s">
        <v>287</v>
      </c>
      <c r="G111" s="46" t="s">
        <v>2462</v>
      </c>
      <c r="H111" t="s">
        <v>2</v>
      </c>
      <c r="I111">
        <v>1</v>
      </c>
      <c r="J111" t="s">
        <v>1181</v>
      </c>
      <c r="K111" t="s">
        <v>4568</v>
      </c>
      <c r="L111" t="s">
        <v>3494</v>
      </c>
      <c r="M111" t="s">
        <v>3495</v>
      </c>
      <c r="N111" t="s">
        <v>3494</v>
      </c>
      <c r="O111" t="s">
        <v>3495</v>
      </c>
      <c r="P111">
        <f t="shared" si="4"/>
        <v>1</v>
      </c>
      <c r="Q111" t="s">
        <v>1375</v>
      </c>
      <c r="R111" t="s">
        <v>1374</v>
      </c>
      <c r="S111" t="s">
        <v>1381</v>
      </c>
      <c r="T111" t="s">
        <v>1380</v>
      </c>
      <c r="U111">
        <v>576</v>
      </c>
      <c r="V111">
        <v>3056</v>
      </c>
      <c r="W111" s="47" t="str">
        <f t="shared" si="5"/>
        <v>https://github.com/kelly-marshall/DriftDiffusionAdaptation/blob/main/Pictures/instbias_list1_post/tomcowlightningboltinstright_context.png?raw=true</v>
      </c>
      <c r="X111" s="47" t="str">
        <f t="shared" si="5"/>
        <v>https://github.com/kelly-marshall/DriftDiffusionAdaptation/blob/main/Pictures/instbias_list1_post/tomcowlightningboltmodleft_context.png?raw=true</v>
      </c>
      <c r="Y111" s="47" t="str">
        <f t="shared" si="6"/>
        <v>https://github.com/kelly-marshall/DriftDiffusionAdaptation/blob/main/AudioFiles/instbias_list1_post/tomcowlightningbolt_nopauses.mp3?raw=true</v>
      </c>
    </row>
    <row r="112" spans="1:25" x14ac:dyDescent="0.2">
      <c r="A112" t="s">
        <v>95</v>
      </c>
      <c r="B112">
        <v>111</v>
      </c>
      <c r="C112" t="s">
        <v>1007</v>
      </c>
      <c r="D112" t="s">
        <v>242</v>
      </c>
      <c r="E112" t="s">
        <v>22</v>
      </c>
      <c r="F112" t="s">
        <v>287</v>
      </c>
      <c r="G112" s="46" t="s">
        <v>2463</v>
      </c>
      <c r="H112" t="s">
        <v>2</v>
      </c>
      <c r="I112">
        <v>1</v>
      </c>
      <c r="J112" t="s">
        <v>1181</v>
      </c>
      <c r="K112" t="s">
        <v>4569</v>
      </c>
      <c r="L112" t="s">
        <v>3496</v>
      </c>
      <c r="M112" t="s">
        <v>3497</v>
      </c>
      <c r="N112" t="s">
        <v>3497</v>
      </c>
      <c r="O112" t="s">
        <v>3496</v>
      </c>
      <c r="P112">
        <f t="shared" si="4"/>
        <v>2</v>
      </c>
      <c r="Q112" t="s">
        <v>1374</v>
      </c>
      <c r="R112" t="s">
        <v>1375</v>
      </c>
      <c r="S112" t="s">
        <v>1380</v>
      </c>
      <c r="T112" t="s">
        <v>1381</v>
      </c>
      <c r="U112">
        <v>376</v>
      </c>
      <c r="V112">
        <v>3210</v>
      </c>
      <c r="W112" s="47" t="str">
        <f t="shared" si="5"/>
        <v>https://github.com/kelly-marshall/DriftDiffusionAdaptation/blob/main/Pictures/instbias_list1_post/katefoxlightningboltmodright_context.png?raw=true</v>
      </c>
      <c r="X112" s="47" t="str">
        <f t="shared" si="5"/>
        <v>https://github.com/kelly-marshall/DriftDiffusionAdaptation/blob/main/Pictures/instbias_list1_post/katefoxlightningboltinstleft_context.png?raw=true</v>
      </c>
      <c r="Y112" s="47" t="str">
        <f t="shared" si="6"/>
        <v>https://github.com/kelly-marshall/DriftDiffusionAdaptation/blob/main/AudioFiles/instbias_list1_post/katefoxlightningbolt_nopauses.mp3?raw=true</v>
      </c>
    </row>
    <row r="113" spans="1:25" x14ac:dyDescent="0.2">
      <c r="A113" t="s">
        <v>95</v>
      </c>
      <c r="B113">
        <v>112</v>
      </c>
      <c r="C113" t="s">
        <v>334</v>
      </c>
      <c r="D113" t="s">
        <v>242</v>
      </c>
      <c r="E113" t="s">
        <v>23</v>
      </c>
      <c r="F113" t="s">
        <v>287</v>
      </c>
      <c r="G113" s="46" t="s">
        <v>2464</v>
      </c>
      <c r="H113" t="s">
        <v>2</v>
      </c>
      <c r="I113">
        <v>1</v>
      </c>
      <c r="J113" t="s">
        <v>1181</v>
      </c>
      <c r="K113" t="s">
        <v>4570</v>
      </c>
      <c r="L113" t="s">
        <v>3498</v>
      </c>
      <c r="M113" t="s">
        <v>3499</v>
      </c>
      <c r="N113" t="s">
        <v>3498</v>
      </c>
      <c r="O113" t="s">
        <v>3499</v>
      </c>
      <c r="P113">
        <f t="shared" si="4"/>
        <v>1</v>
      </c>
      <c r="Q113" t="s">
        <v>1375</v>
      </c>
      <c r="R113" t="s">
        <v>1374</v>
      </c>
      <c r="S113" t="s">
        <v>1381</v>
      </c>
      <c r="T113" t="s">
        <v>1380</v>
      </c>
      <c r="U113">
        <v>547</v>
      </c>
      <c r="V113">
        <v>3230</v>
      </c>
      <c r="W113" s="47" t="str">
        <f t="shared" si="5"/>
        <v>https://github.com/kelly-marshall/DriftDiffusionAdaptation/blob/main/Pictures/instbias_list1_post/tomlionlightningboltinstright_context.png?raw=true</v>
      </c>
      <c r="X113" s="47" t="str">
        <f t="shared" si="5"/>
        <v>https://github.com/kelly-marshall/DriftDiffusionAdaptation/blob/main/Pictures/instbias_list1_post/tomlionlightningboltmodleft_context.png?raw=true</v>
      </c>
      <c r="Y113" s="47" t="str">
        <f t="shared" si="6"/>
        <v>https://github.com/kelly-marshall/DriftDiffusionAdaptation/blob/main/AudioFiles/instbias_list1_post/tomlionlightningbolt_nopauses.mp3?raw=true</v>
      </c>
    </row>
    <row r="114" spans="1:25" x14ac:dyDescent="0.2">
      <c r="A114" t="s">
        <v>95</v>
      </c>
      <c r="B114">
        <v>113</v>
      </c>
      <c r="C114" t="s">
        <v>1008</v>
      </c>
      <c r="D114" t="s">
        <v>242</v>
      </c>
      <c r="E114" t="s">
        <v>24</v>
      </c>
      <c r="F114" t="s">
        <v>287</v>
      </c>
      <c r="G114" s="46" t="s">
        <v>2465</v>
      </c>
      <c r="H114" t="s">
        <v>2</v>
      </c>
      <c r="I114">
        <v>1</v>
      </c>
      <c r="J114" t="s">
        <v>1181</v>
      </c>
      <c r="K114" t="s">
        <v>4571</v>
      </c>
      <c r="L114" t="s">
        <v>3500</v>
      </c>
      <c r="M114" t="s">
        <v>3501</v>
      </c>
      <c r="N114" t="s">
        <v>3501</v>
      </c>
      <c r="O114" t="s">
        <v>3500</v>
      </c>
      <c r="P114">
        <f t="shared" si="4"/>
        <v>2</v>
      </c>
      <c r="Q114" t="s">
        <v>1374</v>
      </c>
      <c r="R114" t="s">
        <v>1375</v>
      </c>
      <c r="S114" t="s">
        <v>1380</v>
      </c>
      <c r="T114" t="s">
        <v>1381</v>
      </c>
      <c r="U114">
        <v>337</v>
      </c>
      <c r="V114">
        <v>3089</v>
      </c>
      <c r="W114" s="47" t="str">
        <f t="shared" si="5"/>
        <v>https://github.com/kelly-marshall/DriftDiffusionAdaptation/blob/main/Pictures/instbias_list1_post/katefroglightningboltmodright_context.png?raw=true</v>
      </c>
      <c r="X114" s="47" t="str">
        <f t="shared" si="5"/>
        <v>https://github.com/kelly-marshall/DriftDiffusionAdaptation/blob/main/Pictures/instbias_list1_post/katefroglightningboltinstleft_context.png?raw=true</v>
      </c>
      <c r="Y114" s="47" t="str">
        <f t="shared" si="6"/>
        <v>https://github.com/kelly-marshall/DriftDiffusionAdaptation/blob/main/AudioFiles/instbias_list1_post/katefroglightningbolt_nopauses.mp3?raw=true</v>
      </c>
    </row>
    <row r="115" spans="1:25" x14ac:dyDescent="0.2">
      <c r="A115" t="s">
        <v>95</v>
      </c>
      <c r="B115">
        <v>114</v>
      </c>
      <c r="C115" t="s">
        <v>335</v>
      </c>
      <c r="D115" t="s">
        <v>242</v>
      </c>
      <c r="E115" t="s">
        <v>25</v>
      </c>
      <c r="F115" t="s">
        <v>287</v>
      </c>
      <c r="G115" s="46" t="s">
        <v>2466</v>
      </c>
      <c r="H115" t="s">
        <v>2</v>
      </c>
      <c r="I115">
        <v>1</v>
      </c>
      <c r="J115" t="s">
        <v>1181</v>
      </c>
      <c r="K115" t="s">
        <v>4572</v>
      </c>
      <c r="L115" t="s">
        <v>3502</v>
      </c>
      <c r="M115" t="s">
        <v>3503</v>
      </c>
      <c r="N115" t="s">
        <v>3502</v>
      </c>
      <c r="O115" t="s">
        <v>3503</v>
      </c>
      <c r="P115">
        <f t="shared" si="4"/>
        <v>1</v>
      </c>
      <c r="Q115" t="s">
        <v>1375</v>
      </c>
      <c r="R115" t="s">
        <v>1374</v>
      </c>
      <c r="S115" t="s">
        <v>1381</v>
      </c>
      <c r="T115" t="s">
        <v>1380</v>
      </c>
      <c r="U115">
        <v>557</v>
      </c>
      <c r="V115">
        <v>3232</v>
      </c>
      <c r="W115" s="47" t="str">
        <f t="shared" si="5"/>
        <v>https://github.com/kelly-marshall/DriftDiffusionAdaptation/blob/main/Pictures/instbias_list1_post/tomturtlelightningboltinstright_context.png?raw=true</v>
      </c>
      <c r="X115" s="47" t="str">
        <f t="shared" si="5"/>
        <v>https://github.com/kelly-marshall/DriftDiffusionAdaptation/blob/main/Pictures/instbias_list1_post/tomturtlelightningboltmodleft_context.png?raw=true</v>
      </c>
      <c r="Y115" s="47" t="str">
        <f t="shared" si="6"/>
        <v>https://github.com/kelly-marshall/DriftDiffusionAdaptation/blob/main/AudioFiles/instbias_list1_post/tomturtlelightningbolt_nopauses.mp3?raw=true</v>
      </c>
    </row>
    <row r="116" spans="1:25" x14ac:dyDescent="0.2">
      <c r="A116" t="s">
        <v>95</v>
      </c>
      <c r="B116">
        <v>115</v>
      </c>
      <c r="C116" t="s">
        <v>1009</v>
      </c>
      <c r="D116" t="s">
        <v>242</v>
      </c>
      <c r="E116" t="s">
        <v>26</v>
      </c>
      <c r="F116" t="s">
        <v>283</v>
      </c>
      <c r="G116" s="46" t="s">
        <v>2467</v>
      </c>
      <c r="H116" t="s">
        <v>2</v>
      </c>
      <c r="I116">
        <v>1</v>
      </c>
      <c r="J116" t="s">
        <v>1181</v>
      </c>
      <c r="K116" t="s">
        <v>4573</v>
      </c>
      <c r="L116" t="s">
        <v>3504</v>
      </c>
      <c r="M116" t="s">
        <v>3505</v>
      </c>
      <c r="N116" t="s">
        <v>3505</v>
      </c>
      <c r="O116" t="s">
        <v>3504</v>
      </c>
      <c r="P116">
        <f t="shared" si="4"/>
        <v>2</v>
      </c>
      <c r="Q116" t="s">
        <v>1374</v>
      </c>
      <c r="R116" t="s">
        <v>1375</v>
      </c>
      <c r="S116" t="s">
        <v>1380</v>
      </c>
      <c r="T116" t="s">
        <v>1381</v>
      </c>
      <c r="U116">
        <v>368</v>
      </c>
      <c r="V116">
        <v>2660</v>
      </c>
      <c r="W116" s="47" t="str">
        <f t="shared" si="5"/>
        <v>https://github.com/kelly-marshall/DriftDiffusionAdaptation/blob/main/Pictures/instbias_list1_post/katepigcactusmodright_context.png?raw=true</v>
      </c>
      <c r="X116" s="47" t="str">
        <f t="shared" si="5"/>
        <v>https://github.com/kelly-marshall/DriftDiffusionAdaptation/blob/main/Pictures/instbias_list1_post/katepigcactusinstleft_context.png?raw=true</v>
      </c>
      <c r="Y116" s="47" t="str">
        <f t="shared" si="6"/>
        <v>https://github.com/kelly-marshall/DriftDiffusionAdaptation/blob/main/AudioFiles/instbias_list1_post/katepigcactus_nopauses.mp3?raw=true</v>
      </c>
    </row>
    <row r="117" spans="1:25" x14ac:dyDescent="0.2">
      <c r="A117" t="s">
        <v>95</v>
      </c>
      <c r="B117">
        <v>116</v>
      </c>
      <c r="C117" t="s">
        <v>336</v>
      </c>
      <c r="D117" t="s">
        <v>242</v>
      </c>
      <c r="E117" t="s">
        <v>27</v>
      </c>
      <c r="F117" t="s">
        <v>283</v>
      </c>
      <c r="G117" s="46" t="s">
        <v>2468</v>
      </c>
      <c r="H117" t="s">
        <v>2</v>
      </c>
      <c r="I117">
        <v>1</v>
      </c>
      <c r="J117" t="s">
        <v>1181</v>
      </c>
      <c r="K117" t="s">
        <v>4574</v>
      </c>
      <c r="L117" t="s">
        <v>3506</v>
      </c>
      <c r="M117" t="s">
        <v>3507</v>
      </c>
      <c r="N117" t="s">
        <v>3506</v>
      </c>
      <c r="O117" t="s">
        <v>3507</v>
      </c>
      <c r="P117">
        <f t="shared" si="4"/>
        <v>1</v>
      </c>
      <c r="Q117" t="s">
        <v>1375</v>
      </c>
      <c r="R117" t="s">
        <v>1374</v>
      </c>
      <c r="S117" t="s">
        <v>1381</v>
      </c>
      <c r="T117" t="s">
        <v>1380</v>
      </c>
      <c r="U117">
        <v>591</v>
      </c>
      <c r="V117">
        <v>3261</v>
      </c>
      <c r="W117" s="47" t="str">
        <f t="shared" si="5"/>
        <v>https://github.com/kelly-marshall/DriftDiffusionAdaptation/blob/main/Pictures/instbias_list1_post/tomgirlcactusinstright_context.png?raw=true</v>
      </c>
      <c r="X117" s="47" t="str">
        <f t="shared" si="5"/>
        <v>https://github.com/kelly-marshall/DriftDiffusionAdaptation/blob/main/Pictures/instbias_list1_post/tomgirlcactusmodleft_context.png?raw=true</v>
      </c>
      <c r="Y117" s="47" t="str">
        <f t="shared" si="6"/>
        <v>https://github.com/kelly-marshall/DriftDiffusionAdaptation/blob/main/AudioFiles/instbias_list1_post/tomgirlcactus_nopauses.mp3?raw=true</v>
      </c>
    </row>
    <row r="118" spans="1:25" x14ac:dyDescent="0.2">
      <c r="A118" t="s">
        <v>95</v>
      </c>
      <c r="B118">
        <v>117</v>
      </c>
      <c r="C118" t="s">
        <v>1010</v>
      </c>
      <c r="D118" t="s">
        <v>242</v>
      </c>
      <c r="E118" t="s">
        <v>28</v>
      </c>
      <c r="F118" t="s">
        <v>283</v>
      </c>
      <c r="G118" s="46" t="s">
        <v>2469</v>
      </c>
      <c r="H118" t="s">
        <v>2</v>
      </c>
      <c r="I118">
        <v>1</v>
      </c>
      <c r="J118" t="s">
        <v>1181</v>
      </c>
      <c r="K118" t="s">
        <v>4575</v>
      </c>
      <c r="L118" t="s">
        <v>3508</v>
      </c>
      <c r="M118" t="s">
        <v>3509</v>
      </c>
      <c r="N118" t="s">
        <v>3509</v>
      </c>
      <c r="O118" t="s">
        <v>3508</v>
      </c>
      <c r="P118">
        <f t="shared" si="4"/>
        <v>2</v>
      </c>
      <c r="Q118" t="s">
        <v>1374</v>
      </c>
      <c r="R118" t="s">
        <v>1375</v>
      </c>
      <c r="S118" t="s">
        <v>1380</v>
      </c>
      <c r="T118" t="s">
        <v>1381</v>
      </c>
      <c r="U118">
        <v>303</v>
      </c>
      <c r="V118">
        <v>2996</v>
      </c>
      <c r="W118" s="47" t="str">
        <f t="shared" si="5"/>
        <v>https://github.com/kelly-marshall/DriftDiffusionAdaptation/blob/main/Pictures/instbias_list1_post/katewhalecactusmodright_context.png?raw=true</v>
      </c>
      <c r="X118" s="47" t="str">
        <f t="shared" si="5"/>
        <v>https://github.com/kelly-marshall/DriftDiffusionAdaptation/blob/main/Pictures/instbias_list1_post/katewhalecactusinstleft_context.png?raw=true</v>
      </c>
      <c r="Y118" s="47" t="str">
        <f t="shared" si="6"/>
        <v>https://github.com/kelly-marshall/DriftDiffusionAdaptation/blob/main/AudioFiles/instbias_list1_post/katewhalecactus_nopauses.mp3?raw=true</v>
      </c>
    </row>
    <row r="119" spans="1:25" x14ac:dyDescent="0.2">
      <c r="A119" t="s">
        <v>95</v>
      </c>
      <c r="B119">
        <v>118</v>
      </c>
      <c r="C119" t="s">
        <v>337</v>
      </c>
      <c r="D119" t="s">
        <v>242</v>
      </c>
      <c r="E119" t="s">
        <v>29</v>
      </c>
      <c r="F119" t="s">
        <v>283</v>
      </c>
      <c r="G119" s="46" t="s">
        <v>2470</v>
      </c>
      <c r="H119" t="s">
        <v>2</v>
      </c>
      <c r="I119">
        <v>1</v>
      </c>
      <c r="J119" t="s">
        <v>1181</v>
      </c>
      <c r="K119" t="s">
        <v>4576</v>
      </c>
      <c r="L119" t="s">
        <v>3510</v>
      </c>
      <c r="M119" t="s">
        <v>3511</v>
      </c>
      <c r="N119" t="s">
        <v>3510</v>
      </c>
      <c r="O119" t="s">
        <v>3511</v>
      </c>
      <c r="P119">
        <f t="shared" si="4"/>
        <v>1</v>
      </c>
      <c r="Q119" t="s">
        <v>1375</v>
      </c>
      <c r="R119" t="s">
        <v>1374</v>
      </c>
      <c r="S119" t="s">
        <v>1381</v>
      </c>
      <c r="T119" t="s">
        <v>1380</v>
      </c>
      <c r="U119">
        <v>587</v>
      </c>
      <c r="V119">
        <v>3309</v>
      </c>
      <c r="W119" s="47" t="str">
        <f t="shared" si="5"/>
        <v>https://github.com/kelly-marshall/DriftDiffusionAdaptation/blob/main/Pictures/instbias_list1_post/tomgorillacactusinstright_context.png?raw=true</v>
      </c>
      <c r="X119" s="47" t="str">
        <f t="shared" si="5"/>
        <v>https://github.com/kelly-marshall/DriftDiffusionAdaptation/blob/main/Pictures/instbias_list1_post/tomgorillacactusmodleft_context.png?raw=true</v>
      </c>
      <c r="Y119" s="47" t="str">
        <f t="shared" si="6"/>
        <v>https://github.com/kelly-marshall/DriftDiffusionAdaptation/blob/main/AudioFiles/instbias_list1_post/tomgorillacactus_nopauses.mp3?raw=true</v>
      </c>
    </row>
    <row r="120" spans="1:25" x14ac:dyDescent="0.2">
      <c r="A120" t="s">
        <v>95</v>
      </c>
      <c r="B120">
        <v>119</v>
      </c>
      <c r="C120" t="s">
        <v>1011</v>
      </c>
      <c r="D120" t="s">
        <v>242</v>
      </c>
      <c r="E120" t="s">
        <v>30</v>
      </c>
      <c r="F120" t="s">
        <v>283</v>
      </c>
      <c r="G120" s="46" t="s">
        <v>2471</v>
      </c>
      <c r="H120" t="s">
        <v>2</v>
      </c>
      <c r="I120">
        <v>1</v>
      </c>
      <c r="J120" t="s">
        <v>1181</v>
      </c>
      <c r="K120" t="s">
        <v>4577</v>
      </c>
      <c r="L120" t="s">
        <v>3512</v>
      </c>
      <c r="M120" t="s">
        <v>3513</v>
      </c>
      <c r="N120" t="s">
        <v>3513</v>
      </c>
      <c r="O120" t="s">
        <v>3512</v>
      </c>
      <c r="P120">
        <f t="shared" si="4"/>
        <v>2</v>
      </c>
      <c r="Q120" t="s">
        <v>1374</v>
      </c>
      <c r="R120" t="s">
        <v>1375</v>
      </c>
      <c r="S120" t="s">
        <v>1380</v>
      </c>
      <c r="T120" t="s">
        <v>1381</v>
      </c>
      <c r="U120">
        <v>335</v>
      </c>
      <c r="V120">
        <v>3187</v>
      </c>
      <c r="W120" s="47" t="str">
        <f t="shared" si="5"/>
        <v>https://github.com/kelly-marshall/DriftDiffusionAdaptation/blob/main/Pictures/instbias_list1_post/katebuffalocactusmodright_context.png?raw=true</v>
      </c>
      <c r="X120" s="47" t="str">
        <f t="shared" si="5"/>
        <v>https://github.com/kelly-marshall/DriftDiffusionAdaptation/blob/main/Pictures/instbias_list1_post/katebuffalocactusinstleft_context.png?raw=true</v>
      </c>
      <c r="Y120" s="47" t="str">
        <f t="shared" si="6"/>
        <v>https://github.com/kelly-marshall/DriftDiffusionAdaptation/blob/main/AudioFiles/instbias_list1_post/katebuffalocactus_nopauses.mp3?raw=true</v>
      </c>
    </row>
    <row r="121" spans="1:25" x14ac:dyDescent="0.2">
      <c r="A121" t="s">
        <v>95</v>
      </c>
      <c r="B121">
        <v>120</v>
      </c>
      <c r="C121" t="s">
        <v>338</v>
      </c>
      <c r="D121" t="s">
        <v>242</v>
      </c>
      <c r="E121" t="s">
        <v>31</v>
      </c>
      <c r="F121" t="s">
        <v>283</v>
      </c>
      <c r="G121" s="46" t="s">
        <v>2472</v>
      </c>
      <c r="H121" t="s">
        <v>2</v>
      </c>
      <c r="I121">
        <v>1</v>
      </c>
      <c r="J121" t="s">
        <v>1181</v>
      </c>
      <c r="K121" t="s">
        <v>4578</v>
      </c>
      <c r="L121" t="s">
        <v>3514</v>
      </c>
      <c r="M121" t="s">
        <v>3515</v>
      </c>
      <c r="N121" t="s">
        <v>3514</v>
      </c>
      <c r="O121" t="s">
        <v>3515</v>
      </c>
      <c r="P121">
        <f t="shared" si="4"/>
        <v>1</v>
      </c>
      <c r="Q121" t="s">
        <v>1375</v>
      </c>
      <c r="R121" t="s">
        <v>1374</v>
      </c>
      <c r="S121" t="s">
        <v>1381</v>
      </c>
      <c r="T121" t="s">
        <v>1380</v>
      </c>
      <c r="U121">
        <v>625</v>
      </c>
      <c r="V121">
        <v>3169</v>
      </c>
      <c r="W121" s="47" t="str">
        <f t="shared" si="5"/>
        <v>https://github.com/kelly-marshall/DriftDiffusionAdaptation/blob/main/Pictures/instbias_list1_post/tomhawkcactusinstright_context.png?raw=true</v>
      </c>
      <c r="X121" s="47" t="str">
        <f t="shared" si="5"/>
        <v>https://github.com/kelly-marshall/DriftDiffusionAdaptation/blob/main/Pictures/instbias_list1_post/tomhawkcactusmodleft_context.png?raw=true</v>
      </c>
      <c r="Y121" s="47" t="str">
        <f t="shared" si="6"/>
        <v>https://github.com/kelly-marshall/DriftDiffusionAdaptation/blob/main/AudioFiles/instbias_list1_post/tomhawkcactus_nopauses.mp3?raw=true</v>
      </c>
    </row>
    <row r="122" spans="1:25" x14ac:dyDescent="0.2">
      <c r="A122" t="s">
        <v>95</v>
      </c>
      <c r="B122">
        <v>121</v>
      </c>
      <c r="C122" t="s">
        <v>1012</v>
      </c>
      <c r="D122" t="s">
        <v>243</v>
      </c>
      <c r="E122" t="s">
        <v>18</v>
      </c>
      <c r="F122" t="s">
        <v>295</v>
      </c>
      <c r="G122" s="46" t="s">
        <v>2449</v>
      </c>
      <c r="H122" t="s">
        <v>2</v>
      </c>
      <c r="I122">
        <v>1</v>
      </c>
      <c r="J122" t="s">
        <v>1181</v>
      </c>
      <c r="K122" t="s">
        <v>4579</v>
      </c>
      <c r="L122" t="s">
        <v>3516</v>
      </c>
      <c r="M122" t="s">
        <v>3517</v>
      </c>
      <c r="N122" t="s">
        <v>3516</v>
      </c>
      <c r="O122" t="s">
        <v>3517</v>
      </c>
      <c r="P122">
        <f t="shared" si="4"/>
        <v>1</v>
      </c>
      <c r="Q122" t="s">
        <v>1375</v>
      </c>
      <c r="R122" t="s">
        <v>1374</v>
      </c>
      <c r="S122" t="s">
        <v>1381</v>
      </c>
      <c r="T122" t="s">
        <v>1380</v>
      </c>
      <c r="U122">
        <v>390</v>
      </c>
      <c r="V122">
        <v>2770</v>
      </c>
      <c r="W122" s="47" t="str">
        <f t="shared" si="5"/>
        <v>https://github.com/kelly-marshall/DriftDiffusionAdaptation/blob/main/Pictures/instbias_list1_post/katedolphinnetinstright_context.png?raw=true</v>
      </c>
      <c r="X122" s="47" t="str">
        <f t="shared" si="5"/>
        <v>https://github.com/kelly-marshall/DriftDiffusionAdaptation/blob/main/Pictures/instbias_list1_post/katedolphinnetmodleft_context.png?raw=true</v>
      </c>
      <c r="Y122" s="47" t="str">
        <f t="shared" si="6"/>
        <v>https://github.com/kelly-marshall/DriftDiffusionAdaptation/blob/main/AudioFiles/instbias_list1_post/katedolphinnet_nopauses.mp3?raw=true</v>
      </c>
    </row>
    <row r="123" spans="1:25" x14ac:dyDescent="0.2">
      <c r="A123" t="s">
        <v>95</v>
      </c>
      <c r="B123">
        <v>122</v>
      </c>
      <c r="C123" t="s">
        <v>339</v>
      </c>
      <c r="D123" t="s">
        <v>243</v>
      </c>
      <c r="E123" t="s">
        <v>21</v>
      </c>
      <c r="F123" t="s">
        <v>295</v>
      </c>
      <c r="G123" s="46" t="s">
        <v>2450</v>
      </c>
      <c r="H123" t="s">
        <v>2</v>
      </c>
      <c r="I123">
        <v>1</v>
      </c>
      <c r="J123" t="s">
        <v>1181</v>
      </c>
      <c r="K123" t="s">
        <v>4580</v>
      </c>
      <c r="L123" t="s">
        <v>3519</v>
      </c>
      <c r="M123" t="s">
        <v>3518</v>
      </c>
      <c r="N123" t="s">
        <v>3518</v>
      </c>
      <c r="O123" t="s">
        <v>3519</v>
      </c>
      <c r="P123">
        <f t="shared" si="4"/>
        <v>2</v>
      </c>
      <c r="Q123" t="s">
        <v>1374</v>
      </c>
      <c r="R123" t="s">
        <v>1375</v>
      </c>
      <c r="S123" t="s">
        <v>1380</v>
      </c>
      <c r="T123" t="s">
        <v>1381</v>
      </c>
      <c r="U123">
        <v>619</v>
      </c>
      <c r="V123">
        <v>3061</v>
      </c>
      <c r="W123" s="47" t="str">
        <f t="shared" si="5"/>
        <v>https://github.com/kelly-marshall/DriftDiffusionAdaptation/blob/main/Pictures/instbias_list1_post/tomcownetmodright_context.png?raw=true</v>
      </c>
      <c r="X123" s="47" t="str">
        <f t="shared" si="5"/>
        <v>https://github.com/kelly-marshall/DriftDiffusionAdaptation/blob/main/Pictures/instbias_list1_post/tomcownetinstleft_context.png?raw=true</v>
      </c>
      <c r="Y123" s="47" t="str">
        <f t="shared" si="6"/>
        <v>https://github.com/kelly-marshall/DriftDiffusionAdaptation/blob/main/AudioFiles/instbias_list1_post/tomcownet_nopauses.mp3?raw=true</v>
      </c>
    </row>
    <row r="124" spans="1:25" x14ac:dyDescent="0.2">
      <c r="A124" t="s">
        <v>95</v>
      </c>
      <c r="B124">
        <v>123</v>
      </c>
      <c r="C124" t="s">
        <v>1013</v>
      </c>
      <c r="D124" t="s">
        <v>243</v>
      </c>
      <c r="E124" t="s">
        <v>22</v>
      </c>
      <c r="F124" t="s">
        <v>295</v>
      </c>
      <c r="G124" s="46" t="s">
        <v>2451</v>
      </c>
      <c r="H124" t="s">
        <v>2</v>
      </c>
      <c r="I124">
        <v>1</v>
      </c>
      <c r="J124" t="s">
        <v>1181</v>
      </c>
      <c r="K124" t="s">
        <v>4581</v>
      </c>
      <c r="L124" t="s">
        <v>3520</v>
      </c>
      <c r="M124" t="s">
        <v>3521</v>
      </c>
      <c r="N124" t="s">
        <v>3520</v>
      </c>
      <c r="O124" t="s">
        <v>3521</v>
      </c>
      <c r="P124">
        <f t="shared" si="4"/>
        <v>1</v>
      </c>
      <c r="Q124" t="s">
        <v>1375</v>
      </c>
      <c r="R124" t="s">
        <v>1374</v>
      </c>
      <c r="S124" t="s">
        <v>1381</v>
      </c>
      <c r="T124" t="s">
        <v>1380</v>
      </c>
      <c r="U124">
        <v>412</v>
      </c>
      <c r="V124">
        <v>2869</v>
      </c>
      <c r="W124" s="47" t="str">
        <f t="shared" si="5"/>
        <v>https://github.com/kelly-marshall/DriftDiffusionAdaptation/blob/main/Pictures/instbias_list1_post/katefoxnetinstright_context.png?raw=true</v>
      </c>
      <c r="X124" s="47" t="str">
        <f t="shared" si="5"/>
        <v>https://github.com/kelly-marshall/DriftDiffusionAdaptation/blob/main/Pictures/instbias_list1_post/katefoxnetmodleft_context.png?raw=true</v>
      </c>
      <c r="Y124" s="47" t="str">
        <f t="shared" si="6"/>
        <v>https://github.com/kelly-marshall/DriftDiffusionAdaptation/blob/main/AudioFiles/instbias_list1_post/katefoxnet_nopauses.mp3?raw=true</v>
      </c>
    </row>
    <row r="125" spans="1:25" x14ac:dyDescent="0.2">
      <c r="A125" t="s">
        <v>95</v>
      </c>
      <c r="B125">
        <v>124</v>
      </c>
      <c r="C125" t="s">
        <v>340</v>
      </c>
      <c r="D125" t="s">
        <v>243</v>
      </c>
      <c r="E125" t="s">
        <v>23</v>
      </c>
      <c r="F125" t="s">
        <v>295</v>
      </c>
      <c r="G125" s="46" t="s">
        <v>2452</v>
      </c>
      <c r="H125" t="s">
        <v>2</v>
      </c>
      <c r="I125">
        <v>1</v>
      </c>
      <c r="J125" t="s">
        <v>1181</v>
      </c>
      <c r="K125" t="s">
        <v>4582</v>
      </c>
      <c r="L125" t="s">
        <v>3522</v>
      </c>
      <c r="M125" t="s">
        <v>3523</v>
      </c>
      <c r="N125" t="s">
        <v>3523</v>
      </c>
      <c r="O125" t="s">
        <v>3522</v>
      </c>
      <c r="P125">
        <f t="shared" si="4"/>
        <v>2</v>
      </c>
      <c r="Q125" t="s">
        <v>1374</v>
      </c>
      <c r="R125" t="s">
        <v>1375</v>
      </c>
      <c r="S125" t="s">
        <v>1380</v>
      </c>
      <c r="T125" t="s">
        <v>1381</v>
      </c>
      <c r="U125">
        <v>542</v>
      </c>
      <c r="V125">
        <v>3133</v>
      </c>
      <c r="W125" s="47" t="str">
        <f t="shared" si="5"/>
        <v>https://github.com/kelly-marshall/DriftDiffusionAdaptation/blob/main/Pictures/instbias_list1_post/tomlionnetmodright_context.png?raw=true</v>
      </c>
      <c r="X125" s="47" t="str">
        <f t="shared" si="5"/>
        <v>https://github.com/kelly-marshall/DriftDiffusionAdaptation/blob/main/Pictures/instbias_list1_post/tomlionnetinstleft_context.png?raw=true</v>
      </c>
      <c r="Y125" s="47" t="str">
        <f t="shared" si="6"/>
        <v>https://github.com/kelly-marshall/DriftDiffusionAdaptation/blob/main/AudioFiles/instbias_list1_post/tomlionnet_nopauses.mp3?raw=true</v>
      </c>
    </row>
    <row r="126" spans="1:25" x14ac:dyDescent="0.2">
      <c r="A126" t="s">
        <v>95</v>
      </c>
      <c r="B126">
        <v>125</v>
      </c>
      <c r="C126" t="s">
        <v>1014</v>
      </c>
      <c r="D126" t="s">
        <v>243</v>
      </c>
      <c r="E126" t="s">
        <v>24</v>
      </c>
      <c r="F126" t="s">
        <v>295</v>
      </c>
      <c r="G126" s="46" t="s">
        <v>2453</v>
      </c>
      <c r="H126" t="s">
        <v>2</v>
      </c>
      <c r="I126">
        <v>1</v>
      </c>
      <c r="J126" t="s">
        <v>1181</v>
      </c>
      <c r="K126" t="s">
        <v>4583</v>
      </c>
      <c r="L126" t="s">
        <v>3524</v>
      </c>
      <c r="M126" t="s">
        <v>3525</v>
      </c>
      <c r="N126" t="s">
        <v>3524</v>
      </c>
      <c r="O126" t="s">
        <v>3525</v>
      </c>
      <c r="P126">
        <f t="shared" si="4"/>
        <v>1</v>
      </c>
      <c r="Q126" t="s">
        <v>1375</v>
      </c>
      <c r="R126" t="s">
        <v>1374</v>
      </c>
      <c r="S126" t="s">
        <v>1381</v>
      </c>
      <c r="T126" t="s">
        <v>1380</v>
      </c>
      <c r="U126">
        <v>386</v>
      </c>
      <c r="V126">
        <v>2792</v>
      </c>
      <c r="W126" s="47" t="str">
        <f t="shared" si="5"/>
        <v>https://github.com/kelly-marshall/DriftDiffusionAdaptation/blob/main/Pictures/instbias_list1_post/katefrognetinstright_context.png?raw=true</v>
      </c>
      <c r="X126" s="47" t="str">
        <f t="shared" si="5"/>
        <v>https://github.com/kelly-marshall/DriftDiffusionAdaptation/blob/main/Pictures/instbias_list1_post/katefrognetmodleft_context.png?raw=true</v>
      </c>
      <c r="Y126" s="47" t="str">
        <f t="shared" si="6"/>
        <v>https://github.com/kelly-marshall/DriftDiffusionAdaptation/blob/main/AudioFiles/instbias_list1_post/katefrognet_nopauses.mp3?raw=true</v>
      </c>
    </row>
    <row r="127" spans="1:25" x14ac:dyDescent="0.2">
      <c r="A127" t="s">
        <v>95</v>
      </c>
      <c r="B127">
        <v>126</v>
      </c>
      <c r="C127" t="s">
        <v>341</v>
      </c>
      <c r="D127" t="s">
        <v>243</v>
      </c>
      <c r="E127" t="s">
        <v>25</v>
      </c>
      <c r="F127" t="s">
        <v>295</v>
      </c>
      <c r="G127" s="46" t="s">
        <v>2454</v>
      </c>
      <c r="H127" t="s">
        <v>2</v>
      </c>
      <c r="I127">
        <v>1</v>
      </c>
      <c r="J127" t="s">
        <v>1181</v>
      </c>
      <c r="K127" t="s">
        <v>4584</v>
      </c>
      <c r="L127" t="s">
        <v>3526</v>
      </c>
      <c r="M127" t="s">
        <v>3527</v>
      </c>
      <c r="N127" t="s">
        <v>3527</v>
      </c>
      <c r="O127" t="s">
        <v>3526</v>
      </c>
      <c r="P127">
        <f t="shared" si="4"/>
        <v>2</v>
      </c>
      <c r="Q127" t="s">
        <v>1374</v>
      </c>
      <c r="R127" t="s">
        <v>1375</v>
      </c>
      <c r="S127" t="s">
        <v>1380</v>
      </c>
      <c r="T127" t="s">
        <v>1381</v>
      </c>
      <c r="U127">
        <v>590</v>
      </c>
      <c r="V127">
        <v>2878</v>
      </c>
      <c r="W127" s="47" t="str">
        <f t="shared" si="5"/>
        <v>https://github.com/kelly-marshall/DriftDiffusionAdaptation/blob/main/Pictures/instbias_list1_post/tomturtlenetmodright_context.png?raw=true</v>
      </c>
      <c r="X127" s="47" t="str">
        <f t="shared" si="5"/>
        <v>https://github.com/kelly-marshall/DriftDiffusionAdaptation/blob/main/Pictures/instbias_list1_post/tomturtlenetinstleft_context.png?raw=true</v>
      </c>
      <c r="Y127" s="47" t="str">
        <f t="shared" si="6"/>
        <v>https://github.com/kelly-marshall/DriftDiffusionAdaptation/blob/main/AudioFiles/instbias_list1_post/tomturtlenet_nopauses.mp3?raw=true</v>
      </c>
    </row>
    <row r="128" spans="1:25" x14ac:dyDescent="0.2">
      <c r="A128" t="s">
        <v>95</v>
      </c>
      <c r="B128">
        <v>127</v>
      </c>
      <c r="C128" t="s">
        <v>1015</v>
      </c>
      <c r="D128" t="s">
        <v>243</v>
      </c>
      <c r="E128" t="s">
        <v>26</v>
      </c>
      <c r="F128" t="s">
        <v>291</v>
      </c>
      <c r="G128" s="46" t="s">
        <v>2455</v>
      </c>
      <c r="H128" t="s">
        <v>2</v>
      </c>
      <c r="I128">
        <v>1</v>
      </c>
      <c r="J128" t="s">
        <v>1181</v>
      </c>
      <c r="K128" t="s">
        <v>4585</v>
      </c>
      <c r="L128" t="s">
        <v>3528</v>
      </c>
      <c r="M128" t="s">
        <v>3529</v>
      </c>
      <c r="N128" t="s">
        <v>3528</v>
      </c>
      <c r="O128" t="s">
        <v>3529</v>
      </c>
      <c r="P128">
        <f t="shared" si="4"/>
        <v>1</v>
      </c>
      <c r="Q128" t="s">
        <v>1375</v>
      </c>
      <c r="R128" t="s">
        <v>1374</v>
      </c>
      <c r="S128" t="s">
        <v>1381</v>
      </c>
      <c r="T128" t="s">
        <v>1380</v>
      </c>
      <c r="U128">
        <v>397</v>
      </c>
      <c r="V128">
        <v>3027</v>
      </c>
      <c r="W128" s="47" t="str">
        <f t="shared" si="5"/>
        <v>https://github.com/kelly-marshall/DriftDiffusionAdaptation/blob/main/Pictures/instbias_list1_post/katepignotebookinstright_context.png?raw=true</v>
      </c>
      <c r="X128" s="47" t="str">
        <f t="shared" si="5"/>
        <v>https://github.com/kelly-marshall/DriftDiffusionAdaptation/blob/main/Pictures/instbias_list1_post/katepignotebookmodleft_context.png?raw=true</v>
      </c>
      <c r="Y128" s="47" t="str">
        <f t="shared" si="6"/>
        <v>https://github.com/kelly-marshall/DriftDiffusionAdaptation/blob/main/AudioFiles/instbias_list1_post/katepignotebook_nopauses.mp3?raw=true</v>
      </c>
    </row>
    <row r="129" spans="1:25" x14ac:dyDescent="0.2">
      <c r="A129" t="s">
        <v>95</v>
      </c>
      <c r="B129">
        <v>128</v>
      </c>
      <c r="C129" t="s">
        <v>342</v>
      </c>
      <c r="D129" t="s">
        <v>243</v>
      </c>
      <c r="E129" t="s">
        <v>27</v>
      </c>
      <c r="F129" t="s">
        <v>291</v>
      </c>
      <c r="G129" s="46" t="s">
        <v>2456</v>
      </c>
      <c r="H129" t="s">
        <v>2</v>
      </c>
      <c r="I129">
        <v>1</v>
      </c>
      <c r="J129" t="s">
        <v>1181</v>
      </c>
      <c r="K129" t="s">
        <v>4586</v>
      </c>
      <c r="L129" t="s">
        <v>3530</v>
      </c>
      <c r="M129" t="s">
        <v>3531</v>
      </c>
      <c r="N129" t="s">
        <v>3531</v>
      </c>
      <c r="O129" t="s">
        <v>3530</v>
      </c>
      <c r="P129">
        <f t="shared" si="4"/>
        <v>2</v>
      </c>
      <c r="Q129" t="s">
        <v>1374</v>
      </c>
      <c r="R129" t="s">
        <v>1375</v>
      </c>
      <c r="S129" t="s">
        <v>1380</v>
      </c>
      <c r="T129" t="s">
        <v>1381</v>
      </c>
      <c r="U129">
        <v>572</v>
      </c>
      <c r="V129">
        <v>3028</v>
      </c>
      <c r="W129" s="47" t="str">
        <f t="shared" si="5"/>
        <v>https://github.com/kelly-marshall/DriftDiffusionAdaptation/blob/main/Pictures/instbias_list1_post/tomgirlnotebookmodright_context.png?raw=true</v>
      </c>
      <c r="X129" s="47" t="str">
        <f t="shared" si="5"/>
        <v>https://github.com/kelly-marshall/DriftDiffusionAdaptation/blob/main/Pictures/instbias_list1_post/tomgirlnotebookinstleft_context.png?raw=true</v>
      </c>
      <c r="Y129" s="47" t="str">
        <f t="shared" si="6"/>
        <v>https://github.com/kelly-marshall/DriftDiffusionAdaptation/blob/main/AudioFiles/instbias_list1_post/tomgirlnotebook_nopauses.mp3?raw=true</v>
      </c>
    </row>
    <row r="130" spans="1:25" x14ac:dyDescent="0.2">
      <c r="A130" t="s">
        <v>95</v>
      </c>
      <c r="B130">
        <v>129</v>
      </c>
      <c r="C130" t="s">
        <v>1016</v>
      </c>
      <c r="D130" t="s">
        <v>243</v>
      </c>
      <c r="E130" t="s">
        <v>28</v>
      </c>
      <c r="F130" t="s">
        <v>291</v>
      </c>
      <c r="G130" s="46" t="s">
        <v>2457</v>
      </c>
      <c r="H130" t="s">
        <v>2</v>
      </c>
      <c r="I130">
        <v>1</v>
      </c>
      <c r="J130" t="s">
        <v>1181</v>
      </c>
      <c r="K130" t="s">
        <v>4587</v>
      </c>
      <c r="L130" t="s">
        <v>3532</v>
      </c>
      <c r="M130" t="s">
        <v>3533</v>
      </c>
      <c r="N130" t="s">
        <v>3532</v>
      </c>
      <c r="O130" t="s">
        <v>3533</v>
      </c>
      <c r="P130">
        <f t="shared" si="4"/>
        <v>1</v>
      </c>
      <c r="Q130" t="s">
        <v>1375</v>
      </c>
      <c r="R130" t="s">
        <v>1374</v>
      </c>
      <c r="S130" t="s">
        <v>1381</v>
      </c>
      <c r="T130" t="s">
        <v>1380</v>
      </c>
      <c r="U130">
        <v>387</v>
      </c>
      <c r="V130">
        <v>3017</v>
      </c>
      <c r="W130" s="47" t="str">
        <f t="shared" si="5"/>
        <v>https://github.com/kelly-marshall/DriftDiffusionAdaptation/blob/main/Pictures/instbias_list1_post/katewhalenotebookinstright_context.png?raw=true</v>
      </c>
      <c r="X130" s="47" t="str">
        <f t="shared" si="5"/>
        <v>https://github.com/kelly-marshall/DriftDiffusionAdaptation/blob/main/Pictures/instbias_list1_post/katewhalenotebookmodleft_context.png?raw=true</v>
      </c>
      <c r="Y130" s="47" t="str">
        <f t="shared" si="6"/>
        <v>https://github.com/kelly-marshall/DriftDiffusionAdaptation/blob/main/AudioFiles/instbias_list1_post/katewhalenotebook_nopauses.mp3?raw=true</v>
      </c>
    </row>
    <row r="131" spans="1:25" x14ac:dyDescent="0.2">
      <c r="A131" t="s">
        <v>95</v>
      </c>
      <c r="B131">
        <v>130</v>
      </c>
      <c r="C131" t="s">
        <v>343</v>
      </c>
      <c r="D131" t="s">
        <v>243</v>
      </c>
      <c r="E131" t="s">
        <v>29</v>
      </c>
      <c r="F131" t="s">
        <v>291</v>
      </c>
      <c r="G131" s="46" t="s">
        <v>2458</v>
      </c>
      <c r="H131" t="s">
        <v>2</v>
      </c>
      <c r="I131">
        <v>1</v>
      </c>
      <c r="J131" t="s">
        <v>1181</v>
      </c>
      <c r="K131" t="s">
        <v>4588</v>
      </c>
      <c r="L131" t="s">
        <v>3534</v>
      </c>
      <c r="M131" t="s">
        <v>3535</v>
      </c>
      <c r="N131" t="s">
        <v>3535</v>
      </c>
      <c r="O131" t="s">
        <v>3534</v>
      </c>
      <c r="P131">
        <f t="shared" ref="P131:P145" si="7">IF(Q131="inst",1,2)</f>
        <v>2</v>
      </c>
      <c r="Q131" t="s">
        <v>1374</v>
      </c>
      <c r="R131" t="s">
        <v>1375</v>
      </c>
      <c r="S131" t="s">
        <v>1380</v>
      </c>
      <c r="T131" t="s">
        <v>1381</v>
      </c>
      <c r="U131">
        <v>618</v>
      </c>
      <c r="V131">
        <v>3251</v>
      </c>
      <c r="W131" s="47" t="str">
        <f t="shared" ref="W131:X145" si="8">_xlfn.CONCAT("https://github.com/kelly-marshall/DriftDiffusionAdaptation/blob/main/Pictures/instbias_list1_post/",N131,"?raw=true")</f>
        <v>https://github.com/kelly-marshall/DriftDiffusionAdaptation/blob/main/Pictures/instbias_list1_post/tomgorillanotebookmodright_context.png?raw=true</v>
      </c>
      <c r="X131" s="47" t="str">
        <f t="shared" si="8"/>
        <v>https://github.com/kelly-marshall/DriftDiffusionAdaptation/blob/main/Pictures/instbias_list1_post/tomgorillanotebookinstleft_context.png?raw=true</v>
      </c>
      <c r="Y131" s="47" t="str">
        <f t="shared" ref="Y131:Y145" si="9">_xlfn.CONCAT("https://github.com/kelly-marshall/DriftDiffusionAdaptation/blob/main/AudioFiles/instbias_list1_post/",K131,"?raw=true")</f>
        <v>https://github.com/kelly-marshall/DriftDiffusionAdaptation/blob/main/AudioFiles/instbias_list1_post/tomgorillanotebook_nopauses.mp3?raw=true</v>
      </c>
    </row>
    <row r="132" spans="1:25" x14ac:dyDescent="0.2">
      <c r="A132" t="s">
        <v>95</v>
      </c>
      <c r="B132">
        <v>131</v>
      </c>
      <c r="C132" t="s">
        <v>1017</v>
      </c>
      <c r="D132" t="s">
        <v>243</v>
      </c>
      <c r="E132" t="s">
        <v>30</v>
      </c>
      <c r="F132" t="s">
        <v>291</v>
      </c>
      <c r="G132" s="46" t="s">
        <v>2459</v>
      </c>
      <c r="H132" t="s">
        <v>2</v>
      </c>
      <c r="I132">
        <v>1</v>
      </c>
      <c r="J132" t="s">
        <v>1181</v>
      </c>
      <c r="K132" t="s">
        <v>4589</v>
      </c>
      <c r="L132" t="s">
        <v>3536</v>
      </c>
      <c r="M132" t="s">
        <v>3537</v>
      </c>
      <c r="N132" t="s">
        <v>3536</v>
      </c>
      <c r="O132" t="s">
        <v>3537</v>
      </c>
      <c r="P132">
        <f t="shared" si="7"/>
        <v>1</v>
      </c>
      <c r="Q132" t="s">
        <v>1375</v>
      </c>
      <c r="R132" t="s">
        <v>1374</v>
      </c>
      <c r="S132" t="s">
        <v>1381</v>
      </c>
      <c r="T132" t="s">
        <v>1380</v>
      </c>
      <c r="U132">
        <v>396</v>
      </c>
      <c r="V132">
        <v>2968</v>
      </c>
      <c r="W132" s="47" t="str">
        <f t="shared" si="8"/>
        <v>https://github.com/kelly-marshall/DriftDiffusionAdaptation/blob/main/Pictures/instbias_list1_post/katebuffalonotebookinstright_context.png?raw=true</v>
      </c>
      <c r="X132" s="47" t="str">
        <f t="shared" si="8"/>
        <v>https://github.com/kelly-marshall/DriftDiffusionAdaptation/blob/main/Pictures/instbias_list1_post/katebuffalonotebookmodleft_context.png?raw=true</v>
      </c>
      <c r="Y132" s="47" t="str">
        <f t="shared" si="9"/>
        <v>https://github.com/kelly-marshall/DriftDiffusionAdaptation/blob/main/AudioFiles/instbias_list1_post/katebuffalonotebook_nopauses.mp3?raw=true</v>
      </c>
    </row>
    <row r="133" spans="1:25" x14ac:dyDescent="0.2">
      <c r="A133" t="s">
        <v>95</v>
      </c>
      <c r="B133">
        <v>132</v>
      </c>
      <c r="C133" t="s">
        <v>344</v>
      </c>
      <c r="D133" t="s">
        <v>243</v>
      </c>
      <c r="E133" t="s">
        <v>31</v>
      </c>
      <c r="F133" t="s">
        <v>291</v>
      </c>
      <c r="G133" s="46" t="s">
        <v>2460</v>
      </c>
      <c r="H133" t="s">
        <v>2</v>
      </c>
      <c r="I133">
        <v>1</v>
      </c>
      <c r="J133" t="s">
        <v>1181</v>
      </c>
      <c r="K133" t="s">
        <v>4590</v>
      </c>
      <c r="L133" t="s">
        <v>3538</v>
      </c>
      <c r="M133" t="s">
        <v>3539</v>
      </c>
      <c r="N133" t="s">
        <v>3539</v>
      </c>
      <c r="O133" t="s">
        <v>3538</v>
      </c>
      <c r="P133">
        <f t="shared" si="7"/>
        <v>2</v>
      </c>
      <c r="Q133" t="s">
        <v>1374</v>
      </c>
      <c r="R133" t="s">
        <v>1375</v>
      </c>
      <c r="S133" t="s">
        <v>1380</v>
      </c>
      <c r="T133" t="s">
        <v>1381</v>
      </c>
      <c r="U133">
        <v>585</v>
      </c>
      <c r="V133">
        <v>2979</v>
      </c>
      <c r="W133" s="47" t="str">
        <f t="shared" si="8"/>
        <v>https://github.com/kelly-marshall/DriftDiffusionAdaptation/blob/main/Pictures/instbias_list1_post/tomhawknotebookmodright_context.png?raw=true</v>
      </c>
      <c r="X133" s="47" t="str">
        <f t="shared" si="8"/>
        <v>https://github.com/kelly-marshall/DriftDiffusionAdaptation/blob/main/Pictures/instbias_list1_post/tomhawknotebookinstleft_context.png?raw=true</v>
      </c>
      <c r="Y133" s="47" t="str">
        <f t="shared" si="9"/>
        <v>https://github.com/kelly-marshall/DriftDiffusionAdaptation/blob/main/AudioFiles/instbias_list1_post/tomhawknotebook_nopauses.mp3?raw=true</v>
      </c>
    </row>
    <row r="134" spans="1:25" x14ac:dyDescent="0.2">
      <c r="A134" t="s">
        <v>95</v>
      </c>
      <c r="B134">
        <v>133</v>
      </c>
      <c r="C134" t="s">
        <v>1018</v>
      </c>
      <c r="D134" t="s">
        <v>244</v>
      </c>
      <c r="E134" t="s">
        <v>18</v>
      </c>
      <c r="F134" t="s">
        <v>303</v>
      </c>
      <c r="G134" s="46" t="s">
        <v>2461</v>
      </c>
      <c r="H134" t="s">
        <v>2</v>
      </c>
      <c r="I134">
        <v>1</v>
      </c>
      <c r="J134" t="s">
        <v>1181</v>
      </c>
      <c r="K134" t="s">
        <v>4591</v>
      </c>
      <c r="L134" t="s">
        <v>3540</v>
      </c>
      <c r="M134" t="s">
        <v>3541</v>
      </c>
      <c r="N134" t="s">
        <v>3541</v>
      </c>
      <c r="O134" t="s">
        <v>3540</v>
      </c>
      <c r="P134">
        <f t="shared" si="7"/>
        <v>2</v>
      </c>
      <c r="Q134" t="s">
        <v>1374</v>
      </c>
      <c r="R134" t="s">
        <v>1375</v>
      </c>
      <c r="S134" t="s">
        <v>1380</v>
      </c>
      <c r="T134" t="s">
        <v>1381</v>
      </c>
      <c r="U134">
        <v>405</v>
      </c>
      <c r="V134">
        <v>2861</v>
      </c>
      <c r="W134" s="47" t="str">
        <f t="shared" si="8"/>
        <v>https://github.com/kelly-marshall/DriftDiffusionAdaptation/blob/main/Pictures/instbias_list1_post/katedolphinbowlmodright_context.png?raw=true</v>
      </c>
      <c r="X134" s="47" t="str">
        <f t="shared" si="8"/>
        <v>https://github.com/kelly-marshall/DriftDiffusionAdaptation/blob/main/Pictures/instbias_list1_post/katedolphinbowlinstleft_context.png?raw=true</v>
      </c>
      <c r="Y134" s="47" t="str">
        <f t="shared" si="9"/>
        <v>https://github.com/kelly-marshall/DriftDiffusionAdaptation/blob/main/AudioFiles/instbias_list1_post/katedolphinbowl_nopauses.mp3?raw=true</v>
      </c>
    </row>
    <row r="135" spans="1:25" x14ac:dyDescent="0.2">
      <c r="A135" t="s">
        <v>95</v>
      </c>
      <c r="B135">
        <v>134</v>
      </c>
      <c r="C135" t="s">
        <v>345</v>
      </c>
      <c r="D135" t="s">
        <v>244</v>
      </c>
      <c r="E135" t="s">
        <v>21</v>
      </c>
      <c r="F135" t="s">
        <v>303</v>
      </c>
      <c r="G135" s="46" t="s">
        <v>2462</v>
      </c>
      <c r="H135" t="s">
        <v>2</v>
      </c>
      <c r="I135">
        <v>1</v>
      </c>
      <c r="J135" t="s">
        <v>1181</v>
      </c>
      <c r="K135" t="s">
        <v>4592</v>
      </c>
      <c r="L135" t="s">
        <v>3542</v>
      </c>
      <c r="M135" t="s">
        <v>3543</v>
      </c>
      <c r="N135" t="s">
        <v>3542</v>
      </c>
      <c r="O135" t="s">
        <v>3543</v>
      </c>
      <c r="P135">
        <f t="shared" si="7"/>
        <v>1</v>
      </c>
      <c r="Q135" t="s">
        <v>1375</v>
      </c>
      <c r="R135" t="s">
        <v>1374</v>
      </c>
      <c r="S135" t="s">
        <v>1381</v>
      </c>
      <c r="T135" t="s">
        <v>1380</v>
      </c>
      <c r="U135">
        <v>636</v>
      </c>
      <c r="V135">
        <v>3132</v>
      </c>
      <c r="W135" s="47" t="str">
        <f t="shared" si="8"/>
        <v>https://github.com/kelly-marshall/DriftDiffusionAdaptation/blob/main/Pictures/instbias_list1_post/tomcowbowlinstright_context.png?raw=true</v>
      </c>
      <c r="X135" s="47" t="str">
        <f t="shared" si="8"/>
        <v>https://github.com/kelly-marshall/DriftDiffusionAdaptation/blob/main/Pictures/instbias_list1_post/tomcowbowlmodleft_context.png?raw=true</v>
      </c>
      <c r="Y135" s="47" t="str">
        <f t="shared" si="9"/>
        <v>https://github.com/kelly-marshall/DriftDiffusionAdaptation/blob/main/AudioFiles/instbias_list1_post/tomcowbowl_nopauses.mp3?raw=true</v>
      </c>
    </row>
    <row r="136" spans="1:25" x14ac:dyDescent="0.2">
      <c r="A136" t="s">
        <v>95</v>
      </c>
      <c r="B136">
        <v>135</v>
      </c>
      <c r="C136" t="s">
        <v>1019</v>
      </c>
      <c r="D136" t="s">
        <v>244</v>
      </c>
      <c r="E136" t="s">
        <v>22</v>
      </c>
      <c r="F136" t="s">
        <v>303</v>
      </c>
      <c r="G136" s="46" t="s">
        <v>2463</v>
      </c>
      <c r="H136" t="s">
        <v>2</v>
      </c>
      <c r="I136">
        <v>1</v>
      </c>
      <c r="J136" t="s">
        <v>1181</v>
      </c>
      <c r="K136" t="s">
        <v>4593</v>
      </c>
      <c r="L136" t="s">
        <v>3544</v>
      </c>
      <c r="M136" t="s">
        <v>3545</v>
      </c>
      <c r="N136" t="s">
        <v>3545</v>
      </c>
      <c r="O136" t="s">
        <v>3544</v>
      </c>
      <c r="P136">
        <f t="shared" si="7"/>
        <v>2</v>
      </c>
      <c r="Q136" t="s">
        <v>1374</v>
      </c>
      <c r="R136" t="s">
        <v>1375</v>
      </c>
      <c r="S136" t="s">
        <v>1380</v>
      </c>
      <c r="T136" t="s">
        <v>1381</v>
      </c>
      <c r="U136">
        <v>377</v>
      </c>
      <c r="V136">
        <v>2894</v>
      </c>
      <c r="W136" s="47" t="str">
        <f t="shared" si="8"/>
        <v>https://github.com/kelly-marshall/DriftDiffusionAdaptation/blob/main/Pictures/instbias_list1_post/katefoxbowlmodright_context.png?raw=true</v>
      </c>
      <c r="X136" s="47" t="str">
        <f t="shared" si="8"/>
        <v>https://github.com/kelly-marshall/DriftDiffusionAdaptation/blob/main/Pictures/instbias_list1_post/katefoxbowlinstleft_context.png?raw=true</v>
      </c>
      <c r="Y136" s="47" t="str">
        <f t="shared" si="9"/>
        <v>https://github.com/kelly-marshall/DriftDiffusionAdaptation/blob/main/AudioFiles/instbias_list1_post/katefoxbowl_nopauses.mp3?raw=true</v>
      </c>
    </row>
    <row r="137" spans="1:25" x14ac:dyDescent="0.2">
      <c r="A137" t="s">
        <v>95</v>
      </c>
      <c r="B137">
        <v>136</v>
      </c>
      <c r="C137" t="s">
        <v>346</v>
      </c>
      <c r="D137" t="s">
        <v>244</v>
      </c>
      <c r="E137" t="s">
        <v>23</v>
      </c>
      <c r="F137" t="s">
        <v>303</v>
      </c>
      <c r="G137" s="46" t="s">
        <v>2464</v>
      </c>
      <c r="H137" t="s">
        <v>2</v>
      </c>
      <c r="I137">
        <v>1</v>
      </c>
      <c r="J137" t="s">
        <v>1181</v>
      </c>
      <c r="K137" t="s">
        <v>4594</v>
      </c>
      <c r="L137" t="s">
        <v>3546</v>
      </c>
      <c r="M137" t="s">
        <v>3547</v>
      </c>
      <c r="N137" t="s">
        <v>3546</v>
      </c>
      <c r="O137" t="s">
        <v>3547</v>
      </c>
      <c r="P137">
        <f t="shared" si="7"/>
        <v>1</v>
      </c>
      <c r="Q137" t="s">
        <v>1375</v>
      </c>
      <c r="R137" t="s">
        <v>1374</v>
      </c>
      <c r="S137" t="s">
        <v>1381</v>
      </c>
      <c r="T137" t="s">
        <v>1380</v>
      </c>
      <c r="U137">
        <v>587</v>
      </c>
      <c r="V137">
        <v>3227</v>
      </c>
      <c r="W137" s="47" t="str">
        <f t="shared" si="8"/>
        <v>https://github.com/kelly-marshall/DriftDiffusionAdaptation/blob/main/Pictures/instbias_list1_post/tomlionbowlinstright_context.png?raw=true</v>
      </c>
      <c r="X137" s="47" t="str">
        <f t="shared" si="8"/>
        <v>https://github.com/kelly-marshall/DriftDiffusionAdaptation/blob/main/Pictures/instbias_list1_post/tomlionbowlmodleft_context.png?raw=true</v>
      </c>
      <c r="Y137" s="47" t="str">
        <f t="shared" si="9"/>
        <v>https://github.com/kelly-marshall/DriftDiffusionAdaptation/blob/main/AudioFiles/instbias_list1_post/tomlionbowl_nopauses.mp3?raw=true</v>
      </c>
    </row>
    <row r="138" spans="1:25" x14ac:dyDescent="0.2">
      <c r="A138" t="s">
        <v>95</v>
      </c>
      <c r="B138">
        <v>137</v>
      </c>
      <c r="C138" t="s">
        <v>1020</v>
      </c>
      <c r="D138" t="s">
        <v>244</v>
      </c>
      <c r="E138" t="s">
        <v>24</v>
      </c>
      <c r="F138" t="s">
        <v>303</v>
      </c>
      <c r="G138" s="46" t="s">
        <v>2465</v>
      </c>
      <c r="H138" t="s">
        <v>2</v>
      </c>
      <c r="I138">
        <v>1</v>
      </c>
      <c r="J138" t="s">
        <v>1181</v>
      </c>
      <c r="K138" t="s">
        <v>4595</v>
      </c>
      <c r="L138" t="s">
        <v>3548</v>
      </c>
      <c r="M138" t="s">
        <v>3549</v>
      </c>
      <c r="N138" t="s">
        <v>3549</v>
      </c>
      <c r="O138" t="s">
        <v>3548</v>
      </c>
      <c r="P138">
        <f t="shared" si="7"/>
        <v>2</v>
      </c>
      <c r="Q138" t="s">
        <v>1374</v>
      </c>
      <c r="R138" t="s">
        <v>1375</v>
      </c>
      <c r="S138" t="s">
        <v>1380</v>
      </c>
      <c r="T138" t="s">
        <v>1381</v>
      </c>
      <c r="U138">
        <v>430</v>
      </c>
      <c r="V138">
        <v>3181</v>
      </c>
      <c r="W138" s="47" t="str">
        <f t="shared" si="8"/>
        <v>https://github.com/kelly-marshall/DriftDiffusionAdaptation/blob/main/Pictures/instbias_list1_post/katefrogbowlmodright_context.png?raw=true</v>
      </c>
      <c r="X138" s="47" t="str">
        <f t="shared" si="8"/>
        <v>https://github.com/kelly-marshall/DriftDiffusionAdaptation/blob/main/Pictures/instbias_list1_post/katefrogbowlinstleft_context.png?raw=true</v>
      </c>
      <c r="Y138" s="47" t="str">
        <f t="shared" si="9"/>
        <v>https://github.com/kelly-marshall/DriftDiffusionAdaptation/blob/main/AudioFiles/instbias_list1_post/katefrogbowl_nopauses.mp3?raw=true</v>
      </c>
    </row>
    <row r="139" spans="1:25" x14ac:dyDescent="0.2">
      <c r="A139" t="s">
        <v>95</v>
      </c>
      <c r="B139">
        <v>138</v>
      </c>
      <c r="C139" t="s">
        <v>347</v>
      </c>
      <c r="D139" t="s">
        <v>244</v>
      </c>
      <c r="E139" t="s">
        <v>25</v>
      </c>
      <c r="F139" t="s">
        <v>303</v>
      </c>
      <c r="G139" s="46" t="s">
        <v>2466</v>
      </c>
      <c r="H139" t="s">
        <v>2</v>
      </c>
      <c r="I139">
        <v>1</v>
      </c>
      <c r="J139" t="s">
        <v>1181</v>
      </c>
      <c r="K139" t="s">
        <v>4596</v>
      </c>
      <c r="L139" t="s">
        <v>3550</v>
      </c>
      <c r="M139" t="s">
        <v>3551</v>
      </c>
      <c r="N139" t="s">
        <v>3550</v>
      </c>
      <c r="O139" t="s">
        <v>3551</v>
      </c>
      <c r="P139">
        <f t="shared" si="7"/>
        <v>1</v>
      </c>
      <c r="Q139" t="s">
        <v>1375</v>
      </c>
      <c r="R139" t="s">
        <v>1374</v>
      </c>
      <c r="S139" t="s">
        <v>1381</v>
      </c>
      <c r="T139" t="s">
        <v>1380</v>
      </c>
      <c r="U139">
        <v>540</v>
      </c>
      <c r="V139">
        <v>2891</v>
      </c>
      <c r="W139" s="47" t="str">
        <f t="shared" si="8"/>
        <v>https://github.com/kelly-marshall/DriftDiffusionAdaptation/blob/main/Pictures/instbias_list1_post/tomturtlebowlinstright_context.png?raw=true</v>
      </c>
      <c r="X139" s="47" t="str">
        <f t="shared" si="8"/>
        <v>https://github.com/kelly-marshall/DriftDiffusionAdaptation/blob/main/Pictures/instbias_list1_post/tomturtlebowlmodleft_context.png?raw=true</v>
      </c>
      <c r="Y139" s="47" t="str">
        <f t="shared" si="9"/>
        <v>https://github.com/kelly-marshall/DriftDiffusionAdaptation/blob/main/AudioFiles/instbias_list1_post/tomturtlebowl_nopauses.mp3?raw=true</v>
      </c>
    </row>
    <row r="140" spans="1:25" x14ac:dyDescent="0.2">
      <c r="A140" t="s">
        <v>95</v>
      </c>
      <c r="B140">
        <v>139</v>
      </c>
      <c r="C140" t="s">
        <v>1021</v>
      </c>
      <c r="D140" t="s">
        <v>244</v>
      </c>
      <c r="E140" t="s">
        <v>26</v>
      </c>
      <c r="F140" t="s">
        <v>301</v>
      </c>
      <c r="G140" s="46" t="s">
        <v>2467</v>
      </c>
      <c r="H140" t="s">
        <v>2</v>
      </c>
      <c r="I140">
        <v>1</v>
      </c>
      <c r="J140" t="s">
        <v>1181</v>
      </c>
      <c r="K140" t="s">
        <v>4597</v>
      </c>
      <c r="L140" t="s">
        <v>3552</v>
      </c>
      <c r="M140" t="s">
        <v>3553</v>
      </c>
      <c r="N140" t="s">
        <v>3553</v>
      </c>
      <c r="O140" t="s">
        <v>3552</v>
      </c>
      <c r="P140">
        <f t="shared" si="7"/>
        <v>2</v>
      </c>
      <c r="Q140" t="s">
        <v>1374</v>
      </c>
      <c r="R140" t="s">
        <v>1375</v>
      </c>
      <c r="S140" t="s">
        <v>1380</v>
      </c>
      <c r="T140" t="s">
        <v>1381</v>
      </c>
      <c r="U140">
        <v>389</v>
      </c>
      <c r="V140">
        <v>3262</v>
      </c>
      <c r="W140" s="47" t="str">
        <f t="shared" si="8"/>
        <v>https://github.com/kelly-marshall/DriftDiffusionAdaptation/blob/main/Pictures/instbias_list1_post/katepigflowerpotmodright_context.png?raw=true</v>
      </c>
      <c r="X140" s="47" t="str">
        <f t="shared" si="8"/>
        <v>https://github.com/kelly-marshall/DriftDiffusionAdaptation/blob/main/Pictures/instbias_list1_post/katepigflowerpotinstleft_context.png?raw=true</v>
      </c>
      <c r="Y140" s="47" t="str">
        <f t="shared" si="9"/>
        <v>https://github.com/kelly-marshall/DriftDiffusionAdaptation/blob/main/AudioFiles/instbias_list1_post/katepigflowerpot_nopauses.mp3?raw=true</v>
      </c>
    </row>
    <row r="141" spans="1:25" x14ac:dyDescent="0.2">
      <c r="A141" t="s">
        <v>95</v>
      </c>
      <c r="B141">
        <v>140</v>
      </c>
      <c r="C141" t="s">
        <v>348</v>
      </c>
      <c r="D141" t="s">
        <v>244</v>
      </c>
      <c r="E141" t="s">
        <v>27</v>
      </c>
      <c r="F141" t="s">
        <v>301</v>
      </c>
      <c r="G141" s="46" t="s">
        <v>2468</v>
      </c>
      <c r="H141" t="s">
        <v>2</v>
      </c>
      <c r="I141">
        <v>1</v>
      </c>
      <c r="J141" t="s">
        <v>1181</v>
      </c>
      <c r="K141" t="s">
        <v>4598</v>
      </c>
      <c r="L141" t="s">
        <v>3554</v>
      </c>
      <c r="M141" t="s">
        <v>3555</v>
      </c>
      <c r="N141" t="s">
        <v>3554</v>
      </c>
      <c r="O141" t="s">
        <v>3555</v>
      </c>
      <c r="P141">
        <f t="shared" si="7"/>
        <v>1</v>
      </c>
      <c r="Q141" t="s">
        <v>1375</v>
      </c>
      <c r="R141" t="s">
        <v>1374</v>
      </c>
      <c r="S141" t="s">
        <v>1381</v>
      </c>
      <c r="T141" t="s">
        <v>1380</v>
      </c>
      <c r="U141">
        <v>616</v>
      </c>
      <c r="V141">
        <v>3441</v>
      </c>
      <c r="W141" s="47" t="str">
        <f t="shared" si="8"/>
        <v>https://github.com/kelly-marshall/DriftDiffusionAdaptation/blob/main/Pictures/instbias_list1_post/tomgirlflowerpotinstright_context.png?raw=true</v>
      </c>
      <c r="X141" s="47" t="str">
        <f t="shared" si="8"/>
        <v>https://github.com/kelly-marshall/DriftDiffusionAdaptation/blob/main/Pictures/instbias_list1_post/tomgirlflowerpotmodleft_context.png?raw=true</v>
      </c>
      <c r="Y141" s="47" t="str">
        <f t="shared" si="9"/>
        <v>https://github.com/kelly-marshall/DriftDiffusionAdaptation/blob/main/AudioFiles/instbias_list1_post/tomgirlflowerpot_nopauses.mp3?raw=true</v>
      </c>
    </row>
    <row r="142" spans="1:25" x14ac:dyDescent="0.2">
      <c r="A142" t="s">
        <v>95</v>
      </c>
      <c r="B142">
        <v>141</v>
      </c>
      <c r="C142" t="s">
        <v>1022</v>
      </c>
      <c r="D142" t="s">
        <v>244</v>
      </c>
      <c r="E142" t="s">
        <v>28</v>
      </c>
      <c r="F142" t="s">
        <v>301</v>
      </c>
      <c r="G142" s="46" t="s">
        <v>2469</v>
      </c>
      <c r="H142" t="s">
        <v>2</v>
      </c>
      <c r="I142">
        <v>1</v>
      </c>
      <c r="J142" t="s">
        <v>1181</v>
      </c>
      <c r="K142" t="s">
        <v>4599</v>
      </c>
      <c r="L142" t="s">
        <v>3556</v>
      </c>
      <c r="M142" t="s">
        <v>3557</v>
      </c>
      <c r="N142" t="s">
        <v>3557</v>
      </c>
      <c r="O142" t="s">
        <v>3556</v>
      </c>
      <c r="P142">
        <f t="shared" si="7"/>
        <v>2</v>
      </c>
      <c r="Q142" t="s">
        <v>1374</v>
      </c>
      <c r="R142" t="s">
        <v>1375</v>
      </c>
      <c r="S142" t="s">
        <v>1380</v>
      </c>
      <c r="T142" t="s">
        <v>1381</v>
      </c>
      <c r="U142">
        <v>403</v>
      </c>
      <c r="V142">
        <v>3318</v>
      </c>
      <c r="W142" s="47" t="str">
        <f t="shared" si="8"/>
        <v>https://github.com/kelly-marshall/DriftDiffusionAdaptation/blob/main/Pictures/instbias_list1_post/katewhaleflowerpotmodright_context.png?raw=true</v>
      </c>
      <c r="X142" s="47" t="str">
        <f t="shared" si="8"/>
        <v>https://github.com/kelly-marshall/DriftDiffusionAdaptation/blob/main/Pictures/instbias_list1_post/katewhaleflowerpotinstleft_context.png?raw=true</v>
      </c>
      <c r="Y142" s="47" t="str">
        <f t="shared" si="9"/>
        <v>https://github.com/kelly-marshall/DriftDiffusionAdaptation/blob/main/AudioFiles/instbias_list1_post/katewhaleflowerpot_nopauses.mp3?raw=true</v>
      </c>
    </row>
    <row r="143" spans="1:25" x14ac:dyDescent="0.2">
      <c r="A143" t="s">
        <v>95</v>
      </c>
      <c r="B143">
        <v>142</v>
      </c>
      <c r="C143" t="s">
        <v>349</v>
      </c>
      <c r="D143" t="s">
        <v>244</v>
      </c>
      <c r="E143" t="s">
        <v>29</v>
      </c>
      <c r="F143" t="s">
        <v>301</v>
      </c>
      <c r="G143" s="46" t="s">
        <v>2470</v>
      </c>
      <c r="H143" t="s">
        <v>2</v>
      </c>
      <c r="I143">
        <v>1</v>
      </c>
      <c r="J143" t="s">
        <v>1181</v>
      </c>
      <c r="K143" t="s">
        <v>4600</v>
      </c>
      <c r="L143" t="s">
        <v>3558</v>
      </c>
      <c r="M143" t="s">
        <v>3559</v>
      </c>
      <c r="N143" t="s">
        <v>3558</v>
      </c>
      <c r="O143" t="s">
        <v>3559</v>
      </c>
      <c r="P143">
        <f t="shared" si="7"/>
        <v>1</v>
      </c>
      <c r="Q143" t="s">
        <v>1375</v>
      </c>
      <c r="R143" t="s">
        <v>1374</v>
      </c>
      <c r="S143" t="s">
        <v>1381</v>
      </c>
      <c r="T143" t="s">
        <v>1380</v>
      </c>
      <c r="U143">
        <v>601</v>
      </c>
      <c r="V143">
        <v>3499</v>
      </c>
      <c r="W143" s="47" t="str">
        <f t="shared" si="8"/>
        <v>https://github.com/kelly-marshall/DriftDiffusionAdaptation/blob/main/Pictures/instbias_list1_post/tomgorillaflowerpotinstright_context.png?raw=true</v>
      </c>
      <c r="X143" s="47" t="str">
        <f t="shared" si="8"/>
        <v>https://github.com/kelly-marshall/DriftDiffusionAdaptation/blob/main/Pictures/instbias_list1_post/tomgorillaflowerpotmodleft_context.png?raw=true</v>
      </c>
      <c r="Y143" s="47" t="str">
        <f t="shared" si="9"/>
        <v>https://github.com/kelly-marshall/DriftDiffusionAdaptation/blob/main/AudioFiles/instbias_list1_post/tomgorillaflowerpot_nopauses.mp3?raw=true</v>
      </c>
    </row>
    <row r="144" spans="1:25" x14ac:dyDescent="0.2">
      <c r="A144" t="s">
        <v>95</v>
      </c>
      <c r="B144">
        <v>143</v>
      </c>
      <c r="C144" t="s">
        <v>1023</v>
      </c>
      <c r="D144" t="s">
        <v>244</v>
      </c>
      <c r="E144" t="s">
        <v>30</v>
      </c>
      <c r="F144" t="s">
        <v>301</v>
      </c>
      <c r="G144" s="46" t="s">
        <v>2471</v>
      </c>
      <c r="H144" t="s">
        <v>2</v>
      </c>
      <c r="I144">
        <v>1</v>
      </c>
      <c r="J144" t="s">
        <v>1181</v>
      </c>
      <c r="K144" t="s">
        <v>4601</v>
      </c>
      <c r="L144" t="s">
        <v>3560</v>
      </c>
      <c r="M144" t="s">
        <v>3561</v>
      </c>
      <c r="N144" t="s">
        <v>3561</v>
      </c>
      <c r="O144" t="s">
        <v>3560</v>
      </c>
      <c r="P144">
        <f t="shared" si="7"/>
        <v>2</v>
      </c>
      <c r="Q144" t="s">
        <v>1374</v>
      </c>
      <c r="R144" t="s">
        <v>1375</v>
      </c>
      <c r="S144" t="s">
        <v>1380</v>
      </c>
      <c r="T144" t="s">
        <v>1381</v>
      </c>
      <c r="U144">
        <v>390</v>
      </c>
      <c r="V144">
        <v>3414</v>
      </c>
      <c r="W144" s="47" t="str">
        <f t="shared" si="8"/>
        <v>https://github.com/kelly-marshall/DriftDiffusionAdaptation/blob/main/Pictures/instbias_list1_post/katebuffaloflowerpotmodright_context.png?raw=true</v>
      </c>
      <c r="X144" s="47" t="str">
        <f t="shared" si="8"/>
        <v>https://github.com/kelly-marshall/DriftDiffusionAdaptation/blob/main/Pictures/instbias_list1_post/katebuffaloflowerpotinstleft_context.png?raw=true</v>
      </c>
      <c r="Y144" s="47" t="str">
        <f t="shared" si="9"/>
        <v>https://github.com/kelly-marshall/DriftDiffusionAdaptation/blob/main/AudioFiles/instbias_list1_post/katebuffaloflowerpot_nopauses.mp3?raw=true</v>
      </c>
    </row>
    <row r="145" spans="1:25" x14ac:dyDescent="0.2">
      <c r="A145" t="s">
        <v>95</v>
      </c>
      <c r="B145">
        <v>144</v>
      </c>
      <c r="C145" t="s">
        <v>350</v>
      </c>
      <c r="D145" t="s">
        <v>244</v>
      </c>
      <c r="E145" t="s">
        <v>31</v>
      </c>
      <c r="F145" t="s">
        <v>301</v>
      </c>
      <c r="G145" s="46" t="s">
        <v>2472</v>
      </c>
      <c r="H145" t="s">
        <v>2</v>
      </c>
      <c r="I145">
        <v>1</v>
      </c>
      <c r="J145" t="s">
        <v>1181</v>
      </c>
      <c r="K145" t="s">
        <v>4602</v>
      </c>
      <c r="L145" t="s">
        <v>3562</v>
      </c>
      <c r="M145" t="s">
        <v>3563</v>
      </c>
      <c r="N145" t="s">
        <v>3562</v>
      </c>
      <c r="O145" t="s">
        <v>3563</v>
      </c>
      <c r="P145">
        <f t="shared" si="7"/>
        <v>1</v>
      </c>
      <c r="Q145" t="s">
        <v>1375</v>
      </c>
      <c r="R145" t="s">
        <v>1374</v>
      </c>
      <c r="S145" t="s">
        <v>1381</v>
      </c>
      <c r="T145" t="s">
        <v>1380</v>
      </c>
      <c r="U145">
        <v>569</v>
      </c>
      <c r="V145">
        <v>3274</v>
      </c>
      <c r="W145" s="47" t="str">
        <f t="shared" si="8"/>
        <v>https://github.com/kelly-marshall/DriftDiffusionAdaptation/blob/main/Pictures/instbias_list1_post/tomhawkflowerpotinstright_context.png?raw=true</v>
      </c>
      <c r="X145" s="47" t="str">
        <f t="shared" si="8"/>
        <v>https://github.com/kelly-marshall/DriftDiffusionAdaptation/blob/main/Pictures/instbias_list1_post/tomhawkflowerpotmodleft_context.png?raw=true</v>
      </c>
      <c r="Y145" s="47" t="str">
        <f t="shared" si="9"/>
        <v>https://github.com/kelly-marshall/DriftDiffusionAdaptation/blob/main/AudioFiles/instbias_list1_post/tomhawkflowerpot_nopauses.mp3?raw=true</v>
      </c>
    </row>
  </sheetData>
  <hyperlinks>
    <hyperlink ref="W2" r:id="rId1" display="https://github.com/kelly-marshall/DriftDiffusionAdaptation/blob/main/Pictures/Practice/tomsheepmalletinstright.png?raw=true" xr:uid="{749736EC-5B42-3A4D-B101-CF4A3843EE9F}"/>
    <hyperlink ref="X2" r:id="rId2" display="https://github.com/kelly-marshall/DriftDiffusionAdaptation/blob/main/Pictures/Practice/tomsheepmalletinstright.png?raw=true" xr:uid="{EF9CFF8A-C863-D94E-9781-02DEF9C3503C}"/>
    <hyperlink ref="Y2" r:id="rId3" display="https://github.com/kelly-marshall/DriftDiffusionAdaptation/blob/main/Pictures/Practice/tomsheepmalletinstright.png?raw=true" xr:uid="{8E94FBAC-0A5D-8548-B363-E94F87DA811D}"/>
    <hyperlink ref="X3:X25" r:id="rId4" display="https://github.com/kelly-marshall/DriftDiffusionAdaptation/blob/main/Pictures/Practice/tomsheepmalletinstright.png?raw=true" xr:uid="{88EA1695-7318-5948-8921-167B2394F5E1}"/>
    <hyperlink ref="X26:X145" r:id="rId5" display="https://github.com/kelly-marshall/DriftDiffusionAdaptation/blob/main/Pictures/Practice/tomsheepmalletinstright.png?raw=true" xr:uid="{F3E924BC-ED00-D443-A427-38B826B9F9CB}"/>
    <hyperlink ref="Y3:Y25" r:id="rId6" display="https://github.com/kelly-marshall/DriftDiffusionAdaptation/blob/main/Pictures/Practice/tomsheepmalletinstright.png?raw=true" xr:uid="{58C1FDC1-9557-C547-B805-460810B4CFF4}"/>
    <hyperlink ref="Y26" r:id="rId7" display="https://github.com/kelly-marshall/DriftDiffusionAdaptation/blob/main/Pictures/Practice/tomsheepmalletinstright.png?raw=true" xr:uid="{35F606A8-D9E1-1A4F-A909-C0EDD01A49F9}"/>
    <hyperlink ref="Y50" r:id="rId8" display="https://github.com/kelly-marshall/DriftDiffusionAdaptation/blob/main/Pictures/Practice/tomsheepmalletinstright.png?raw=true" xr:uid="{5E1D4FA9-D450-E24F-9605-F9B231216328}"/>
    <hyperlink ref="Y74" r:id="rId9" display="https://github.com/kelly-marshall/DriftDiffusionAdaptation/blob/main/Pictures/Practice/tomsheepmalletinstright.png?raw=true" xr:uid="{12775310-D2F2-2A47-B46F-BADD8E2E1289}"/>
    <hyperlink ref="Y98" r:id="rId10" display="https://github.com/kelly-marshall/DriftDiffusionAdaptation/blob/main/Pictures/Practice/tomsheepmalletinstright.png?raw=true" xr:uid="{AF9636BA-E2D6-D04C-AC6A-7962195BA96B}"/>
    <hyperlink ref="Y122" r:id="rId11" display="https://github.com/kelly-marshall/DriftDiffusionAdaptation/blob/main/Pictures/Practice/tomsheepmalletinstright.png?raw=true" xr:uid="{672E407D-DDB2-7D41-85F3-0914F8974A23}"/>
    <hyperlink ref="Y27:Y49" r:id="rId12" display="https://github.com/kelly-marshall/DriftDiffusionAdaptation/blob/main/Pictures/Practice/tomsheepmalletinstright.png?raw=true" xr:uid="{EB18B334-2584-D244-8B4D-1B0F79367F35}"/>
    <hyperlink ref="Y51:Y73" r:id="rId13" display="https://github.com/kelly-marshall/DriftDiffusionAdaptation/blob/main/Pictures/Practice/tomsheepmalletinstright.png?raw=true" xr:uid="{8C9487A3-44CD-3045-9AF9-5CD841061CE6}"/>
    <hyperlink ref="Y75:Y97" r:id="rId14" display="https://github.com/kelly-marshall/DriftDiffusionAdaptation/blob/main/Pictures/Practice/tomsheepmalletinstright.png?raw=true" xr:uid="{DA4952B6-F15E-4749-A412-B190429E89EB}"/>
    <hyperlink ref="Y99:Y121" r:id="rId15" display="https://github.com/kelly-marshall/DriftDiffusionAdaptation/blob/main/Pictures/Practice/tomsheepmalletinstright.png?raw=true" xr:uid="{7154BFF8-07C6-F444-AD84-1793B7DF72B5}"/>
    <hyperlink ref="Y123:Y145" r:id="rId16" display="https://github.com/kelly-marshall/DriftDiffusionAdaptation/blob/main/Pictures/Practice/tomsheepmalletinstright.png?raw=true" xr:uid="{D0BFA91E-21C1-B646-BE02-18970F73C249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0ABE-2B26-4646-B3E1-CB5CD10D2F13}">
  <dimension ref="A1:Y145"/>
  <sheetViews>
    <sheetView workbookViewId="0">
      <selection activeCell="C2" sqref="C2"/>
    </sheetView>
  </sheetViews>
  <sheetFormatPr baseColWidth="10" defaultRowHeight="16" x14ac:dyDescent="0.2"/>
  <cols>
    <col min="3" max="3" width="45" customWidth="1"/>
    <col min="7" max="7" width="16.33203125" customWidth="1"/>
    <col min="11" max="11" width="31" customWidth="1"/>
    <col min="14" max="14" width="12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7</v>
      </c>
      <c r="B2">
        <v>1</v>
      </c>
      <c r="C2" t="s">
        <v>952</v>
      </c>
      <c r="D2" t="s">
        <v>234</v>
      </c>
      <c r="E2" t="s">
        <v>18</v>
      </c>
      <c r="F2" t="s">
        <v>592</v>
      </c>
      <c r="G2" s="46" t="s">
        <v>2473</v>
      </c>
      <c r="H2" t="s">
        <v>2</v>
      </c>
      <c r="I2">
        <v>2</v>
      </c>
      <c r="J2" t="s">
        <v>1181</v>
      </c>
      <c r="K2" t="s">
        <v>2286</v>
      </c>
      <c r="L2" s="2" t="s">
        <v>3589</v>
      </c>
      <c r="M2" s="2" t="s">
        <v>3588</v>
      </c>
      <c r="N2" s="2" t="s">
        <v>3589</v>
      </c>
      <c r="O2" s="2" t="s">
        <v>3588</v>
      </c>
      <c r="P2">
        <f>IF(Q2="inst",1,2)</f>
        <v>1</v>
      </c>
      <c r="Q2" t="s">
        <v>1375</v>
      </c>
      <c r="R2" t="s">
        <v>1374</v>
      </c>
      <c r="S2" t="s">
        <v>1381</v>
      </c>
      <c r="T2" t="s">
        <v>1380</v>
      </c>
      <c r="U2">
        <v>348</v>
      </c>
      <c r="V2">
        <v>2640</v>
      </c>
      <c r="W2" s="47" t="str">
        <f>_xlfn.CONCAT("https://github.com/kelly-marshall/DriftDiffusionAdaptation/blob/main/Pictures/instbias_list2_pre/",N2,"?raw=true")</f>
        <v>https://github.com/kelly-marshall/DriftDiffusionAdaptation/blob/main/Pictures/instbias_list2_pre/katedolphinferninstright2_context.png?raw=true</v>
      </c>
      <c r="X2" s="47" t="str">
        <f>_xlfn.CONCAT("https://github.com/kelly-marshall/DriftDiffusionAdaptation/blob/main/Pictures/instbias_list2_pre/",O2,"?raw=true")</f>
        <v>https://github.com/kelly-marshall/DriftDiffusionAdaptation/blob/main/Pictures/instbias_list2_pre/katedolphinfernmodleft2_context.png?raw=true</v>
      </c>
      <c r="Y2" s="47" t="str">
        <f>_xlfn.CONCAT("https://github.com/kelly-marshall/DriftDiffusionAdaptation/blob/main/AudioFiles/instbias_list2_pre/",K2,"?raw=true")</f>
        <v>https://github.com/kelly-marshall/DriftDiffusionAdaptation/blob/main/AudioFiles/instbias_list2_pre/katedolphinfern_nopauses.mp3?raw=true</v>
      </c>
    </row>
    <row r="3" spans="1:25" x14ac:dyDescent="0.2">
      <c r="A3" t="s">
        <v>7</v>
      </c>
      <c r="B3">
        <v>2</v>
      </c>
      <c r="C3" t="s">
        <v>627</v>
      </c>
      <c r="D3" t="s">
        <v>234</v>
      </c>
      <c r="E3" t="s">
        <v>21</v>
      </c>
      <c r="F3" t="s">
        <v>592</v>
      </c>
      <c r="G3" s="46" t="s">
        <v>2474</v>
      </c>
      <c r="H3" t="s">
        <v>2</v>
      </c>
      <c r="I3">
        <v>2</v>
      </c>
      <c r="J3" t="s">
        <v>1181</v>
      </c>
      <c r="K3" t="s">
        <v>2287</v>
      </c>
      <c r="L3" s="2" t="s">
        <v>3590</v>
      </c>
      <c r="M3" s="2" t="s">
        <v>3591</v>
      </c>
      <c r="N3" s="2" t="s">
        <v>3591</v>
      </c>
      <c r="O3" s="2" t="s">
        <v>3590</v>
      </c>
      <c r="P3">
        <f t="shared" ref="P3:P66" si="0">IF(Q3="inst",1,2)</f>
        <v>2</v>
      </c>
      <c r="Q3" t="s">
        <v>1374</v>
      </c>
      <c r="R3" t="s">
        <v>1375</v>
      </c>
      <c r="S3" t="s">
        <v>1380</v>
      </c>
      <c r="T3" t="s">
        <v>1381</v>
      </c>
      <c r="U3">
        <v>592</v>
      </c>
      <c r="V3">
        <v>2727</v>
      </c>
      <c r="W3" s="47" t="str">
        <f t="shared" ref="W3:W66" si="1">_xlfn.CONCAT("https://github.com/kelly-marshall/DriftDiffusionAdaptation/blob/main/Pictures/instbias_list2_pre/",N3,"?raw=true")</f>
        <v>https://github.com/kelly-marshall/DriftDiffusionAdaptation/blob/main/Pictures/instbias_list2_pre/tomcowfernmodright2_context.png?raw=true</v>
      </c>
      <c r="X3" s="47" t="str">
        <f t="shared" ref="X3:X66" si="2">_xlfn.CONCAT("https://github.com/kelly-marshall/DriftDiffusionAdaptation/blob/main/Pictures/instbias_list2_pre/",O3,"?raw=true")</f>
        <v>https://github.com/kelly-marshall/DriftDiffusionAdaptation/blob/main/Pictures/instbias_list2_pre/tomcowferninstleft2_context.png?raw=true</v>
      </c>
      <c r="Y3" s="47" t="str">
        <f t="shared" ref="Y3:Y66" si="3">_xlfn.CONCAT("https://github.com/kelly-marshall/DriftDiffusionAdaptation/blob/main/AudioFiles/instbias_list2_pre/",K3,"?raw=true")</f>
        <v>https://github.com/kelly-marshall/DriftDiffusionAdaptation/blob/main/AudioFiles/instbias_list2_pre/tomcowfern_nopauses.mp3?raw=true</v>
      </c>
    </row>
    <row r="4" spans="1:25" x14ac:dyDescent="0.2">
      <c r="A4" t="s">
        <v>7</v>
      </c>
      <c r="B4">
        <v>3</v>
      </c>
      <c r="C4" t="s">
        <v>953</v>
      </c>
      <c r="D4" t="s">
        <v>234</v>
      </c>
      <c r="E4" t="s">
        <v>22</v>
      </c>
      <c r="F4" t="s">
        <v>592</v>
      </c>
      <c r="G4" s="46" t="s">
        <v>2475</v>
      </c>
      <c r="H4" t="s">
        <v>2</v>
      </c>
      <c r="I4">
        <v>2</v>
      </c>
      <c r="J4" t="s">
        <v>1181</v>
      </c>
      <c r="K4" t="s">
        <v>2288</v>
      </c>
      <c r="L4" s="2" t="s">
        <v>3592</v>
      </c>
      <c r="M4" s="2" t="s">
        <v>3593</v>
      </c>
      <c r="N4" s="2" t="s">
        <v>3592</v>
      </c>
      <c r="O4" s="2" t="s">
        <v>3593</v>
      </c>
      <c r="P4">
        <f t="shared" si="0"/>
        <v>1</v>
      </c>
      <c r="Q4" t="s">
        <v>1375</v>
      </c>
      <c r="R4" t="s">
        <v>1374</v>
      </c>
      <c r="S4" t="s">
        <v>1381</v>
      </c>
      <c r="T4" t="s">
        <v>1380</v>
      </c>
      <c r="U4">
        <v>380</v>
      </c>
      <c r="V4">
        <v>2686</v>
      </c>
      <c r="W4" s="47" t="str">
        <f t="shared" si="1"/>
        <v>https://github.com/kelly-marshall/DriftDiffusionAdaptation/blob/main/Pictures/instbias_list2_pre/katefoxferninstright2_context.png?raw=true</v>
      </c>
      <c r="X4" s="47" t="str">
        <f t="shared" si="2"/>
        <v>https://github.com/kelly-marshall/DriftDiffusionAdaptation/blob/main/Pictures/instbias_list2_pre/katefoxfernmodleft2_context.png?raw=true</v>
      </c>
      <c r="Y4" s="47" t="str">
        <f t="shared" si="3"/>
        <v>https://github.com/kelly-marshall/DriftDiffusionAdaptation/blob/main/AudioFiles/instbias_list2_pre/katefoxfern_nopauses.mp3?raw=true</v>
      </c>
    </row>
    <row r="5" spans="1:25" x14ac:dyDescent="0.2">
      <c r="A5" t="s">
        <v>7</v>
      </c>
      <c r="B5">
        <v>4</v>
      </c>
      <c r="C5" t="s">
        <v>628</v>
      </c>
      <c r="D5" t="s">
        <v>234</v>
      </c>
      <c r="E5" t="s">
        <v>23</v>
      </c>
      <c r="F5" t="s">
        <v>592</v>
      </c>
      <c r="G5" s="46" t="s">
        <v>2476</v>
      </c>
      <c r="H5" t="s">
        <v>2</v>
      </c>
      <c r="I5">
        <v>2</v>
      </c>
      <c r="J5" t="s">
        <v>1181</v>
      </c>
      <c r="K5" t="s">
        <v>2289</v>
      </c>
      <c r="L5" s="2" t="s">
        <v>3594</v>
      </c>
      <c r="M5" s="2" t="s">
        <v>3595</v>
      </c>
      <c r="N5" s="2" t="s">
        <v>3595</v>
      </c>
      <c r="O5" s="2" t="s">
        <v>3594</v>
      </c>
      <c r="P5">
        <f t="shared" si="0"/>
        <v>2</v>
      </c>
      <c r="Q5" t="s">
        <v>1374</v>
      </c>
      <c r="R5" t="s">
        <v>1375</v>
      </c>
      <c r="S5" t="s">
        <v>1380</v>
      </c>
      <c r="T5" t="s">
        <v>1381</v>
      </c>
      <c r="U5">
        <v>605</v>
      </c>
      <c r="V5">
        <v>2902</v>
      </c>
      <c r="W5" s="47" t="str">
        <f t="shared" si="1"/>
        <v>https://github.com/kelly-marshall/DriftDiffusionAdaptation/blob/main/Pictures/instbias_list2_pre/tomlionfernmodright2_context.png?raw=true</v>
      </c>
      <c r="X5" s="47" t="str">
        <f t="shared" si="2"/>
        <v>https://github.com/kelly-marshall/DriftDiffusionAdaptation/blob/main/Pictures/instbias_list2_pre/tomlionferninstleft2_context.png?raw=true</v>
      </c>
      <c r="Y5" s="47" t="str">
        <f t="shared" si="3"/>
        <v>https://github.com/kelly-marshall/DriftDiffusionAdaptation/blob/main/AudioFiles/instbias_list2_pre/tomlionfern_nopauses.mp3?raw=true</v>
      </c>
    </row>
    <row r="6" spans="1:25" x14ac:dyDescent="0.2">
      <c r="A6" t="s">
        <v>7</v>
      </c>
      <c r="B6">
        <v>5</v>
      </c>
      <c r="C6" t="s">
        <v>954</v>
      </c>
      <c r="D6" t="s">
        <v>234</v>
      </c>
      <c r="E6" t="s">
        <v>24</v>
      </c>
      <c r="F6" t="s">
        <v>592</v>
      </c>
      <c r="G6" s="46" t="s">
        <v>2477</v>
      </c>
      <c r="H6" t="s">
        <v>2</v>
      </c>
      <c r="I6">
        <v>2</v>
      </c>
      <c r="J6" t="s">
        <v>1181</v>
      </c>
      <c r="K6" t="s">
        <v>2290</v>
      </c>
      <c r="L6" s="2" t="s">
        <v>3596</v>
      </c>
      <c r="M6" s="2" t="s">
        <v>3597</v>
      </c>
      <c r="N6" s="2" t="s">
        <v>3596</v>
      </c>
      <c r="O6" s="2" t="s">
        <v>3597</v>
      </c>
      <c r="P6">
        <f t="shared" si="0"/>
        <v>1</v>
      </c>
      <c r="Q6" t="s">
        <v>1375</v>
      </c>
      <c r="R6" t="s">
        <v>1374</v>
      </c>
      <c r="S6" t="s">
        <v>1381</v>
      </c>
      <c r="T6" t="s">
        <v>1380</v>
      </c>
      <c r="U6">
        <v>393</v>
      </c>
      <c r="V6">
        <v>2601</v>
      </c>
      <c r="W6" s="47" t="str">
        <f t="shared" si="1"/>
        <v>https://github.com/kelly-marshall/DriftDiffusionAdaptation/blob/main/Pictures/instbias_list2_pre/katefrogferninstright2_context.png?raw=true</v>
      </c>
      <c r="X6" s="47" t="str">
        <f t="shared" si="2"/>
        <v>https://github.com/kelly-marshall/DriftDiffusionAdaptation/blob/main/Pictures/instbias_list2_pre/katefrogfernmodleft2_context.png?raw=true</v>
      </c>
      <c r="Y6" s="47" t="str">
        <f t="shared" si="3"/>
        <v>https://github.com/kelly-marshall/DriftDiffusionAdaptation/blob/main/AudioFiles/instbias_list2_pre/katefrogfern_nopauses.mp3?raw=true</v>
      </c>
    </row>
    <row r="7" spans="1:25" x14ac:dyDescent="0.2">
      <c r="A7" t="s">
        <v>7</v>
      </c>
      <c r="B7">
        <v>6</v>
      </c>
      <c r="C7" t="s">
        <v>629</v>
      </c>
      <c r="D7" t="s">
        <v>234</v>
      </c>
      <c r="E7" t="s">
        <v>25</v>
      </c>
      <c r="F7" t="s">
        <v>592</v>
      </c>
      <c r="G7" s="46" t="s">
        <v>2478</v>
      </c>
      <c r="H7" t="s">
        <v>2</v>
      </c>
      <c r="I7">
        <v>2</v>
      </c>
      <c r="J7" t="s">
        <v>1181</v>
      </c>
      <c r="K7" t="s">
        <v>2291</v>
      </c>
      <c r="L7" s="2" t="s">
        <v>3598</v>
      </c>
      <c r="M7" s="2" t="s">
        <v>3599</v>
      </c>
      <c r="N7" s="2" t="s">
        <v>3599</v>
      </c>
      <c r="O7" s="2" t="s">
        <v>3598</v>
      </c>
      <c r="P7">
        <f t="shared" si="0"/>
        <v>2</v>
      </c>
      <c r="Q7" t="s">
        <v>1374</v>
      </c>
      <c r="R7" t="s">
        <v>1375</v>
      </c>
      <c r="S7" t="s">
        <v>1380</v>
      </c>
      <c r="T7" t="s">
        <v>1381</v>
      </c>
      <c r="U7">
        <v>602</v>
      </c>
      <c r="V7">
        <v>2987</v>
      </c>
      <c r="W7" s="47" t="str">
        <f t="shared" si="1"/>
        <v>https://github.com/kelly-marshall/DriftDiffusionAdaptation/blob/main/Pictures/instbias_list2_pre/tomturtlefernmodright2_context.png?raw=true</v>
      </c>
      <c r="X7" s="47" t="str">
        <f t="shared" si="2"/>
        <v>https://github.com/kelly-marshall/DriftDiffusionAdaptation/blob/main/Pictures/instbias_list2_pre/tomturtleferninstleft2_context.png?raw=true</v>
      </c>
      <c r="Y7" s="47" t="str">
        <f t="shared" si="3"/>
        <v>https://github.com/kelly-marshall/DriftDiffusionAdaptation/blob/main/AudioFiles/instbias_list2_pre/tomturtlefern_nopauses.mp3?raw=true</v>
      </c>
    </row>
    <row r="8" spans="1:25" x14ac:dyDescent="0.2">
      <c r="A8" t="s">
        <v>7</v>
      </c>
      <c r="B8">
        <v>7</v>
      </c>
      <c r="C8" t="s">
        <v>955</v>
      </c>
      <c r="D8" t="s">
        <v>234</v>
      </c>
      <c r="E8" t="s">
        <v>26</v>
      </c>
      <c r="F8" t="s">
        <v>249</v>
      </c>
      <c r="G8" s="46" t="s">
        <v>2479</v>
      </c>
      <c r="H8" t="s">
        <v>2</v>
      </c>
      <c r="I8">
        <v>2</v>
      </c>
      <c r="J8" t="s">
        <v>1181</v>
      </c>
      <c r="K8" t="s">
        <v>2292</v>
      </c>
      <c r="L8" s="2" t="s">
        <v>3600</v>
      </c>
      <c r="M8" s="2" t="s">
        <v>3601</v>
      </c>
      <c r="N8" s="2" t="s">
        <v>3600</v>
      </c>
      <c r="O8" s="2" t="s">
        <v>3601</v>
      </c>
      <c r="P8">
        <f t="shared" si="0"/>
        <v>1</v>
      </c>
      <c r="Q8" t="s">
        <v>1375</v>
      </c>
      <c r="R8" t="s">
        <v>1374</v>
      </c>
      <c r="S8" t="s">
        <v>1381</v>
      </c>
      <c r="T8" t="s">
        <v>1380</v>
      </c>
      <c r="U8">
        <v>358</v>
      </c>
      <c r="V8">
        <v>2384</v>
      </c>
      <c r="W8" s="47" t="str">
        <f t="shared" si="1"/>
        <v>https://github.com/kelly-marshall/DriftDiffusionAdaptation/blob/main/Pictures/instbias_list2_pre/katepigwaterinstright2_context.png?raw=true</v>
      </c>
      <c r="X8" s="47" t="str">
        <f t="shared" si="2"/>
        <v>https://github.com/kelly-marshall/DriftDiffusionAdaptation/blob/main/Pictures/instbias_list2_pre/katepigwatermodleft2_context.png?raw=true</v>
      </c>
      <c r="Y8" s="47" t="str">
        <f t="shared" si="3"/>
        <v>https://github.com/kelly-marshall/DriftDiffusionAdaptation/blob/main/AudioFiles/instbias_list2_pre/katepigwater_nopauses.mp3?raw=true</v>
      </c>
    </row>
    <row r="9" spans="1:25" x14ac:dyDescent="0.2">
      <c r="A9" t="s">
        <v>7</v>
      </c>
      <c r="B9">
        <v>8</v>
      </c>
      <c r="C9" t="s">
        <v>306</v>
      </c>
      <c r="D9" t="s">
        <v>234</v>
      </c>
      <c r="E9" t="s">
        <v>27</v>
      </c>
      <c r="F9" t="s">
        <v>249</v>
      </c>
      <c r="G9" s="46" t="s">
        <v>2480</v>
      </c>
      <c r="H9" t="s">
        <v>2</v>
      </c>
      <c r="I9">
        <v>2</v>
      </c>
      <c r="J9" t="s">
        <v>1181</v>
      </c>
      <c r="K9" t="s">
        <v>2293</v>
      </c>
      <c r="L9" s="2" t="s">
        <v>3602</v>
      </c>
      <c r="M9" s="2" t="s">
        <v>3603</v>
      </c>
      <c r="N9" s="2" t="s">
        <v>3603</v>
      </c>
      <c r="O9" s="2" t="s">
        <v>3602</v>
      </c>
      <c r="P9">
        <f t="shared" si="0"/>
        <v>2</v>
      </c>
      <c r="Q9" t="s">
        <v>1374</v>
      </c>
      <c r="R9" t="s">
        <v>1375</v>
      </c>
      <c r="S9" t="s">
        <v>1380</v>
      </c>
      <c r="T9" t="s">
        <v>1381</v>
      </c>
      <c r="U9">
        <v>601</v>
      </c>
      <c r="V9">
        <v>2747</v>
      </c>
      <c r="W9" s="47" t="str">
        <f t="shared" si="1"/>
        <v>https://github.com/kelly-marshall/DriftDiffusionAdaptation/blob/main/Pictures/instbias_list2_pre/tomgirlwatermodright2_context.png?raw=true</v>
      </c>
      <c r="X9" s="47" t="str">
        <f t="shared" si="2"/>
        <v>https://github.com/kelly-marshall/DriftDiffusionAdaptation/blob/main/Pictures/instbias_list2_pre/tomgirlwaterinstleft2_context.png?raw=true</v>
      </c>
      <c r="Y9" s="47" t="str">
        <f t="shared" si="3"/>
        <v>https://github.com/kelly-marshall/DriftDiffusionAdaptation/blob/main/AudioFiles/instbias_list2_pre/tomgirlwater_nopauses.mp3?raw=true</v>
      </c>
    </row>
    <row r="10" spans="1:25" x14ac:dyDescent="0.2">
      <c r="A10" t="s">
        <v>7</v>
      </c>
      <c r="B10">
        <v>9</v>
      </c>
      <c r="C10" t="s">
        <v>956</v>
      </c>
      <c r="D10" t="s">
        <v>234</v>
      </c>
      <c r="E10" t="s">
        <v>28</v>
      </c>
      <c r="F10" t="s">
        <v>249</v>
      </c>
      <c r="G10" s="46" t="s">
        <v>2481</v>
      </c>
      <c r="H10" t="s">
        <v>2</v>
      </c>
      <c r="I10">
        <v>2</v>
      </c>
      <c r="J10" t="s">
        <v>1181</v>
      </c>
      <c r="K10" t="s">
        <v>2294</v>
      </c>
      <c r="L10" s="2" t="s">
        <v>3604</v>
      </c>
      <c r="M10" s="2" t="s">
        <v>3605</v>
      </c>
      <c r="N10" s="2" t="s">
        <v>3604</v>
      </c>
      <c r="O10" s="2" t="s">
        <v>3605</v>
      </c>
      <c r="P10">
        <f t="shared" si="0"/>
        <v>1</v>
      </c>
      <c r="Q10" t="s">
        <v>1375</v>
      </c>
      <c r="R10" t="s">
        <v>1374</v>
      </c>
      <c r="S10" t="s">
        <v>1381</v>
      </c>
      <c r="T10" t="s">
        <v>1380</v>
      </c>
      <c r="U10">
        <v>366</v>
      </c>
      <c r="V10">
        <v>2555</v>
      </c>
      <c r="W10" s="47" t="str">
        <f t="shared" si="1"/>
        <v>https://github.com/kelly-marshall/DriftDiffusionAdaptation/blob/main/Pictures/instbias_list2_pre/katewhalewaterinstright2_context.png?raw=true</v>
      </c>
      <c r="X10" s="47" t="str">
        <f t="shared" si="2"/>
        <v>https://github.com/kelly-marshall/DriftDiffusionAdaptation/blob/main/Pictures/instbias_list2_pre/katewhalewatermodleft2_context.png?raw=true</v>
      </c>
      <c r="Y10" s="47" t="str">
        <f t="shared" si="3"/>
        <v>https://github.com/kelly-marshall/DriftDiffusionAdaptation/blob/main/AudioFiles/instbias_list2_pre/katewhalewater_nopauses.mp3?raw=true</v>
      </c>
    </row>
    <row r="11" spans="1:25" x14ac:dyDescent="0.2">
      <c r="A11" t="s">
        <v>7</v>
      </c>
      <c r="B11">
        <v>10</v>
      </c>
      <c r="C11" t="s">
        <v>307</v>
      </c>
      <c r="D11" t="s">
        <v>234</v>
      </c>
      <c r="E11" t="s">
        <v>29</v>
      </c>
      <c r="F11" t="s">
        <v>249</v>
      </c>
      <c r="G11" s="46" t="s">
        <v>2482</v>
      </c>
      <c r="H11" t="s">
        <v>2</v>
      </c>
      <c r="I11">
        <v>2</v>
      </c>
      <c r="J11" t="s">
        <v>1181</v>
      </c>
      <c r="K11" t="s">
        <v>2295</v>
      </c>
      <c r="L11" s="2" t="s">
        <v>3606</v>
      </c>
      <c r="M11" s="2" t="s">
        <v>3607</v>
      </c>
      <c r="N11" s="2" t="s">
        <v>3607</v>
      </c>
      <c r="O11" s="2" t="s">
        <v>3606</v>
      </c>
      <c r="P11">
        <f t="shared" si="0"/>
        <v>2</v>
      </c>
      <c r="Q11" t="s">
        <v>1374</v>
      </c>
      <c r="R11" t="s">
        <v>1375</v>
      </c>
      <c r="S11" t="s">
        <v>1380</v>
      </c>
      <c r="T11" t="s">
        <v>1381</v>
      </c>
      <c r="U11">
        <v>620</v>
      </c>
      <c r="V11">
        <v>2857</v>
      </c>
      <c r="W11" s="47" t="str">
        <f t="shared" si="1"/>
        <v>https://github.com/kelly-marshall/DriftDiffusionAdaptation/blob/main/Pictures/instbias_list2_pre/tomgorillawatermodright2_context.png?raw=true</v>
      </c>
      <c r="X11" s="47" t="str">
        <f t="shared" si="2"/>
        <v>https://github.com/kelly-marshall/DriftDiffusionAdaptation/blob/main/Pictures/instbias_list2_pre/tomgorillawaterinstleft2_context.png?raw=true</v>
      </c>
      <c r="Y11" s="47" t="str">
        <f t="shared" si="3"/>
        <v>https://github.com/kelly-marshall/DriftDiffusionAdaptation/blob/main/AudioFiles/instbias_list2_pre/tomgorillawater_nopauses.mp3?raw=true</v>
      </c>
    </row>
    <row r="12" spans="1:25" x14ac:dyDescent="0.2">
      <c r="A12" t="s">
        <v>7</v>
      </c>
      <c r="B12">
        <v>11</v>
      </c>
      <c r="C12" t="s">
        <v>957</v>
      </c>
      <c r="D12" t="s">
        <v>234</v>
      </c>
      <c r="E12" t="s">
        <v>30</v>
      </c>
      <c r="F12" t="s">
        <v>249</v>
      </c>
      <c r="G12" s="46" t="s">
        <v>2483</v>
      </c>
      <c r="H12" t="s">
        <v>2</v>
      </c>
      <c r="I12">
        <v>2</v>
      </c>
      <c r="J12" t="s">
        <v>1181</v>
      </c>
      <c r="K12" t="s">
        <v>2296</v>
      </c>
      <c r="L12" s="2" t="s">
        <v>3608</v>
      </c>
      <c r="M12" s="2" t="s">
        <v>3609</v>
      </c>
      <c r="N12" s="2" t="s">
        <v>3608</v>
      </c>
      <c r="O12" s="2" t="s">
        <v>3609</v>
      </c>
      <c r="P12">
        <f t="shared" si="0"/>
        <v>1</v>
      </c>
      <c r="Q12" t="s">
        <v>1375</v>
      </c>
      <c r="R12" t="s">
        <v>1374</v>
      </c>
      <c r="S12" t="s">
        <v>1381</v>
      </c>
      <c r="T12" t="s">
        <v>1380</v>
      </c>
      <c r="U12">
        <v>375</v>
      </c>
      <c r="V12">
        <v>2547</v>
      </c>
      <c r="W12" s="47" t="str">
        <f t="shared" si="1"/>
        <v>https://github.com/kelly-marshall/DriftDiffusionAdaptation/blob/main/Pictures/instbias_list2_pre/katebuffalowaterinstright2_context.png?raw=true</v>
      </c>
      <c r="X12" s="47" t="str">
        <f t="shared" si="2"/>
        <v>https://github.com/kelly-marshall/DriftDiffusionAdaptation/blob/main/Pictures/instbias_list2_pre/katebuffalowatermodleft2_context.png?raw=true</v>
      </c>
      <c r="Y12" s="47" t="str">
        <f t="shared" si="3"/>
        <v>https://github.com/kelly-marshall/DriftDiffusionAdaptation/blob/main/AudioFiles/instbias_list2_pre/katebuffalowater_nopauses.mp3?raw=true</v>
      </c>
    </row>
    <row r="13" spans="1:25" x14ac:dyDescent="0.2">
      <c r="A13" t="s">
        <v>7</v>
      </c>
      <c r="B13">
        <v>12</v>
      </c>
      <c r="C13" t="s">
        <v>308</v>
      </c>
      <c r="D13" t="s">
        <v>234</v>
      </c>
      <c r="E13" t="s">
        <v>31</v>
      </c>
      <c r="F13" t="s">
        <v>249</v>
      </c>
      <c r="G13" s="46" t="s">
        <v>2484</v>
      </c>
      <c r="H13" t="s">
        <v>2</v>
      </c>
      <c r="I13">
        <v>2</v>
      </c>
      <c r="J13" t="s">
        <v>1181</v>
      </c>
      <c r="K13" t="s">
        <v>2297</v>
      </c>
      <c r="L13" s="2" t="s">
        <v>3610</v>
      </c>
      <c r="M13" s="2" t="s">
        <v>3611</v>
      </c>
      <c r="N13" s="2" t="s">
        <v>3611</v>
      </c>
      <c r="O13" s="2" t="s">
        <v>3610</v>
      </c>
      <c r="P13">
        <f t="shared" si="0"/>
        <v>2</v>
      </c>
      <c r="Q13" t="s">
        <v>1374</v>
      </c>
      <c r="R13" t="s">
        <v>1375</v>
      </c>
      <c r="S13" t="s">
        <v>1380</v>
      </c>
      <c r="T13" t="s">
        <v>1381</v>
      </c>
      <c r="U13">
        <v>532</v>
      </c>
      <c r="V13">
        <v>2451</v>
      </c>
      <c r="W13" s="47" t="str">
        <f t="shared" si="1"/>
        <v>https://github.com/kelly-marshall/DriftDiffusionAdaptation/blob/main/Pictures/instbias_list2_pre/tomhawkwatermodright2_context.png?raw=true</v>
      </c>
      <c r="X13" s="47" t="str">
        <f t="shared" si="2"/>
        <v>https://github.com/kelly-marshall/DriftDiffusionAdaptation/blob/main/Pictures/instbias_list2_pre/tomhawkwaterinstleft2_context.png?raw=true</v>
      </c>
      <c r="Y13" s="47" t="str">
        <f t="shared" si="3"/>
        <v>https://github.com/kelly-marshall/DriftDiffusionAdaptation/blob/main/AudioFiles/instbias_list2_pre/tomhawkwater_nopauses.mp3?raw=true</v>
      </c>
    </row>
    <row r="14" spans="1:25" x14ac:dyDescent="0.2">
      <c r="A14" t="s">
        <v>7</v>
      </c>
      <c r="B14">
        <v>13</v>
      </c>
      <c r="C14" t="s">
        <v>958</v>
      </c>
      <c r="D14" t="s">
        <v>235</v>
      </c>
      <c r="E14" t="s">
        <v>18</v>
      </c>
      <c r="F14" t="s">
        <v>596</v>
      </c>
      <c r="G14" s="46" t="s">
        <v>2485</v>
      </c>
      <c r="H14" t="s">
        <v>2</v>
      </c>
      <c r="I14">
        <v>2</v>
      </c>
      <c r="J14" t="s">
        <v>1181</v>
      </c>
      <c r="K14" t="s">
        <v>2298</v>
      </c>
      <c r="L14" s="2" t="s">
        <v>3612</v>
      </c>
      <c r="M14" s="2" t="s">
        <v>3613</v>
      </c>
      <c r="N14" s="2" t="s">
        <v>3613</v>
      </c>
      <c r="O14" s="2" t="s">
        <v>3612</v>
      </c>
      <c r="P14">
        <f t="shared" si="0"/>
        <v>2</v>
      </c>
      <c r="Q14" t="s">
        <v>1374</v>
      </c>
      <c r="R14" t="s">
        <v>1375</v>
      </c>
      <c r="S14" t="s">
        <v>1380</v>
      </c>
      <c r="T14" t="s">
        <v>1381</v>
      </c>
      <c r="U14">
        <v>413</v>
      </c>
      <c r="V14">
        <v>2362</v>
      </c>
      <c r="W14" s="47" t="str">
        <f t="shared" si="1"/>
        <v>https://github.com/kelly-marshall/DriftDiffusionAdaptation/blob/main/Pictures/instbias_list2_pre/katedolphinovenmittmodright2_context.png?raw=true</v>
      </c>
      <c r="X14" s="47" t="str">
        <f t="shared" si="2"/>
        <v>https://github.com/kelly-marshall/DriftDiffusionAdaptation/blob/main/Pictures/instbias_list2_pre/katedolphinovenmittinstleft2_context.png?raw=true</v>
      </c>
      <c r="Y14" s="47" t="str">
        <f t="shared" si="3"/>
        <v>https://github.com/kelly-marshall/DriftDiffusionAdaptation/blob/main/AudioFiles/instbias_list2_pre/katedolphinovenmitt_nopauses.mp3?raw=true</v>
      </c>
    </row>
    <row r="15" spans="1:25" x14ac:dyDescent="0.2">
      <c r="A15" t="s">
        <v>7</v>
      </c>
      <c r="B15">
        <v>14</v>
      </c>
      <c r="C15" t="s">
        <v>630</v>
      </c>
      <c r="D15" t="s">
        <v>235</v>
      </c>
      <c r="E15" t="s">
        <v>21</v>
      </c>
      <c r="F15" t="s">
        <v>596</v>
      </c>
      <c r="G15" s="46" t="s">
        <v>2486</v>
      </c>
      <c r="H15" t="s">
        <v>2</v>
      </c>
      <c r="I15">
        <v>2</v>
      </c>
      <c r="J15" t="s">
        <v>1181</v>
      </c>
      <c r="K15" t="s">
        <v>2299</v>
      </c>
      <c r="L15" s="2" t="s">
        <v>3614</v>
      </c>
      <c r="M15" s="2" t="s">
        <v>3615</v>
      </c>
      <c r="N15" s="2" t="s">
        <v>3614</v>
      </c>
      <c r="O15" s="2" t="s">
        <v>3615</v>
      </c>
      <c r="P15">
        <f t="shared" si="0"/>
        <v>1</v>
      </c>
      <c r="Q15" t="s">
        <v>1375</v>
      </c>
      <c r="R15" t="s">
        <v>1374</v>
      </c>
      <c r="S15" t="s">
        <v>1381</v>
      </c>
      <c r="T15" t="s">
        <v>1380</v>
      </c>
      <c r="U15">
        <v>558</v>
      </c>
      <c r="V15">
        <v>2448</v>
      </c>
      <c r="W15" s="47" t="str">
        <f t="shared" si="1"/>
        <v>https://github.com/kelly-marshall/DriftDiffusionAdaptation/blob/main/Pictures/instbias_list2_pre/tomcowovenmittinstright2_context.png?raw=true</v>
      </c>
      <c r="X15" s="47" t="str">
        <f t="shared" si="2"/>
        <v>https://github.com/kelly-marshall/DriftDiffusionAdaptation/blob/main/Pictures/instbias_list2_pre/tomcowovenmittmodleft2_context.png?raw=true</v>
      </c>
      <c r="Y15" s="47" t="str">
        <f t="shared" si="3"/>
        <v>https://github.com/kelly-marshall/DriftDiffusionAdaptation/blob/main/AudioFiles/instbias_list2_pre/tomcowovenmitt_nopauses.mp3?raw=true</v>
      </c>
    </row>
    <row r="16" spans="1:25" x14ac:dyDescent="0.2">
      <c r="A16" t="s">
        <v>7</v>
      </c>
      <c r="B16">
        <v>15</v>
      </c>
      <c r="C16" t="s">
        <v>959</v>
      </c>
      <c r="D16" t="s">
        <v>235</v>
      </c>
      <c r="E16" t="s">
        <v>22</v>
      </c>
      <c r="F16" t="s">
        <v>596</v>
      </c>
      <c r="G16" s="46" t="s">
        <v>2487</v>
      </c>
      <c r="H16" t="s">
        <v>2</v>
      </c>
      <c r="I16">
        <v>2</v>
      </c>
      <c r="J16" t="s">
        <v>1181</v>
      </c>
      <c r="K16" t="s">
        <v>2300</v>
      </c>
      <c r="L16" s="2" t="s">
        <v>3616</v>
      </c>
      <c r="M16" s="2" t="s">
        <v>3617</v>
      </c>
      <c r="N16" s="2" t="s">
        <v>3617</v>
      </c>
      <c r="O16" s="2" t="s">
        <v>3616</v>
      </c>
      <c r="P16">
        <f t="shared" si="0"/>
        <v>2</v>
      </c>
      <c r="Q16" t="s">
        <v>1374</v>
      </c>
      <c r="R16" t="s">
        <v>1375</v>
      </c>
      <c r="S16" t="s">
        <v>1380</v>
      </c>
      <c r="T16" t="s">
        <v>1381</v>
      </c>
      <c r="U16">
        <v>426</v>
      </c>
      <c r="V16">
        <v>2369</v>
      </c>
      <c r="W16" s="47" t="str">
        <f t="shared" si="1"/>
        <v>https://github.com/kelly-marshall/DriftDiffusionAdaptation/blob/main/Pictures/instbias_list2_pre/katefoxovenmittmodright2_context.png?raw=true</v>
      </c>
      <c r="X16" s="47" t="str">
        <f t="shared" si="2"/>
        <v>https://github.com/kelly-marshall/DriftDiffusionAdaptation/blob/main/Pictures/instbias_list2_pre/katefoxovenmittinstleft2_context.png?raw=true</v>
      </c>
      <c r="Y16" s="47" t="str">
        <f t="shared" si="3"/>
        <v>https://github.com/kelly-marshall/DriftDiffusionAdaptation/blob/main/AudioFiles/instbias_list2_pre/katefoxovenmitt_nopauses.mp3?raw=true</v>
      </c>
    </row>
    <row r="17" spans="1:25" x14ac:dyDescent="0.2">
      <c r="A17" t="s">
        <v>7</v>
      </c>
      <c r="B17">
        <v>16</v>
      </c>
      <c r="C17" t="s">
        <v>631</v>
      </c>
      <c r="D17" t="s">
        <v>235</v>
      </c>
      <c r="E17" t="s">
        <v>23</v>
      </c>
      <c r="F17" t="s">
        <v>596</v>
      </c>
      <c r="G17" s="46" t="s">
        <v>2488</v>
      </c>
      <c r="H17" t="s">
        <v>2</v>
      </c>
      <c r="I17">
        <v>2</v>
      </c>
      <c r="J17" t="s">
        <v>1181</v>
      </c>
      <c r="K17" t="s">
        <v>2301</v>
      </c>
      <c r="L17" s="2" t="s">
        <v>3618</v>
      </c>
      <c r="M17" s="2" t="s">
        <v>3619</v>
      </c>
      <c r="N17" s="2" t="s">
        <v>3618</v>
      </c>
      <c r="O17" s="2" t="s">
        <v>3619</v>
      </c>
      <c r="P17">
        <f t="shared" si="0"/>
        <v>1</v>
      </c>
      <c r="Q17" t="s">
        <v>1375</v>
      </c>
      <c r="R17" t="s">
        <v>1374</v>
      </c>
      <c r="S17" t="s">
        <v>1381</v>
      </c>
      <c r="T17" t="s">
        <v>1380</v>
      </c>
      <c r="U17">
        <v>500</v>
      </c>
      <c r="V17">
        <v>2483</v>
      </c>
      <c r="W17" s="47" t="str">
        <f t="shared" si="1"/>
        <v>https://github.com/kelly-marshall/DriftDiffusionAdaptation/blob/main/Pictures/instbias_list2_pre/tomlionovenmittinstright2_context.png?raw=true</v>
      </c>
      <c r="X17" s="47" t="str">
        <f t="shared" si="2"/>
        <v>https://github.com/kelly-marshall/DriftDiffusionAdaptation/blob/main/Pictures/instbias_list2_pre/tomlionovenmittmodleft2_context.png?raw=true</v>
      </c>
      <c r="Y17" s="47" t="str">
        <f t="shared" si="3"/>
        <v>https://github.com/kelly-marshall/DriftDiffusionAdaptation/blob/main/AudioFiles/instbias_list2_pre/tomlionovenmitt_nopauses.mp3?raw=true</v>
      </c>
    </row>
    <row r="18" spans="1:25" x14ac:dyDescent="0.2">
      <c r="A18" t="s">
        <v>7</v>
      </c>
      <c r="B18">
        <v>17</v>
      </c>
      <c r="C18" t="s">
        <v>960</v>
      </c>
      <c r="D18" t="s">
        <v>235</v>
      </c>
      <c r="E18" t="s">
        <v>24</v>
      </c>
      <c r="F18" t="s">
        <v>596</v>
      </c>
      <c r="G18" s="46" t="s">
        <v>2489</v>
      </c>
      <c r="H18" t="s">
        <v>2</v>
      </c>
      <c r="I18">
        <v>2</v>
      </c>
      <c r="J18" t="s">
        <v>1181</v>
      </c>
      <c r="K18" t="s">
        <v>2302</v>
      </c>
      <c r="L18" s="2" t="s">
        <v>3620</v>
      </c>
      <c r="M18" s="2" t="s">
        <v>3621</v>
      </c>
      <c r="N18" s="2" t="s">
        <v>3621</v>
      </c>
      <c r="O18" s="2" t="s">
        <v>3620</v>
      </c>
      <c r="P18">
        <f t="shared" si="0"/>
        <v>2</v>
      </c>
      <c r="Q18" t="s">
        <v>1374</v>
      </c>
      <c r="R18" t="s">
        <v>1375</v>
      </c>
      <c r="S18" t="s">
        <v>1380</v>
      </c>
      <c r="T18" t="s">
        <v>1381</v>
      </c>
      <c r="U18">
        <v>380</v>
      </c>
      <c r="V18">
        <v>2401</v>
      </c>
      <c r="W18" s="47" t="str">
        <f t="shared" si="1"/>
        <v>https://github.com/kelly-marshall/DriftDiffusionAdaptation/blob/main/Pictures/instbias_list2_pre/katefrogovenmittmodright2_context.png?raw=true</v>
      </c>
      <c r="X18" s="47" t="str">
        <f t="shared" si="2"/>
        <v>https://github.com/kelly-marshall/DriftDiffusionAdaptation/blob/main/Pictures/instbias_list2_pre/katefrogovenmittinstleft2_context.png?raw=true</v>
      </c>
      <c r="Y18" s="47" t="str">
        <f t="shared" si="3"/>
        <v>https://github.com/kelly-marshall/DriftDiffusionAdaptation/blob/main/AudioFiles/instbias_list2_pre/katefrogovenmitt_nopauses.mp3?raw=true</v>
      </c>
    </row>
    <row r="19" spans="1:25" x14ac:dyDescent="0.2">
      <c r="A19" t="s">
        <v>7</v>
      </c>
      <c r="B19">
        <v>18</v>
      </c>
      <c r="C19" t="s">
        <v>632</v>
      </c>
      <c r="D19" t="s">
        <v>235</v>
      </c>
      <c r="E19" t="s">
        <v>25</v>
      </c>
      <c r="F19" t="s">
        <v>596</v>
      </c>
      <c r="G19" s="46" t="s">
        <v>2490</v>
      </c>
      <c r="H19" t="s">
        <v>2</v>
      </c>
      <c r="I19">
        <v>2</v>
      </c>
      <c r="J19" t="s">
        <v>1181</v>
      </c>
      <c r="K19" t="s">
        <v>2303</v>
      </c>
      <c r="L19" s="2" t="s">
        <v>3622</v>
      </c>
      <c r="M19" s="2" t="s">
        <v>3623</v>
      </c>
      <c r="N19" s="2" t="s">
        <v>3622</v>
      </c>
      <c r="O19" s="2" t="s">
        <v>3623</v>
      </c>
      <c r="P19">
        <f t="shared" si="0"/>
        <v>1</v>
      </c>
      <c r="Q19" t="s">
        <v>1375</v>
      </c>
      <c r="R19" t="s">
        <v>1374</v>
      </c>
      <c r="S19" t="s">
        <v>1381</v>
      </c>
      <c r="T19" t="s">
        <v>1380</v>
      </c>
      <c r="U19">
        <v>506</v>
      </c>
      <c r="V19">
        <v>2351</v>
      </c>
      <c r="W19" s="47" t="str">
        <f t="shared" si="1"/>
        <v>https://github.com/kelly-marshall/DriftDiffusionAdaptation/blob/main/Pictures/instbias_list2_pre/tomturtleovenmittinstright2_context.png?raw=true</v>
      </c>
      <c r="X19" s="47" t="str">
        <f t="shared" si="2"/>
        <v>https://github.com/kelly-marshall/DriftDiffusionAdaptation/blob/main/Pictures/instbias_list2_pre/tomturtleovenmittmodleft2_context.png?raw=true</v>
      </c>
      <c r="Y19" s="47" t="str">
        <f t="shared" si="3"/>
        <v>https://github.com/kelly-marshall/DriftDiffusionAdaptation/blob/main/AudioFiles/instbias_list2_pre/tomturtleovenmitt_nopauses.mp3?raw=true</v>
      </c>
    </row>
    <row r="20" spans="1:25" x14ac:dyDescent="0.2">
      <c r="A20" t="s">
        <v>7</v>
      </c>
      <c r="B20">
        <v>19</v>
      </c>
      <c r="C20" t="s">
        <v>961</v>
      </c>
      <c r="D20" t="s">
        <v>235</v>
      </c>
      <c r="E20" t="s">
        <v>26</v>
      </c>
      <c r="F20" t="s">
        <v>251</v>
      </c>
      <c r="G20" s="46" t="s">
        <v>2646</v>
      </c>
      <c r="H20" t="s">
        <v>2</v>
      </c>
      <c r="I20">
        <v>2</v>
      </c>
      <c r="J20" t="s">
        <v>1181</v>
      </c>
      <c r="K20" t="s">
        <v>2304</v>
      </c>
      <c r="L20" s="2" t="s">
        <v>3624</v>
      </c>
      <c r="M20" s="2" t="s">
        <v>3625</v>
      </c>
      <c r="N20" s="2" t="s">
        <v>3625</v>
      </c>
      <c r="O20" s="2" t="s">
        <v>3624</v>
      </c>
      <c r="P20">
        <f t="shared" si="0"/>
        <v>2</v>
      </c>
      <c r="Q20" t="s">
        <v>1374</v>
      </c>
      <c r="R20" t="s">
        <v>1375</v>
      </c>
      <c r="S20" t="s">
        <v>1380</v>
      </c>
      <c r="T20" t="s">
        <v>1381</v>
      </c>
      <c r="U20">
        <v>383</v>
      </c>
      <c r="V20">
        <v>2118</v>
      </c>
      <c r="W20" s="47" t="str">
        <f t="shared" si="1"/>
        <v>https://github.com/kelly-marshall/DriftDiffusionAdaptation/blob/main/Pictures/instbias_list2_pre/katepigballmodright2_context.png?raw=true</v>
      </c>
      <c r="X20" s="47" t="str">
        <f t="shared" si="2"/>
        <v>https://github.com/kelly-marshall/DriftDiffusionAdaptation/blob/main/Pictures/instbias_list2_pre/katepigballinstleft2_context.png?raw=true</v>
      </c>
      <c r="Y20" s="47" t="str">
        <f t="shared" si="3"/>
        <v>https://github.com/kelly-marshall/DriftDiffusionAdaptation/blob/main/AudioFiles/instbias_list2_pre/katepigball_nopauses.mp3?raw=true</v>
      </c>
    </row>
    <row r="21" spans="1:25" x14ac:dyDescent="0.2">
      <c r="A21" t="s">
        <v>7</v>
      </c>
      <c r="B21">
        <v>20</v>
      </c>
      <c r="C21" t="s">
        <v>309</v>
      </c>
      <c r="D21" t="s">
        <v>235</v>
      </c>
      <c r="E21" t="s">
        <v>27</v>
      </c>
      <c r="F21" t="s">
        <v>251</v>
      </c>
      <c r="G21" s="46" t="s">
        <v>2647</v>
      </c>
      <c r="H21" t="s">
        <v>2</v>
      </c>
      <c r="I21">
        <v>2</v>
      </c>
      <c r="J21" t="s">
        <v>1181</v>
      </c>
      <c r="K21" t="s">
        <v>2305</v>
      </c>
      <c r="L21" s="2" t="s">
        <v>3626</v>
      </c>
      <c r="M21" s="2" t="s">
        <v>3627</v>
      </c>
      <c r="N21" s="2" t="s">
        <v>3626</v>
      </c>
      <c r="O21" s="2" t="s">
        <v>3627</v>
      </c>
      <c r="P21">
        <f t="shared" si="0"/>
        <v>1</v>
      </c>
      <c r="Q21" t="s">
        <v>1375</v>
      </c>
      <c r="R21" t="s">
        <v>1374</v>
      </c>
      <c r="S21" t="s">
        <v>1381</v>
      </c>
      <c r="T21" t="s">
        <v>1380</v>
      </c>
      <c r="U21">
        <v>521</v>
      </c>
      <c r="V21">
        <v>2287</v>
      </c>
      <c r="W21" s="47" t="str">
        <f t="shared" si="1"/>
        <v>https://github.com/kelly-marshall/DriftDiffusionAdaptation/blob/main/Pictures/instbias_list2_pre/tomgirlballinstright2_context.png?raw=true</v>
      </c>
      <c r="X21" s="47" t="str">
        <f t="shared" si="2"/>
        <v>https://github.com/kelly-marshall/DriftDiffusionAdaptation/blob/main/Pictures/instbias_list2_pre/tomgirlballmodleft2_context.png?raw=true</v>
      </c>
      <c r="Y21" s="47" t="str">
        <f t="shared" si="3"/>
        <v>https://github.com/kelly-marshall/DriftDiffusionAdaptation/blob/main/AudioFiles/instbias_list2_pre/tomgirlball_nopauses.mp3?raw=true</v>
      </c>
    </row>
    <row r="22" spans="1:25" x14ac:dyDescent="0.2">
      <c r="A22" t="s">
        <v>7</v>
      </c>
      <c r="B22">
        <v>21</v>
      </c>
      <c r="C22" t="s">
        <v>962</v>
      </c>
      <c r="D22" t="s">
        <v>235</v>
      </c>
      <c r="E22" t="s">
        <v>28</v>
      </c>
      <c r="F22" t="s">
        <v>251</v>
      </c>
      <c r="G22" s="46" t="s">
        <v>2648</v>
      </c>
      <c r="H22" t="s">
        <v>2</v>
      </c>
      <c r="I22">
        <v>2</v>
      </c>
      <c r="J22" t="s">
        <v>1181</v>
      </c>
      <c r="K22" t="s">
        <v>2306</v>
      </c>
      <c r="L22" s="2" t="s">
        <v>3628</v>
      </c>
      <c r="M22" s="2" t="s">
        <v>3629</v>
      </c>
      <c r="N22" s="2" t="s">
        <v>3629</v>
      </c>
      <c r="O22" s="2" t="s">
        <v>3628</v>
      </c>
      <c r="P22">
        <f t="shared" si="0"/>
        <v>2</v>
      </c>
      <c r="Q22" t="s">
        <v>1374</v>
      </c>
      <c r="R22" t="s">
        <v>1375</v>
      </c>
      <c r="S22" t="s">
        <v>1380</v>
      </c>
      <c r="T22" t="s">
        <v>1381</v>
      </c>
      <c r="U22">
        <v>384</v>
      </c>
      <c r="V22">
        <v>2083</v>
      </c>
      <c r="W22" s="47" t="str">
        <f t="shared" si="1"/>
        <v>https://github.com/kelly-marshall/DriftDiffusionAdaptation/blob/main/Pictures/instbias_list2_pre/katewhaleballmodright2_context.png?raw=true</v>
      </c>
      <c r="X22" s="47" t="str">
        <f t="shared" si="2"/>
        <v>https://github.com/kelly-marshall/DriftDiffusionAdaptation/blob/main/Pictures/instbias_list2_pre/katewhaleballinstleft2_context.png?raw=true</v>
      </c>
      <c r="Y22" s="47" t="str">
        <f t="shared" si="3"/>
        <v>https://github.com/kelly-marshall/DriftDiffusionAdaptation/blob/main/AudioFiles/instbias_list2_pre/katewhaleball_nopauses.mp3?raw=true</v>
      </c>
    </row>
    <row r="23" spans="1:25" x14ac:dyDescent="0.2">
      <c r="A23" t="s">
        <v>7</v>
      </c>
      <c r="B23">
        <v>22</v>
      </c>
      <c r="C23" t="s">
        <v>310</v>
      </c>
      <c r="D23" t="s">
        <v>235</v>
      </c>
      <c r="E23" t="s">
        <v>29</v>
      </c>
      <c r="F23" t="s">
        <v>251</v>
      </c>
      <c r="G23" s="46" t="s">
        <v>2649</v>
      </c>
      <c r="H23" t="s">
        <v>2</v>
      </c>
      <c r="I23">
        <v>2</v>
      </c>
      <c r="J23" t="s">
        <v>1181</v>
      </c>
      <c r="K23" t="s">
        <v>2307</v>
      </c>
      <c r="L23" s="2" t="s">
        <v>3630</v>
      </c>
      <c r="M23" s="2" t="s">
        <v>3631</v>
      </c>
      <c r="N23" s="2" t="s">
        <v>3630</v>
      </c>
      <c r="O23" s="2" t="s">
        <v>3631</v>
      </c>
      <c r="P23">
        <f t="shared" si="0"/>
        <v>1</v>
      </c>
      <c r="Q23" t="s">
        <v>1375</v>
      </c>
      <c r="R23" t="s">
        <v>1374</v>
      </c>
      <c r="S23" t="s">
        <v>1381</v>
      </c>
      <c r="T23" t="s">
        <v>1380</v>
      </c>
      <c r="U23">
        <v>501</v>
      </c>
      <c r="V23">
        <v>2247</v>
      </c>
      <c r="W23" s="47" t="str">
        <f t="shared" si="1"/>
        <v>https://github.com/kelly-marshall/DriftDiffusionAdaptation/blob/main/Pictures/instbias_list2_pre/tomgorillaballinstright2_context.png?raw=true</v>
      </c>
      <c r="X23" s="47" t="str">
        <f t="shared" si="2"/>
        <v>https://github.com/kelly-marshall/DriftDiffusionAdaptation/blob/main/Pictures/instbias_list2_pre/tomgorillaballmodleft2_context.png?raw=true</v>
      </c>
      <c r="Y23" s="47" t="str">
        <f t="shared" si="3"/>
        <v>https://github.com/kelly-marshall/DriftDiffusionAdaptation/blob/main/AudioFiles/instbias_list2_pre/tomgorillaball_nopauses.mp3?raw=true</v>
      </c>
    </row>
    <row r="24" spans="1:25" x14ac:dyDescent="0.2">
      <c r="A24" t="s">
        <v>7</v>
      </c>
      <c r="B24">
        <v>23</v>
      </c>
      <c r="C24" t="s">
        <v>963</v>
      </c>
      <c r="D24" t="s">
        <v>235</v>
      </c>
      <c r="E24" t="s">
        <v>30</v>
      </c>
      <c r="F24" t="s">
        <v>251</v>
      </c>
      <c r="G24" s="46" t="s">
        <v>2650</v>
      </c>
      <c r="H24" t="s">
        <v>2</v>
      </c>
      <c r="I24">
        <v>2</v>
      </c>
      <c r="J24" t="s">
        <v>1181</v>
      </c>
      <c r="K24" t="s">
        <v>2308</v>
      </c>
      <c r="L24" s="2" t="s">
        <v>3632</v>
      </c>
      <c r="M24" s="2" t="s">
        <v>3633</v>
      </c>
      <c r="N24" s="2" t="s">
        <v>3633</v>
      </c>
      <c r="O24" s="2" t="s">
        <v>3632</v>
      </c>
      <c r="P24">
        <f t="shared" si="0"/>
        <v>2</v>
      </c>
      <c r="Q24" t="s">
        <v>1374</v>
      </c>
      <c r="R24" t="s">
        <v>1375</v>
      </c>
      <c r="S24" t="s">
        <v>1380</v>
      </c>
      <c r="T24" t="s">
        <v>1381</v>
      </c>
      <c r="U24">
        <v>376</v>
      </c>
      <c r="V24">
        <v>2218</v>
      </c>
      <c r="W24" s="47" t="str">
        <f t="shared" si="1"/>
        <v>https://github.com/kelly-marshall/DriftDiffusionAdaptation/blob/main/Pictures/instbias_list2_pre/katebuffaloballmodright2_context.png?raw=true</v>
      </c>
      <c r="X24" s="47" t="str">
        <f t="shared" si="2"/>
        <v>https://github.com/kelly-marshall/DriftDiffusionAdaptation/blob/main/Pictures/instbias_list2_pre/katebuffaloballinstleft2_context.png?raw=true</v>
      </c>
      <c r="Y24" s="47" t="str">
        <f t="shared" si="3"/>
        <v>https://github.com/kelly-marshall/DriftDiffusionAdaptation/blob/main/AudioFiles/instbias_list2_pre/katebuffaloball_nopauses.mp3?raw=true</v>
      </c>
    </row>
    <row r="25" spans="1:25" x14ac:dyDescent="0.2">
      <c r="A25" t="s">
        <v>7</v>
      </c>
      <c r="B25">
        <v>24</v>
      </c>
      <c r="C25" t="s">
        <v>311</v>
      </c>
      <c r="D25" t="s">
        <v>235</v>
      </c>
      <c r="E25" t="s">
        <v>31</v>
      </c>
      <c r="F25" t="s">
        <v>251</v>
      </c>
      <c r="G25" s="46" t="s">
        <v>2651</v>
      </c>
      <c r="H25" t="s">
        <v>2</v>
      </c>
      <c r="I25">
        <v>2</v>
      </c>
      <c r="J25" t="s">
        <v>1181</v>
      </c>
      <c r="K25" t="s">
        <v>2309</v>
      </c>
      <c r="L25" s="2" t="s">
        <v>3634</v>
      </c>
      <c r="M25" s="2" t="s">
        <v>3635</v>
      </c>
      <c r="N25" s="2" t="s">
        <v>3634</v>
      </c>
      <c r="O25" s="2" t="s">
        <v>3635</v>
      </c>
      <c r="P25">
        <f t="shared" si="0"/>
        <v>1</v>
      </c>
      <c r="Q25" t="s">
        <v>1375</v>
      </c>
      <c r="R25" t="s">
        <v>1374</v>
      </c>
      <c r="S25" t="s">
        <v>1381</v>
      </c>
      <c r="T25" t="s">
        <v>1380</v>
      </c>
      <c r="U25">
        <v>582</v>
      </c>
      <c r="V25">
        <v>2259</v>
      </c>
      <c r="W25" s="47" t="str">
        <f t="shared" si="1"/>
        <v>https://github.com/kelly-marshall/DriftDiffusionAdaptation/blob/main/Pictures/instbias_list2_pre/tomhawkballinstright2_context.png?raw=true</v>
      </c>
      <c r="X25" s="47" t="str">
        <f t="shared" si="2"/>
        <v>https://github.com/kelly-marshall/DriftDiffusionAdaptation/blob/main/Pictures/instbias_list2_pre/tomhawkballmodleft2_context.png?raw=true</v>
      </c>
      <c r="Y25" s="47" t="str">
        <f t="shared" si="3"/>
        <v>https://github.com/kelly-marshall/DriftDiffusionAdaptation/blob/main/AudioFiles/instbias_list2_pre/tomhawkball_nopauses.mp3?raw=true</v>
      </c>
    </row>
    <row r="26" spans="1:25" x14ac:dyDescent="0.2">
      <c r="A26" t="s">
        <v>7</v>
      </c>
      <c r="B26">
        <v>25</v>
      </c>
      <c r="C26" t="s">
        <v>964</v>
      </c>
      <c r="D26" t="s">
        <v>237</v>
      </c>
      <c r="E26" t="s">
        <v>18</v>
      </c>
      <c r="F26" t="s">
        <v>600</v>
      </c>
      <c r="G26" s="46" t="s">
        <v>2473</v>
      </c>
      <c r="H26" t="s">
        <v>2</v>
      </c>
      <c r="I26">
        <v>2</v>
      </c>
      <c r="J26" t="s">
        <v>1181</v>
      </c>
      <c r="K26" t="s">
        <v>2310</v>
      </c>
      <c r="L26" s="2" t="s">
        <v>3636</v>
      </c>
      <c r="M26" s="2" t="s">
        <v>3637</v>
      </c>
      <c r="N26" s="2" t="s">
        <v>3636</v>
      </c>
      <c r="O26" s="2" t="s">
        <v>3637</v>
      </c>
      <c r="P26">
        <f t="shared" si="0"/>
        <v>1</v>
      </c>
      <c r="Q26" t="s">
        <v>1375</v>
      </c>
      <c r="R26" t="s">
        <v>1374</v>
      </c>
      <c r="S26" t="s">
        <v>1381</v>
      </c>
      <c r="T26" t="s">
        <v>1380</v>
      </c>
      <c r="U26">
        <v>398</v>
      </c>
      <c r="V26">
        <v>3028</v>
      </c>
      <c r="W26" s="47" t="str">
        <f t="shared" si="1"/>
        <v>https://github.com/kelly-marshall/DriftDiffusionAdaptation/blob/main/Pictures/instbias_list2_pre/katedolphintomatoinstright2_context.png?raw=true</v>
      </c>
      <c r="X26" s="47" t="str">
        <f t="shared" si="2"/>
        <v>https://github.com/kelly-marshall/DriftDiffusionAdaptation/blob/main/Pictures/instbias_list2_pre/katedolphintomatomodleft2_context.png?raw=true</v>
      </c>
      <c r="Y26" s="47" t="str">
        <f t="shared" si="3"/>
        <v>https://github.com/kelly-marshall/DriftDiffusionAdaptation/blob/main/AudioFiles/instbias_list2_pre/katedolphintomato_nopauses.mp3?raw=true</v>
      </c>
    </row>
    <row r="27" spans="1:25" x14ac:dyDescent="0.2">
      <c r="A27" t="s">
        <v>7</v>
      </c>
      <c r="B27">
        <v>26</v>
      </c>
      <c r="C27" t="s">
        <v>633</v>
      </c>
      <c r="D27" t="s">
        <v>237</v>
      </c>
      <c r="E27" t="s">
        <v>21</v>
      </c>
      <c r="F27" t="s">
        <v>600</v>
      </c>
      <c r="G27" s="46" t="s">
        <v>2474</v>
      </c>
      <c r="H27" t="s">
        <v>2</v>
      </c>
      <c r="I27">
        <v>2</v>
      </c>
      <c r="J27" t="s">
        <v>1181</v>
      </c>
      <c r="K27" t="s">
        <v>2311</v>
      </c>
      <c r="L27" s="2" t="s">
        <v>3638</v>
      </c>
      <c r="M27" s="2" t="s">
        <v>3639</v>
      </c>
      <c r="N27" s="2" t="s">
        <v>3639</v>
      </c>
      <c r="O27" s="2" t="s">
        <v>3638</v>
      </c>
      <c r="P27">
        <f t="shared" si="0"/>
        <v>2</v>
      </c>
      <c r="Q27" t="s">
        <v>1374</v>
      </c>
      <c r="R27" t="s">
        <v>1375</v>
      </c>
      <c r="S27" t="s">
        <v>1380</v>
      </c>
      <c r="T27" t="s">
        <v>1381</v>
      </c>
      <c r="U27">
        <v>553</v>
      </c>
      <c r="V27">
        <v>3036</v>
      </c>
      <c r="W27" s="47" t="str">
        <f t="shared" si="1"/>
        <v>https://github.com/kelly-marshall/DriftDiffusionAdaptation/blob/main/Pictures/instbias_list2_pre/tomcowtomatomodright2_context.png?raw=true</v>
      </c>
      <c r="X27" s="47" t="str">
        <f t="shared" si="2"/>
        <v>https://github.com/kelly-marshall/DriftDiffusionAdaptation/blob/main/Pictures/instbias_list2_pre/tomcowtomatoinstleft2_context.png?raw=true</v>
      </c>
      <c r="Y27" s="47" t="str">
        <f t="shared" si="3"/>
        <v>https://github.com/kelly-marshall/DriftDiffusionAdaptation/blob/main/AudioFiles/instbias_list2_pre/tomcowtomato_nopauses.mp3?raw=true</v>
      </c>
    </row>
    <row r="28" spans="1:25" x14ac:dyDescent="0.2">
      <c r="A28" t="s">
        <v>7</v>
      </c>
      <c r="B28">
        <v>27</v>
      </c>
      <c r="C28" t="s">
        <v>965</v>
      </c>
      <c r="D28" t="s">
        <v>237</v>
      </c>
      <c r="E28" t="s">
        <v>22</v>
      </c>
      <c r="F28" t="s">
        <v>600</v>
      </c>
      <c r="G28" s="46" t="s">
        <v>2475</v>
      </c>
      <c r="H28" t="s">
        <v>2</v>
      </c>
      <c r="I28">
        <v>2</v>
      </c>
      <c r="J28" t="s">
        <v>1181</v>
      </c>
      <c r="K28" t="s">
        <v>2312</v>
      </c>
      <c r="L28" s="2" t="s">
        <v>3640</v>
      </c>
      <c r="M28" s="2" t="s">
        <v>3641</v>
      </c>
      <c r="N28" s="2" t="s">
        <v>3640</v>
      </c>
      <c r="O28" s="2" t="s">
        <v>3641</v>
      </c>
      <c r="P28">
        <f t="shared" si="0"/>
        <v>1</v>
      </c>
      <c r="Q28" t="s">
        <v>1375</v>
      </c>
      <c r="R28" t="s">
        <v>1374</v>
      </c>
      <c r="S28" t="s">
        <v>1381</v>
      </c>
      <c r="T28" t="s">
        <v>1380</v>
      </c>
      <c r="U28">
        <v>400</v>
      </c>
      <c r="V28">
        <v>2776</v>
      </c>
      <c r="W28" s="47" t="str">
        <f t="shared" si="1"/>
        <v>https://github.com/kelly-marshall/DriftDiffusionAdaptation/blob/main/Pictures/instbias_list2_pre/katefoxtomatoinstright2_context.png?raw=true</v>
      </c>
      <c r="X28" s="47" t="str">
        <f t="shared" si="2"/>
        <v>https://github.com/kelly-marshall/DriftDiffusionAdaptation/blob/main/Pictures/instbias_list2_pre/katefoxtomatomodleft2_context.png?raw=true</v>
      </c>
      <c r="Y28" s="47" t="str">
        <f t="shared" si="3"/>
        <v>https://github.com/kelly-marshall/DriftDiffusionAdaptation/blob/main/AudioFiles/instbias_list2_pre/katefoxtomato_nopauses.mp3?raw=true</v>
      </c>
    </row>
    <row r="29" spans="1:25" x14ac:dyDescent="0.2">
      <c r="A29" t="s">
        <v>7</v>
      </c>
      <c r="B29">
        <v>28</v>
      </c>
      <c r="C29" t="s">
        <v>634</v>
      </c>
      <c r="D29" t="s">
        <v>237</v>
      </c>
      <c r="E29" t="s">
        <v>23</v>
      </c>
      <c r="F29" t="s">
        <v>600</v>
      </c>
      <c r="G29" s="46" t="s">
        <v>2476</v>
      </c>
      <c r="H29" t="s">
        <v>2</v>
      </c>
      <c r="I29">
        <v>2</v>
      </c>
      <c r="J29" t="s">
        <v>1181</v>
      </c>
      <c r="K29" t="s">
        <v>2313</v>
      </c>
      <c r="L29" s="2" t="s">
        <v>3642</v>
      </c>
      <c r="M29" s="2" t="s">
        <v>3643</v>
      </c>
      <c r="N29" s="2" t="s">
        <v>3643</v>
      </c>
      <c r="O29" s="2" t="s">
        <v>3642</v>
      </c>
      <c r="P29">
        <f t="shared" si="0"/>
        <v>2</v>
      </c>
      <c r="Q29" t="s">
        <v>1374</v>
      </c>
      <c r="R29" t="s">
        <v>1375</v>
      </c>
      <c r="S29" t="s">
        <v>1380</v>
      </c>
      <c r="T29" t="s">
        <v>1381</v>
      </c>
      <c r="U29">
        <v>570</v>
      </c>
      <c r="V29">
        <v>3218</v>
      </c>
      <c r="W29" s="47" t="str">
        <f t="shared" si="1"/>
        <v>https://github.com/kelly-marshall/DriftDiffusionAdaptation/blob/main/Pictures/instbias_list2_pre/tomliontomatomodright2_context.png?raw=true</v>
      </c>
      <c r="X29" s="47" t="str">
        <f t="shared" si="2"/>
        <v>https://github.com/kelly-marshall/DriftDiffusionAdaptation/blob/main/Pictures/instbias_list2_pre/tomliontomatoinstleft2_context.png?raw=true</v>
      </c>
      <c r="Y29" s="47" t="str">
        <f t="shared" si="3"/>
        <v>https://github.com/kelly-marshall/DriftDiffusionAdaptation/blob/main/AudioFiles/instbias_list2_pre/tomliontomato_nopauses.mp3?raw=true</v>
      </c>
    </row>
    <row r="30" spans="1:25" x14ac:dyDescent="0.2">
      <c r="A30" t="s">
        <v>7</v>
      </c>
      <c r="B30">
        <v>29</v>
      </c>
      <c r="C30" t="s">
        <v>966</v>
      </c>
      <c r="D30" t="s">
        <v>237</v>
      </c>
      <c r="E30" t="s">
        <v>24</v>
      </c>
      <c r="F30" t="s">
        <v>600</v>
      </c>
      <c r="G30" s="46" t="s">
        <v>2477</v>
      </c>
      <c r="H30" t="s">
        <v>2</v>
      </c>
      <c r="I30">
        <v>2</v>
      </c>
      <c r="J30" t="s">
        <v>1181</v>
      </c>
      <c r="K30" t="s">
        <v>2314</v>
      </c>
      <c r="L30" s="2" t="s">
        <v>3644</v>
      </c>
      <c r="M30" s="2" t="s">
        <v>3645</v>
      </c>
      <c r="N30" s="2" t="s">
        <v>3644</v>
      </c>
      <c r="O30" s="2" t="s">
        <v>3645</v>
      </c>
      <c r="P30">
        <f t="shared" si="0"/>
        <v>1</v>
      </c>
      <c r="Q30" t="s">
        <v>1375</v>
      </c>
      <c r="R30" t="s">
        <v>1374</v>
      </c>
      <c r="S30" t="s">
        <v>1381</v>
      </c>
      <c r="T30" t="s">
        <v>1380</v>
      </c>
      <c r="U30">
        <v>356</v>
      </c>
      <c r="V30">
        <v>2789</v>
      </c>
      <c r="W30" s="47" t="str">
        <f t="shared" si="1"/>
        <v>https://github.com/kelly-marshall/DriftDiffusionAdaptation/blob/main/Pictures/instbias_list2_pre/katefrogtomatoinstright2_context.png?raw=true</v>
      </c>
      <c r="X30" s="47" t="str">
        <f t="shared" si="2"/>
        <v>https://github.com/kelly-marshall/DriftDiffusionAdaptation/blob/main/Pictures/instbias_list2_pre/katefrogtomatomodleft2_context.png?raw=true</v>
      </c>
      <c r="Y30" s="47" t="str">
        <f t="shared" si="3"/>
        <v>https://github.com/kelly-marshall/DriftDiffusionAdaptation/blob/main/AudioFiles/instbias_list2_pre/katefrogtomato_nopauses.mp3?raw=true</v>
      </c>
    </row>
    <row r="31" spans="1:25" x14ac:dyDescent="0.2">
      <c r="A31" t="s">
        <v>7</v>
      </c>
      <c r="B31">
        <v>30</v>
      </c>
      <c r="C31" t="s">
        <v>635</v>
      </c>
      <c r="D31" t="s">
        <v>237</v>
      </c>
      <c r="E31" t="s">
        <v>25</v>
      </c>
      <c r="F31" t="s">
        <v>600</v>
      </c>
      <c r="G31" s="46" t="s">
        <v>2478</v>
      </c>
      <c r="H31" t="s">
        <v>2</v>
      </c>
      <c r="I31">
        <v>2</v>
      </c>
      <c r="J31" t="s">
        <v>1181</v>
      </c>
      <c r="K31" t="s">
        <v>2315</v>
      </c>
      <c r="L31" s="2" t="s">
        <v>3646</v>
      </c>
      <c r="M31" s="2" t="s">
        <v>3647</v>
      </c>
      <c r="N31" s="2" t="s">
        <v>3647</v>
      </c>
      <c r="O31" s="2" t="s">
        <v>3646</v>
      </c>
      <c r="P31">
        <f t="shared" si="0"/>
        <v>2</v>
      </c>
      <c r="Q31" t="s">
        <v>1374</v>
      </c>
      <c r="R31" t="s">
        <v>1375</v>
      </c>
      <c r="S31" t="s">
        <v>1380</v>
      </c>
      <c r="T31" t="s">
        <v>1381</v>
      </c>
      <c r="U31">
        <v>547</v>
      </c>
      <c r="V31">
        <v>2974</v>
      </c>
      <c r="W31" s="47" t="str">
        <f t="shared" si="1"/>
        <v>https://github.com/kelly-marshall/DriftDiffusionAdaptation/blob/main/Pictures/instbias_list2_pre/tomturtletomatomodright2_context.png?raw=true</v>
      </c>
      <c r="X31" s="47" t="str">
        <f t="shared" si="2"/>
        <v>https://github.com/kelly-marshall/DriftDiffusionAdaptation/blob/main/Pictures/instbias_list2_pre/tomturtletomatoinstleft2_context.png?raw=true</v>
      </c>
      <c r="Y31" s="47" t="str">
        <f t="shared" si="3"/>
        <v>https://github.com/kelly-marshall/DriftDiffusionAdaptation/blob/main/AudioFiles/instbias_list2_pre/tomturtletomato_nopauses.mp3?raw=true</v>
      </c>
    </row>
    <row r="32" spans="1:25" x14ac:dyDescent="0.2">
      <c r="A32" t="s">
        <v>7</v>
      </c>
      <c r="B32">
        <v>31</v>
      </c>
      <c r="C32" t="s">
        <v>967</v>
      </c>
      <c r="D32" t="s">
        <v>237</v>
      </c>
      <c r="E32" t="s">
        <v>26</v>
      </c>
      <c r="F32" t="s">
        <v>257</v>
      </c>
      <c r="G32" s="46" t="s">
        <v>2479</v>
      </c>
      <c r="H32" t="s">
        <v>2</v>
      </c>
      <c r="I32">
        <v>2</v>
      </c>
      <c r="J32" t="s">
        <v>1181</v>
      </c>
      <c r="K32" t="s">
        <v>2316</v>
      </c>
      <c r="L32" s="2" t="s">
        <v>3648</v>
      </c>
      <c r="M32" s="2" t="s">
        <v>3649</v>
      </c>
      <c r="N32" s="2" t="s">
        <v>3648</v>
      </c>
      <c r="O32" s="2" t="s">
        <v>3649</v>
      </c>
      <c r="P32">
        <f t="shared" si="0"/>
        <v>1</v>
      </c>
      <c r="Q32" t="s">
        <v>1375</v>
      </c>
      <c r="R32" t="s">
        <v>1374</v>
      </c>
      <c r="S32" t="s">
        <v>1381</v>
      </c>
      <c r="T32" t="s">
        <v>1380</v>
      </c>
      <c r="U32">
        <v>403</v>
      </c>
      <c r="V32">
        <v>2839</v>
      </c>
      <c r="W32" s="47" t="str">
        <f t="shared" si="1"/>
        <v>https://github.com/kelly-marshall/DriftDiffusionAdaptation/blob/main/Pictures/instbias_list2_pre/katepigcucumberinstright2_context.png?raw=true</v>
      </c>
      <c r="X32" s="47" t="str">
        <f t="shared" si="2"/>
        <v>https://github.com/kelly-marshall/DriftDiffusionAdaptation/blob/main/Pictures/instbias_list2_pre/katepigcucumbermodleft2_context.png?raw=true</v>
      </c>
      <c r="Y32" s="47" t="str">
        <f t="shared" si="3"/>
        <v>https://github.com/kelly-marshall/DriftDiffusionAdaptation/blob/main/AudioFiles/instbias_list2_pre/katepigcucumber_nopauses.mp3?raw=true</v>
      </c>
    </row>
    <row r="33" spans="1:25" x14ac:dyDescent="0.2">
      <c r="A33" t="s">
        <v>7</v>
      </c>
      <c r="B33">
        <v>32</v>
      </c>
      <c r="C33" t="s">
        <v>312</v>
      </c>
      <c r="D33" t="s">
        <v>237</v>
      </c>
      <c r="E33" t="s">
        <v>27</v>
      </c>
      <c r="F33" t="s">
        <v>257</v>
      </c>
      <c r="G33" s="46" t="s">
        <v>2480</v>
      </c>
      <c r="H33" t="s">
        <v>2</v>
      </c>
      <c r="I33">
        <v>2</v>
      </c>
      <c r="J33" t="s">
        <v>1181</v>
      </c>
      <c r="K33" t="s">
        <v>2317</v>
      </c>
      <c r="L33" s="2" t="s">
        <v>3650</v>
      </c>
      <c r="M33" s="2" t="s">
        <v>3651</v>
      </c>
      <c r="N33" s="2" t="s">
        <v>3651</v>
      </c>
      <c r="O33" s="2" t="s">
        <v>3650</v>
      </c>
      <c r="P33">
        <f t="shared" si="0"/>
        <v>2</v>
      </c>
      <c r="Q33" t="s">
        <v>1374</v>
      </c>
      <c r="R33" t="s">
        <v>1375</v>
      </c>
      <c r="S33" t="s">
        <v>1380</v>
      </c>
      <c r="T33" t="s">
        <v>1381</v>
      </c>
      <c r="U33">
        <v>532</v>
      </c>
      <c r="V33">
        <v>2974</v>
      </c>
      <c r="W33" s="47" t="str">
        <f t="shared" si="1"/>
        <v>https://github.com/kelly-marshall/DriftDiffusionAdaptation/blob/main/Pictures/instbias_list2_pre/tomgirlcucumbermodright2_context.png?raw=true</v>
      </c>
      <c r="X33" s="47" t="str">
        <f t="shared" si="2"/>
        <v>https://github.com/kelly-marshall/DriftDiffusionAdaptation/blob/main/Pictures/instbias_list2_pre/tomgirlcucumberinstleft2_context.png?raw=true</v>
      </c>
      <c r="Y33" s="47" t="str">
        <f t="shared" si="3"/>
        <v>https://github.com/kelly-marshall/DriftDiffusionAdaptation/blob/main/AudioFiles/instbias_list2_pre/tomgirlcucumber_nopauses.mp3?raw=true</v>
      </c>
    </row>
    <row r="34" spans="1:25" x14ac:dyDescent="0.2">
      <c r="A34" t="s">
        <v>7</v>
      </c>
      <c r="B34">
        <v>33</v>
      </c>
      <c r="C34" t="s">
        <v>968</v>
      </c>
      <c r="D34" t="s">
        <v>237</v>
      </c>
      <c r="E34" t="s">
        <v>28</v>
      </c>
      <c r="F34" t="s">
        <v>257</v>
      </c>
      <c r="G34" s="46" t="s">
        <v>2481</v>
      </c>
      <c r="H34" t="s">
        <v>2</v>
      </c>
      <c r="I34">
        <v>2</v>
      </c>
      <c r="J34" t="s">
        <v>1181</v>
      </c>
      <c r="K34" t="s">
        <v>2318</v>
      </c>
      <c r="L34" s="2" t="s">
        <v>3652</v>
      </c>
      <c r="M34" s="2" t="s">
        <v>3653</v>
      </c>
      <c r="N34" s="2" t="s">
        <v>3652</v>
      </c>
      <c r="O34" s="2" t="s">
        <v>3653</v>
      </c>
      <c r="P34">
        <f t="shared" si="0"/>
        <v>1</v>
      </c>
      <c r="Q34" t="s">
        <v>1375</v>
      </c>
      <c r="R34" t="s">
        <v>1374</v>
      </c>
      <c r="S34" t="s">
        <v>1381</v>
      </c>
      <c r="T34" t="s">
        <v>1380</v>
      </c>
      <c r="U34">
        <v>388</v>
      </c>
      <c r="V34">
        <v>2879</v>
      </c>
      <c r="W34" s="47" t="str">
        <f t="shared" si="1"/>
        <v>https://github.com/kelly-marshall/DriftDiffusionAdaptation/blob/main/Pictures/instbias_list2_pre/katewhalecucumberinstright2_context.png?raw=true</v>
      </c>
      <c r="X34" s="47" t="str">
        <f t="shared" si="2"/>
        <v>https://github.com/kelly-marshall/DriftDiffusionAdaptation/blob/main/Pictures/instbias_list2_pre/katewhalecucumbermodleft2_context.png?raw=true</v>
      </c>
      <c r="Y34" s="47" t="str">
        <f t="shared" si="3"/>
        <v>https://github.com/kelly-marshall/DriftDiffusionAdaptation/blob/main/AudioFiles/instbias_list2_pre/katewhalecucumber_nopauses.mp3?raw=true</v>
      </c>
    </row>
    <row r="35" spans="1:25" x14ac:dyDescent="0.2">
      <c r="A35" t="s">
        <v>7</v>
      </c>
      <c r="B35">
        <v>34</v>
      </c>
      <c r="C35" t="s">
        <v>313</v>
      </c>
      <c r="D35" t="s">
        <v>237</v>
      </c>
      <c r="E35" t="s">
        <v>29</v>
      </c>
      <c r="F35" t="s">
        <v>257</v>
      </c>
      <c r="G35" s="46" t="s">
        <v>2482</v>
      </c>
      <c r="H35" t="s">
        <v>2</v>
      </c>
      <c r="I35">
        <v>2</v>
      </c>
      <c r="J35" t="s">
        <v>1181</v>
      </c>
      <c r="K35" t="s">
        <v>2319</v>
      </c>
      <c r="L35" s="2" t="s">
        <v>3654</v>
      </c>
      <c r="M35" s="2" t="s">
        <v>3655</v>
      </c>
      <c r="N35" s="2" t="s">
        <v>3655</v>
      </c>
      <c r="O35" s="2" t="s">
        <v>3654</v>
      </c>
      <c r="P35">
        <f t="shared" si="0"/>
        <v>2</v>
      </c>
      <c r="Q35" t="s">
        <v>1374</v>
      </c>
      <c r="R35" t="s">
        <v>1375</v>
      </c>
      <c r="S35" t="s">
        <v>1380</v>
      </c>
      <c r="T35" t="s">
        <v>1381</v>
      </c>
      <c r="U35">
        <v>573</v>
      </c>
      <c r="V35">
        <v>3422</v>
      </c>
      <c r="W35" s="47" t="str">
        <f t="shared" si="1"/>
        <v>https://github.com/kelly-marshall/DriftDiffusionAdaptation/blob/main/Pictures/instbias_list2_pre/tomgorillacucumbermodright2_context.png?raw=true</v>
      </c>
      <c r="X35" s="47" t="str">
        <f t="shared" si="2"/>
        <v>https://github.com/kelly-marshall/DriftDiffusionAdaptation/blob/main/Pictures/instbias_list2_pre/tomgorillacucumberinstleft2_context.png?raw=true</v>
      </c>
      <c r="Y35" s="47" t="str">
        <f t="shared" si="3"/>
        <v>https://github.com/kelly-marshall/DriftDiffusionAdaptation/blob/main/AudioFiles/instbias_list2_pre/tomgorillacucumber_nopauses.mp3?raw=true</v>
      </c>
    </row>
    <row r="36" spans="1:25" x14ac:dyDescent="0.2">
      <c r="A36" t="s">
        <v>7</v>
      </c>
      <c r="B36">
        <v>35</v>
      </c>
      <c r="C36" t="s">
        <v>969</v>
      </c>
      <c r="D36" t="s">
        <v>237</v>
      </c>
      <c r="E36" t="s">
        <v>30</v>
      </c>
      <c r="F36" t="s">
        <v>257</v>
      </c>
      <c r="G36" s="46" t="s">
        <v>2483</v>
      </c>
      <c r="H36" t="s">
        <v>2</v>
      </c>
      <c r="I36">
        <v>2</v>
      </c>
      <c r="J36" t="s">
        <v>1181</v>
      </c>
      <c r="K36" t="s">
        <v>2320</v>
      </c>
      <c r="L36" s="2" t="s">
        <v>3656</v>
      </c>
      <c r="M36" s="2" t="s">
        <v>3657</v>
      </c>
      <c r="N36" s="2" t="s">
        <v>3656</v>
      </c>
      <c r="O36" s="2" t="s">
        <v>3657</v>
      </c>
      <c r="P36">
        <f t="shared" si="0"/>
        <v>1</v>
      </c>
      <c r="Q36" t="s">
        <v>1375</v>
      </c>
      <c r="R36" t="s">
        <v>1374</v>
      </c>
      <c r="S36" t="s">
        <v>1381</v>
      </c>
      <c r="T36" t="s">
        <v>1380</v>
      </c>
      <c r="U36">
        <v>405</v>
      </c>
      <c r="V36">
        <v>3114</v>
      </c>
      <c r="W36" s="47" t="str">
        <f t="shared" si="1"/>
        <v>https://github.com/kelly-marshall/DriftDiffusionAdaptation/blob/main/Pictures/instbias_list2_pre/katebuffalocucumberinstright2_context.png?raw=true</v>
      </c>
      <c r="X36" s="47" t="str">
        <f t="shared" si="2"/>
        <v>https://github.com/kelly-marshall/DriftDiffusionAdaptation/blob/main/Pictures/instbias_list2_pre/katebuffalocucumbermodleft2_context.png?raw=true</v>
      </c>
      <c r="Y36" s="47" t="str">
        <f t="shared" si="3"/>
        <v>https://github.com/kelly-marshall/DriftDiffusionAdaptation/blob/main/AudioFiles/instbias_list2_pre/katebuffalocucumber_nopauses.mp3?raw=true</v>
      </c>
    </row>
    <row r="37" spans="1:25" x14ac:dyDescent="0.2">
      <c r="A37" t="s">
        <v>7</v>
      </c>
      <c r="B37">
        <v>36</v>
      </c>
      <c r="C37" t="s">
        <v>314</v>
      </c>
      <c r="D37" t="s">
        <v>237</v>
      </c>
      <c r="E37" t="s">
        <v>31</v>
      </c>
      <c r="F37" t="s">
        <v>257</v>
      </c>
      <c r="G37" s="46" t="s">
        <v>2484</v>
      </c>
      <c r="H37" t="s">
        <v>2</v>
      </c>
      <c r="I37">
        <v>2</v>
      </c>
      <c r="J37" t="s">
        <v>1181</v>
      </c>
      <c r="K37" t="s">
        <v>2321</v>
      </c>
      <c r="L37" s="2" t="s">
        <v>3658</v>
      </c>
      <c r="M37" s="2" t="s">
        <v>3659</v>
      </c>
      <c r="N37" s="2" t="s">
        <v>3659</v>
      </c>
      <c r="O37" s="2" t="s">
        <v>3658</v>
      </c>
      <c r="P37">
        <f t="shared" si="0"/>
        <v>2</v>
      </c>
      <c r="Q37" t="s">
        <v>1374</v>
      </c>
      <c r="R37" t="s">
        <v>1375</v>
      </c>
      <c r="S37" t="s">
        <v>1380</v>
      </c>
      <c r="T37" t="s">
        <v>1381</v>
      </c>
      <c r="U37">
        <v>544</v>
      </c>
      <c r="V37">
        <v>3129</v>
      </c>
      <c r="W37" s="47" t="str">
        <f t="shared" si="1"/>
        <v>https://github.com/kelly-marshall/DriftDiffusionAdaptation/blob/main/Pictures/instbias_list2_pre/tomhawkcucumbermodright2_context.png?raw=true</v>
      </c>
      <c r="X37" s="47" t="str">
        <f t="shared" si="2"/>
        <v>https://github.com/kelly-marshall/DriftDiffusionAdaptation/blob/main/Pictures/instbias_list2_pre/tomhawkcucumberinstleft2_context.png?raw=true</v>
      </c>
      <c r="Y37" s="47" t="str">
        <f t="shared" si="3"/>
        <v>https://github.com/kelly-marshall/DriftDiffusionAdaptation/blob/main/AudioFiles/instbias_list2_pre/tomhawkcucumber_nopauses.mp3?raw=true</v>
      </c>
    </row>
    <row r="38" spans="1:25" x14ac:dyDescent="0.2">
      <c r="A38" t="s">
        <v>7</v>
      </c>
      <c r="B38">
        <v>37</v>
      </c>
      <c r="C38" t="s">
        <v>970</v>
      </c>
      <c r="D38" t="s">
        <v>236</v>
      </c>
      <c r="E38" t="s">
        <v>18</v>
      </c>
      <c r="F38" t="s">
        <v>604</v>
      </c>
      <c r="G38" s="46" t="s">
        <v>2485</v>
      </c>
      <c r="H38" t="s">
        <v>2</v>
      </c>
      <c r="I38">
        <v>2</v>
      </c>
      <c r="J38" t="s">
        <v>1181</v>
      </c>
      <c r="K38" t="s">
        <v>2322</v>
      </c>
      <c r="L38" s="2" t="s">
        <v>4857</v>
      </c>
      <c r="M38" s="2" t="s">
        <v>4858</v>
      </c>
      <c r="N38" s="2" t="s">
        <v>4858</v>
      </c>
      <c r="O38" s="2" t="s">
        <v>4857</v>
      </c>
      <c r="P38">
        <f t="shared" si="0"/>
        <v>2</v>
      </c>
      <c r="Q38" t="s">
        <v>1374</v>
      </c>
      <c r="R38" t="s">
        <v>1375</v>
      </c>
      <c r="S38" t="s">
        <v>1380</v>
      </c>
      <c r="T38" t="s">
        <v>1381</v>
      </c>
      <c r="U38">
        <v>404</v>
      </c>
      <c r="V38">
        <v>2801</v>
      </c>
      <c r="W38" s="47" t="str">
        <f t="shared" si="1"/>
        <v>https://github.com/kelly-marshall/DriftDiffusionAdaptation/blob/main/Pictures/instbias_list2_pre/katedolphinrockmodright2_context.png?raw=true</v>
      </c>
      <c r="X38" s="47" t="str">
        <f t="shared" si="2"/>
        <v>https://github.com/kelly-marshall/DriftDiffusionAdaptation/blob/main/Pictures/instbias_list2_pre/katedolphinrockinstleft2_context.png?raw=true</v>
      </c>
      <c r="Y38" s="47" t="str">
        <f t="shared" si="3"/>
        <v>https://github.com/kelly-marshall/DriftDiffusionAdaptation/blob/main/AudioFiles/instbias_list2_pre/katedolphinrock_nopauses.mp3?raw=true</v>
      </c>
    </row>
    <row r="39" spans="1:25" x14ac:dyDescent="0.2">
      <c r="A39" t="s">
        <v>7</v>
      </c>
      <c r="B39">
        <v>38</v>
      </c>
      <c r="C39" t="s">
        <v>636</v>
      </c>
      <c r="D39" t="s">
        <v>236</v>
      </c>
      <c r="E39" t="s">
        <v>21</v>
      </c>
      <c r="F39" t="s">
        <v>604</v>
      </c>
      <c r="G39" s="46" t="s">
        <v>2486</v>
      </c>
      <c r="H39" t="s">
        <v>2</v>
      </c>
      <c r="I39">
        <v>2</v>
      </c>
      <c r="J39" t="s">
        <v>1181</v>
      </c>
      <c r="K39" t="s">
        <v>2323</v>
      </c>
      <c r="L39" s="2" t="s">
        <v>3660</v>
      </c>
      <c r="M39" s="2" t="s">
        <v>3661</v>
      </c>
      <c r="N39" s="2" t="s">
        <v>3660</v>
      </c>
      <c r="O39" s="2" t="s">
        <v>3661</v>
      </c>
      <c r="P39">
        <f t="shared" si="0"/>
        <v>1</v>
      </c>
      <c r="Q39" t="s">
        <v>1375</v>
      </c>
      <c r="R39" t="s">
        <v>1374</v>
      </c>
      <c r="S39" t="s">
        <v>1381</v>
      </c>
      <c r="T39" t="s">
        <v>1380</v>
      </c>
      <c r="U39">
        <v>652</v>
      </c>
      <c r="V39">
        <v>2896</v>
      </c>
      <c r="W39" s="47" t="str">
        <f t="shared" si="1"/>
        <v>https://github.com/kelly-marshall/DriftDiffusionAdaptation/blob/main/Pictures/instbias_list2_pre/tomcowrockinstright2_context.png?raw=true</v>
      </c>
      <c r="X39" s="47" t="str">
        <f t="shared" si="2"/>
        <v>https://github.com/kelly-marshall/DriftDiffusionAdaptation/blob/main/Pictures/instbias_list2_pre/tomcowrockmodleft2_context.png?raw=true</v>
      </c>
      <c r="Y39" s="47" t="str">
        <f t="shared" si="3"/>
        <v>https://github.com/kelly-marshall/DriftDiffusionAdaptation/blob/main/AudioFiles/instbias_list2_pre/tomcowrock_nopauses.mp3?raw=true</v>
      </c>
    </row>
    <row r="40" spans="1:25" x14ac:dyDescent="0.2">
      <c r="A40" t="s">
        <v>7</v>
      </c>
      <c r="B40">
        <v>39</v>
      </c>
      <c r="C40" t="s">
        <v>971</v>
      </c>
      <c r="D40" t="s">
        <v>236</v>
      </c>
      <c r="E40" t="s">
        <v>22</v>
      </c>
      <c r="F40" t="s">
        <v>604</v>
      </c>
      <c r="G40" s="46" t="s">
        <v>2487</v>
      </c>
      <c r="H40" t="s">
        <v>2</v>
      </c>
      <c r="I40">
        <v>2</v>
      </c>
      <c r="J40" t="s">
        <v>1181</v>
      </c>
      <c r="K40" t="s">
        <v>2324</v>
      </c>
      <c r="L40" s="2" t="s">
        <v>3662</v>
      </c>
      <c r="M40" s="2" t="s">
        <v>3663</v>
      </c>
      <c r="N40" s="2" t="s">
        <v>3663</v>
      </c>
      <c r="O40" s="2" t="s">
        <v>3662</v>
      </c>
      <c r="P40">
        <f t="shared" si="0"/>
        <v>2</v>
      </c>
      <c r="Q40" t="s">
        <v>1374</v>
      </c>
      <c r="R40" t="s">
        <v>1375</v>
      </c>
      <c r="S40" t="s">
        <v>1380</v>
      </c>
      <c r="T40" t="s">
        <v>1381</v>
      </c>
      <c r="U40">
        <v>374</v>
      </c>
      <c r="V40">
        <v>2704</v>
      </c>
      <c r="W40" s="47" t="str">
        <f t="shared" si="1"/>
        <v>https://github.com/kelly-marshall/DriftDiffusionAdaptation/blob/main/Pictures/instbias_list2_pre/katefoxrockmodright2_context.png?raw=true</v>
      </c>
      <c r="X40" s="47" t="str">
        <f t="shared" si="2"/>
        <v>https://github.com/kelly-marshall/DriftDiffusionAdaptation/blob/main/Pictures/instbias_list2_pre/katefoxrockinstleft2_context.png?raw=true</v>
      </c>
      <c r="Y40" s="47" t="str">
        <f t="shared" si="3"/>
        <v>https://github.com/kelly-marshall/DriftDiffusionAdaptation/blob/main/AudioFiles/instbias_list2_pre/katefoxrock_nopauses.mp3?raw=true</v>
      </c>
    </row>
    <row r="41" spans="1:25" x14ac:dyDescent="0.2">
      <c r="A41" t="s">
        <v>7</v>
      </c>
      <c r="B41">
        <v>40</v>
      </c>
      <c r="C41" t="s">
        <v>637</v>
      </c>
      <c r="D41" t="s">
        <v>236</v>
      </c>
      <c r="E41" t="s">
        <v>23</v>
      </c>
      <c r="F41" t="s">
        <v>604</v>
      </c>
      <c r="G41" s="46" t="s">
        <v>2488</v>
      </c>
      <c r="H41" t="s">
        <v>2</v>
      </c>
      <c r="I41">
        <v>2</v>
      </c>
      <c r="J41" t="s">
        <v>1181</v>
      </c>
      <c r="K41" t="s">
        <v>2325</v>
      </c>
      <c r="L41" s="2" t="s">
        <v>3664</v>
      </c>
      <c r="M41" s="2" t="s">
        <v>3665</v>
      </c>
      <c r="N41" s="2" t="s">
        <v>3664</v>
      </c>
      <c r="O41" s="2" t="s">
        <v>3665</v>
      </c>
      <c r="P41">
        <f t="shared" si="0"/>
        <v>1</v>
      </c>
      <c r="Q41" t="s">
        <v>1375</v>
      </c>
      <c r="R41" t="s">
        <v>1374</v>
      </c>
      <c r="S41" t="s">
        <v>1381</v>
      </c>
      <c r="T41" t="s">
        <v>1380</v>
      </c>
      <c r="U41">
        <v>611</v>
      </c>
      <c r="V41">
        <v>2854</v>
      </c>
      <c r="W41" s="47" t="str">
        <f t="shared" si="1"/>
        <v>https://github.com/kelly-marshall/DriftDiffusionAdaptation/blob/main/Pictures/instbias_list2_pre/tomlionrockinstright2_context.png?raw=true</v>
      </c>
      <c r="X41" s="47" t="str">
        <f t="shared" si="2"/>
        <v>https://github.com/kelly-marshall/DriftDiffusionAdaptation/blob/main/Pictures/instbias_list2_pre/tomlionrockmodleft2_context.png?raw=true</v>
      </c>
      <c r="Y41" s="47" t="str">
        <f t="shared" si="3"/>
        <v>https://github.com/kelly-marshall/DriftDiffusionAdaptation/blob/main/AudioFiles/instbias_list2_pre/tomlionrock_nopauses.mp3?raw=true</v>
      </c>
    </row>
    <row r="42" spans="1:25" x14ac:dyDescent="0.2">
      <c r="A42" t="s">
        <v>7</v>
      </c>
      <c r="B42">
        <v>41</v>
      </c>
      <c r="C42" t="s">
        <v>972</v>
      </c>
      <c r="D42" t="s">
        <v>236</v>
      </c>
      <c r="E42" t="s">
        <v>24</v>
      </c>
      <c r="F42" t="s">
        <v>604</v>
      </c>
      <c r="G42" s="46" t="s">
        <v>2489</v>
      </c>
      <c r="H42" t="s">
        <v>2</v>
      </c>
      <c r="I42">
        <v>2</v>
      </c>
      <c r="J42" t="s">
        <v>1181</v>
      </c>
      <c r="K42" t="s">
        <v>2326</v>
      </c>
      <c r="L42" s="2" t="s">
        <v>3666</v>
      </c>
      <c r="M42" s="2" t="s">
        <v>3667</v>
      </c>
      <c r="N42" s="2" t="s">
        <v>3667</v>
      </c>
      <c r="O42" s="2" t="s">
        <v>3666</v>
      </c>
      <c r="P42">
        <f t="shared" si="0"/>
        <v>2</v>
      </c>
      <c r="Q42" t="s">
        <v>1374</v>
      </c>
      <c r="R42" t="s">
        <v>1375</v>
      </c>
      <c r="S42" t="s">
        <v>1380</v>
      </c>
      <c r="T42" t="s">
        <v>1381</v>
      </c>
      <c r="U42">
        <v>413</v>
      </c>
      <c r="V42">
        <v>2601</v>
      </c>
      <c r="W42" s="47" t="str">
        <f t="shared" si="1"/>
        <v>https://github.com/kelly-marshall/DriftDiffusionAdaptation/blob/main/Pictures/instbias_list2_pre/katefrogrockmodright2_context.png?raw=true</v>
      </c>
      <c r="X42" s="47" t="str">
        <f t="shared" si="2"/>
        <v>https://github.com/kelly-marshall/DriftDiffusionAdaptation/blob/main/Pictures/instbias_list2_pre/katefrogrockinstleft2_context.png?raw=true</v>
      </c>
      <c r="Y42" s="47" t="str">
        <f t="shared" si="3"/>
        <v>https://github.com/kelly-marshall/DriftDiffusionAdaptation/blob/main/AudioFiles/instbias_list2_pre/katefrogrock_nopauses.mp3?raw=true</v>
      </c>
    </row>
    <row r="43" spans="1:25" x14ac:dyDescent="0.2">
      <c r="A43" t="s">
        <v>7</v>
      </c>
      <c r="B43">
        <v>42</v>
      </c>
      <c r="C43" t="s">
        <v>638</v>
      </c>
      <c r="D43" t="s">
        <v>236</v>
      </c>
      <c r="E43" t="s">
        <v>25</v>
      </c>
      <c r="F43" t="s">
        <v>604</v>
      </c>
      <c r="G43" s="46" t="s">
        <v>2490</v>
      </c>
      <c r="H43" t="s">
        <v>2</v>
      </c>
      <c r="I43">
        <v>2</v>
      </c>
      <c r="J43" t="s">
        <v>1181</v>
      </c>
      <c r="K43" t="s">
        <v>2327</v>
      </c>
      <c r="L43" s="2" t="s">
        <v>3668</v>
      </c>
      <c r="M43" s="2" t="s">
        <v>3669</v>
      </c>
      <c r="N43" s="2" t="s">
        <v>3668</v>
      </c>
      <c r="O43" s="2" t="s">
        <v>3669</v>
      </c>
      <c r="P43">
        <f t="shared" si="0"/>
        <v>1</v>
      </c>
      <c r="Q43" t="s">
        <v>1375</v>
      </c>
      <c r="R43" t="s">
        <v>1374</v>
      </c>
      <c r="S43" t="s">
        <v>1381</v>
      </c>
      <c r="T43" t="s">
        <v>1380</v>
      </c>
      <c r="U43">
        <v>569</v>
      </c>
      <c r="V43">
        <v>2811</v>
      </c>
      <c r="W43" s="47" t="str">
        <f t="shared" si="1"/>
        <v>https://github.com/kelly-marshall/DriftDiffusionAdaptation/blob/main/Pictures/instbias_list2_pre/tomturtlerockinstright2_context.png?raw=true</v>
      </c>
      <c r="X43" s="47" t="str">
        <f t="shared" si="2"/>
        <v>https://github.com/kelly-marshall/DriftDiffusionAdaptation/blob/main/Pictures/instbias_list2_pre/tomturtlerockmodleft2_context.png?raw=true</v>
      </c>
      <c r="Y43" s="47" t="str">
        <f t="shared" si="3"/>
        <v>https://github.com/kelly-marshall/DriftDiffusionAdaptation/blob/main/AudioFiles/instbias_list2_pre/tomturtlerock_nopauses.mp3?raw=true</v>
      </c>
    </row>
    <row r="44" spans="1:25" x14ac:dyDescent="0.2">
      <c r="A44" t="s">
        <v>7</v>
      </c>
      <c r="B44">
        <v>43</v>
      </c>
      <c r="C44" t="s">
        <v>973</v>
      </c>
      <c r="D44" t="s">
        <v>236</v>
      </c>
      <c r="E44" t="s">
        <v>26</v>
      </c>
      <c r="F44" t="s">
        <v>259</v>
      </c>
      <c r="G44" s="46" t="s">
        <v>2646</v>
      </c>
      <c r="H44" t="s">
        <v>2</v>
      </c>
      <c r="I44">
        <v>2</v>
      </c>
      <c r="J44" t="s">
        <v>1181</v>
      </c>
      <c r="K44" t="s">
        <v>2328</v>
      </c>
      <c r="L44" s="2" t="s">
        <v>3670</v>
      </c>
      <c r="M44" s="2" t="s">
        <v>3671</v>
      </c>
      <c r="N44" s="2" t="s">
        <v>3671</v>
      </c>
      <c r="O44" s="2" t="s">
        <v>3670</v>
      </c>
      <c r="P44">
        <f t="shared" si="0"/>
        <v>2</v>
      </c>
      <c r="Q44" t="s">
        <v>1374</v>
      </c>
      <c r="R44" t="s">
        <v>1375</v>
      </c>
      <c r="S44" t="s">
        <v>1380</v>
      </c>
      <c r="T44" t="s">
        <v>1381</v>
      </c>
      <c r="U44">
        <v>388</v>
      </c>
      <c r="V44">
        <v>2748</v>
      </c>
      <c r="W44" s="47" t="str">
        <f t="shared" si="1"/>
        <v>https://github.com/kelly-marshall/DriftDiffusionAdaptation/blob/main/Pictures/instbias_list2_pre/katepighorseshoemodright2_context.png?raw=true</v>
      </c>
      <c r="X44" s="47" t="str">
        <f t="shared" si="2"/>
        <v>https://github.com/kelly-marshall/DriftDiffusionAdaptation/blob/main/Pictures/instbias_list2_pre/katepighorseshoeinstleft2_context.png?raw=true</v>
      </c>
      <c r="Y44" s="47" t="str">
        <f t="shared" si="3"/>
        <v>https://github.com/kelly-marshall/DriftDiffusionAdaptation/blob/main/AudioFiles/instbias_list2_pre/katepighorseshoe_nopauses.mp3?raw=true</v>
      </c>
    </row>
    <row r="45" spans="1:25" x14ac:dyDescent="0.2">
      <c r="A45" t="s">
        <v>7</v>
      </c>
      <c r="B45">
        <v>44</v>
      </c>
      <c r="C45" t="s">
        <v>315</v>
      </c>
      <c r="D45" t="s">
        <v>236</v>
      </c>
      <c r="E45" t="s">
        <v>27</v>
      </c>
      <c r="F45" t="s">
        <v>259</v>
      </c>
      <c r="G45" s="46" t="s">
        <v>2647</v>
      </c>
      <c r="H45" t="s">
        <v>2</v>
      </c>
      <c r="I45">
        <v>2</v>
      </c>
      <c r="J45" t="s">
        <v>1181</v>
      </c>
      <c r="K45" t="s">
        <v>2329</v>
      </c>
      <c r="L45" s="2" t="s">
        <v>3672</v>
      </c>
      <c r="M45" s="2" t="s">
        <v>3673</v>
      </c>
      <c r="N45" s="2" t="s">
        <v>3672</v>
      </c>
      <c r="O45" s="2" t="s">
        <v>3673</v>
      </c>
      <c r="P45">
        <f t="shared" si="0"/>
        <v>1</v>
      </c>
      <c r="Q45" t="s">
        <v>1375</v>
      </c>
      <c r="R45" t="s">
        <v>1374</v>
      </c>
      <c r="S45" t="s">
        <v>1381</v>
      </c>
      <c r="T45" t="s">
        <v>1380</v>
      </c>
      <c r="U45">
        <v>567</v>
      </c>
      <c r="V45">
        <v>2955</v>
      </c>
      <c r="W45" s="47" t="str">
        <f t="shared" si="1"/>
        <v>https://github.com/kelly-marshall/DriftDiffusionAdaptation/blob/main/Pictures/instbias_list2_pre/tomgirlhorseshoeinstright2_context.png?raw=true</v>
      </c>
      <c r="X45" s="47" t="str">
        <f t="shared" si="2"/>
        <v>https://github.com/kelly-marshall/DriftDiffusionAdaptation/blob/main/Pictures/instbias_list2_pre/tomgirlhorseshoemodleft2_context.png?raw=true</v>
      </c>
      <c r="Y45" s="47" t="str">
        <f t="shared" si="3"/>
        <v>https://github.com/kelly-marshall/DriftDiffusionAdaptation/blob/main/AudioFiles/instbias_list2_pre/tomgirlhorseshoe_nopauses.mp3?raw=true</v>
      </c>
    </row>
    <row r="46" spans="1:25" x14ac:dyDescent="0.2">
      <c r="A46" t="s">
        <v>7</v>
      </c>
      <c r="B46">
        <v>45</v>
      </c>
      <c r="C46" t="s">
        <v>974</v>
      </c>
      <c r="D46" t="s">
        <v>236</v>
      </c>
      <c r="E46" t="s">
        <v>28</v>
      </c>
      <c r="F46" t="s">
        <v>259</v>
      </c>
      <c r="G46" s="46" t="s">
        <v>2648</v>
      </c>
      <c r="H46" t="s">
        <v>2</v>
      </c>
      <c r="I46">
        <v>2</v>
      </c>
      <c r="J46" t="s">
        <v>1181</v>
      </c>
      <c r="K46" t="s">
        <v>2330</v>
      </c>
      <c r="L46" s="2" t="s">
        <v>3674</v>
      </c>
      <c r="M46" s="2" t="s">
        <v>3675</v>
      </c>
      <c r="N46" s="2" t="s">
        <v>3675</v>
      </c>
      <c r="O46" s="2" t="s">
        <v>3674</v>
      </c>
      <c r="P46">
        <f t="shared" si="0"/>
        <v>2</v>
      </c>
      <c r="Q46" t="s">
        <v>1374</v>
      </c>
      <c r="R46" t="s">
        <v>1375</v>
      </c>
      <c r="S46" t="s">
        <v>1380</v>
      </c>
      <c r="T46" t="s">
        <v>1381</v>
      </c>
      <c r="U46">
        <v>397</v>
      </c>
      <c r="V46">
        <v>2794</v>
      </c>
      <c r="W46" s="47" t="str">
        <f t="shared" si="1"/>
        <v>https://github.com/kelly-marshall/DriftDiffusionAdaptation/blob/main/Pictures/instbias_list2_pre/katewhalehorseshoemodright2_context.png?raw=true</v>
      </c>
      <c r="X46" s="47" t="str">
        <f t="shared" si="2"/>
        <v>https://github.com/kelly-marshall/DriftDiffusionAdaptation/blob/main/Pictures/instbias_list2_pre/katewhalehorseshoeinstleft2_context.png?raw=true</v>
      </c>
      <c r="Y46" s="47" t="str">
        <f t="shared" si="3"/>
        <v>https://github.com/kelly-marshall/DriftDiffusionAdaptation/blob/main/AudioFiles/instbias_list2_pre/katewhalehorseshoe_nopauses.mp3?raw=true</v>
      </c>
    </row>
    <row r="47" spans="1:25" x14ac:dyDescent="0.2">
      <c r="A47" t="s">
        <v>7</v>
      </c>
      <c r="B47">
        <v>46</v>
      </c>
      <c r="C47" t="s">
        <v>316</v>
      </c>
      <c r="D47" t="s">
        <v>236</v>
      </c>
      <c r="E47" t="s">
        <v>29</v>
      </c>
      <c r="F47" t="s">
        <v>259</v>
      </c>
      <c r="G47" s="46" t="s">
        <v>2649</v>
      </c>
      <c r="H47" t="s">
        <v>2</v>
      </c>
      <c r="I47">
        <v>2</v>
      </c>
      <c r="J47" t="s">
        <v>1181</v>
      </c>
      <c r="K47" t="s">
        <v>2331</v>
      </c>
      <c r="L47" s="2" t="s">
        <v>3676</v>
      </c>
      <c r="M47" s="2" t="s">
        <v>3677</v>
      </c>
      <c r="N47" s="2" t="s">
        <v>3676</v>
      </c>
      <c r="O47" s="2" t="s">
        <v>3677</v>
      </c>
      <c r="P47">
        <f t="shared" si="0"/>
        <v>1</v>
      </c>
      <c r="Q47" t="s">
        <v>1375</v>
      </c>
      <c r="R47" t="s">
        <v>1374</v>
      </c>
      <c r="S47" t="s">
        <v>1381</v>
      </c>
      <c r="T47" t="s">
        <v>1380</v>
      </c>
      <c r="U47">
        <v>617</v>
      </c>
      <c r="V47">
        <v>3167</v>
      </c>
      <c r="W47" s="47" t="str">
        <f t="shared" si="1"/>
        <v>https://github.com/kelly-marshall/DriftDiffusionAdaptation/blob/main/Pictures/instbias_list2_pre/tomgorillahorseshoeinstright2_context.png?raw=true</v>
      </c>
      <c r="X47" s="47" t="str">
        <f t="shared" si="2"/>
        <v>https://github.com/kelly-marshall/DriftDiffusionAdaptation/blob/main/Pictures/instbias_list2_pre/tomgorillahorseshoemodleft2_context.png?raw=true</v>
      </c>
      <c r="Y47" s="47" t="str">
        <f t="shared" si="3"/>
        <v>https://github.com/kelly-marshall/DriftDiffusionAdaptation/blob/main/AudioFiles/instbias_list2_pre/tomgorillahorseshoe_nopauses.mp3?raw=true</v>
      </c>
    </row>
    <row r="48" spans="1:25" x14ac:dyDescent="0.2">
      <c r="A48" t="s">
        <v>7</v>
      </c>
      <c r="B48">
        <v>47</v>
      </c>
      <c r="C48" t="s">
        <v>975</v>
      </c>
      <c r="D48" t="s">
        <v>236</v>
      </c>
      <c r="E48" t="s">
        <v>30</v>
      </c>
      <c r="F48" t="s">
        <v>259</v>
      </c>
      <c r="G48" s="46" t="s">
        <v>2650</v>
      </c>
      <c r="H48" t="s">
        <v>2</v>
      </c>
      <c r="I48">
        <v>2</v>
      </c>
      <c r="J48" t="s">
        <v>1181</v>
      </c>
      <c r="K48" t="s">
        <v>2332</v>
      </c>
      <c r="L48" s="2" t="s">
        <v>3678</v>
      </c>
      <c r="M48" s="2" t="s">
        <v>3679</v>
      </c>
      <c r="N48" s="2" t="s">
        <v>3679</v>
      </c>
      <c r="O48" s="2" t="s">
        <v>3678</v>
      </c>
      <c r="P48">
        <f t="shared" si="0"/>
        <v>2</v>
      </c>
      <c r="Q48" t="s">
        <v>1374</v>
      </c>
      <c r="R48" t="s">
        <v>1375</v>
      </c>
      <c r="S48" t="s">
        <v>1380</v>
      </c>
      <c r="T48" t="s">
        <v>1381</v>
      </c>
      <c r="U48">
        <v>405</v>
      </c>
      <c r="V48">
        <v>2968</v>
      </c>
      <c r="W48" s="47" t="str">
        <f t="shared" si="1"/>
        <v>https://github.com/kelly-marshall/DriftDiffusionAdaptation/blob/main/Pictures/instbias_list2_pre/katebuffalohorseshoemodright2_context.png?raw=true</v>
      </c>
      <c r="X48" s="47" t="str">
        <f t="shared" si="2"/>
        <v>https://github.com/kelly-marshall/DriftDiffusionAdaptation/blob/main/Pictures/instbias_list2_pre/katebuffalohorseshoeinstleft2_context.png?raw=true</v>
      </c>
      <c r="Y48" s="47" t="str">
        <f t="shared" si="3"/>
        <v>https://github.com/kelly-marshall/DriftDiffusionAdaptation/blob/main/AudioFiles/instbias_list2_pre/katebuffalohorseshoe_nopauses.mp3?raw=true</v>
      </c>
    </row>
    <row r="49" spans="1:25" x14ac:dyDescent="0.2">
      <c r="A49" t="s">
        <v>7</v>
      </c>
      <c r="B49">
        <v>48</v>
      </c>
      <c r="C49" t="s">
        <v>317</v>
      </c>
      <c r="D49" t="s">
        <v>236</v>
      </c>
      <c r="E49" t="s">
        <v>31</v>
      </c>
      <c r="F49" t="s">
        <v>259</v>
      </c>
      <c r="G49" s="46" t="s">
        <v>2651</v>
      </c>
      <c r="H49" t="s">
        <v>2</v>
      </c>
      <c r="I49">
        <v>2</v>
      </c>
      <c r="J49" t="s">
        <v>1181</v>
      </c>
      <c r="K49" t="s">
        <v>2333</v>
      </c>
      <c r="L49" s="2" t="s">
        <v>3680</v>
      </c>
      <c r="M49" s="2" t="s">
        <v>3681</v>
      </c>
      <c r="N49" s="2" t="s">
        <v>3680</v>
      </c>
      <c r="O49" s="2" t="s">
        <v>3681</v>
      </c>
      <c r="P49">
        <f t="shared" si="0"/>
        <v>1</v>
      </c>
      <c r="Q49" t="s">
        <v>1375</v>
      </c>
      <c r="R49" t="s">
        <v>1374</v>
      </c>
      <c r="S49" t="s">
        <v>1381</v>
      </c>
      <c r="T49" t="s">
        <v>1380</v>
      </c>
      <c r="U49">
        <v>584</v>
      </c>
      <c r="V49">
        <v>2842</v>
      </c>
      <c r="W49" s="47" t="str">
        <f t="shared" si="1"/>
        <v>https://github.com/kelly-marshall/DriftDiffusionAdaptation/blob/main/Pictures/instbias_list2_pre/tomhawkhorseshoeinstright2_context.png?raw=true</v>
      </c>
      <c r="X49" s="47" t="str">
        <f t="shared" si="2"/>
        <v>https://github.com/kelly-marshall/DriftDiffusionAdaptation/blob/main/Pictures/instbias_list2_pre/tomhawkhorseshoemodleft2_context.png?raw=true</v>
      </c>
      <c r="Y49" s="47" t="str">
        <f t="shared" si="3"/>
        <v>https://github.com/kelly-marshall/DriftDiffusionAdaptation/blob/main/AudioFiles/instbias_list2_pre/tomhawkhorseshoe_nopauses.mp3?raw=true</v>
      </c>
    </row>
    <row r="50" spans="1:25" x14ac:dyDescent="0.2">
      <c r="A50" t="s">
        <v>7</v>
      </c>
      <c r="B50">
        <v>49</v>
      </c>
      <c r="C50" t="s">
        <v>976</v>
      </c>
      <c r="D50" t="s">
        <v>245</v>
      </c>
      <c r="E50" t="s">
        <v>18</v>
      </c>
      <c r="F50" t="s">
        <v>608</v>
      </c>
      <c r="G50" s="46" t="s">
        <v>2473</v>
      </c>
      <c r="H50" t="s">
        <v>2</v>
      </c>
      <c r="I50">
        <v>2</v>
      </c>
      <c r="J50" t="s">
        <v>1181</v>
      </c>
      <c r="K50" t="s">
        <v>2334</v>
      </c>
      <c r="L50" s="2" t="s">
        <v>3682</v>
      </c>
      <c r="M50" s="2" t="s">
        <v>3683</v>
      </c>
      <c r="N50" s="2" t="s">
        <v>3682</v>
      </c>
      <c r="O50" s="2" t="s">
        <v>3683</v>
      </c>
      <c r="P50">
        <f t="shared" si="0"/>
        <v>1</v>
      </c>
      <c r="Q50" t="s">
        <v>1375</v>
      </c>
      <c r="R50" t="s">
        <v>1374</v>
      </c>
      <c r="S50" t="s">
        <v>1381</v>
      </c>
      <c r="T50" t="s">
        <v>1380</v>
      </c>
      <c r="U50">
        <v>385</v>
      </c>
      <c r="V50">
        <v>3125</v>
      </c>
      <c r="W50" s="47" t="str">
        <f t="shared" si="1"/>
        <v>https://github.com/kelly-marshall/DriftDiffusionAdaptation/blob/main/Pictures/instbias_list2_pre/katedolphinmagicwandinstright2_context.png?raw=true</v>
      </c>
      <c r="X50" s="47" t="str">
        <f t="shared" si="2"/>
        <v>https://github.com/kelly-marshall/DriftDiffusionAdaptation/blob/main/Pictures/instbias_list2_pre/katedolphinmagicwandmodleft2_context.png?raw=true</v>
      </c>
      <c r="Y50" s="47" t="str">
        <f t="shared" si="3"/>
        <v>https://github.com/kelly-marshall/DriftDiffusionAdaptation/blob/main/AudioFiles/instbias_list2_pre/katedolphinmagicwand_nopauses.mp3?raw=true</v>
      </c>
    </row>
    <row r="51" spans="1:25" x14ac:dyDescent="0.2">
      <c r="A51" t="s">
        <v>7</v>
      </c>
      <c r="B51">
        <v>50</v>
      </c>
      <c r="C51" t="s">
        <v>639</v>
      </c>
      <c r="D51" t="s">
        <v>245</v>
      </c>
      <c r="E51" t="s">
        <v>21</v>
      </c>
      <c r="F51" t="s">
        <v>608</v>
      </c>
      <c r="G51" s="46" t="s">
        <v>2474</v>
      </c>
      <c r="H51" t="s">
        <v>2</v>
      </c>
      <c r="I51">
        <v>2</v>
      </c>
      <c r="J51" t="s">
        <v>1181</v>
      </c>
      <c r="K51" t="s">
        <v>2335</v>
      </c>
      <c r="L51" s="2" t="s">
        <v>3684</v>
      </c>
      <c r="M51" s="2" t="s">
        <v>3685</v>
      </c>
      <c r="N51" s="2" t="s">
        <v>3685</v>
      </c>
      <c r="O51" s="2" t="s">
        <v>3684</v>
      </c>
      <c r="P51">
        <f t="shared" si="0"/>
        <v>2</v>
      </c>
      <c r="Q51" t="s">
        <v>1374</v>
      </c>
      <c r="R51" t="s">
        <v>1375</v>
      </c>
      <c r="S51" t="s">
        <v>1380</v>
      </c>
      <c r="T51" t="s">
        <v>1381</v>
      </c>
      <c r="U51">
        <v>550</v>
      </c>
      <c r="V51">
        <v>3120</v>
      </c>
      <c r="W51" s="47" t="str">
        <f t="shared" si="1"/>
        <v>https://github.com/kelly-marshall/DriftDiffusionAdaptation/blob/main/Pictures/instbias_list2_pre/tomcowmagicwandmodright2_context.png?raw=true</v>
      </c>
      <c r="X51" s="47" t="str">
        <f t="shared" si="2"/>
        <v>https://github.com/kelly-marshall/DriftDiffusionAdaptation/blob/main/Pictures/instbias_list2_pre/tomcowmagicwandinstleft2_context.png?raw=true</v>
      </c>
      <c r="Y51" s="47" t="str">
        <f t="shared" si="3"/>
        <v>https://github.com/kelly-marshall/DriftDiffusionAdaptation/blob/main/AudioFiles/instbias_list2_pre/tomcowmagicwand_nopauses.mp3?raw=true</v>
      </c>
    </row>
    <row r="52" spans="1:25" x14ac:dyDescent="0.2">
      <c r="A52" t="s">
        <v>7</v>
      </c>
      <c r="B52">
        <v>51</v>
      </c>
      <c r="C52" t="s">
        <v>977</v>
      </c>
      <c r="D52" t="s">
        <v>245</v>
      </c>
      <c r="E52" t="s">
        <v>22</v>
      </c>
      <c r="F52" t="s">
        <v>608</v>
      </c>
      <c r="G52" s="46" t="s">
        <v>2475</v>
      </c>
      <c r="H52" t="s">
        <v>2</v>
      </c>
      <c r="I52">
        <v>2</v>
      </c>
      <c r="J52" t="s">
        <v>1181</v>
      </c>
      <c r="K52" t="s">
        <v>2336</v>
      </c>
      <c r="L52" s="2" t="s">
        <v>3686</v>
      </c>
      <c r="M52" s="2" t="s">
        <v>3687</v>
      </c>
      <c r="N52" s="2" t="s">
        <v>3686</v>
      </c>
      <c r="O52" s="2" t="s">
        <v>3687</v>
      </c>
      <c r="P52">
        <f t="shared" si="0"/>
        <v>1</v>
      </c>
      <c r="Q52" t="s">
        <v>1375</v>
      </c>
      <c r="R52" t="s">
        <v>1374</v>
      </c>
      <c r="S52" t="s">
        <v>1381</v>
      </c>
      <c r="T52" t="s">
        <v>1380</v>
      </c>
      <c r="U52">
        <v>362</v>
      </c>
      <c r="V52">
        <v>2908</v>
      </c>
      <c r="W52" s="47" t="str">
        <f t="shared" si="1"/>
        <v>https://github.com/kelly-marshall/DriftDiffusionAdaptation/blob/main/Pictures/instbias_list2_pre/katefoxmagicwandinstright2_context.png?raw=true</v>
      </c>
      <c r="X52" s="47" t="str">
        <f t="shared" si="2"/>
        <v>https://github.com/kelly-marshall/DriftDiffusionAdaptation/blob/main/Pictures/instbias_list2_pre/katefoxmagicwandmodleft2_context.png?raw=true</v>
      </c>
      <c r="Y52" s="47" t="str">
        <f t="shared" si="3"/>
        <v>https://github.com/kelly-marshall/DriftDiffusionAdaptation/blob/main/AudioFiles/instbias_list2_pre/katefoxmagicwand_nopauses.mp3?raw=true</v>
      </c>
    </row>
    <row r="53" spans="1:25" x14ac:dyDescent="0.2">
      <c r="A53" t="s">
        <v>7</v>
      </c>
      <c r="B53">
        <v>52</v>
      </c>
      <c r="C53" t="s">
        <v>640</v>
      </c>
      <c r="D53" t="s">
        <v>245</v>
      </c>
      <c r="E53" t="s">
        <v>23</v>
      </c>
      <c r="F53" t="s">
        <v>608</v>
      </c>
      <c r="G53" s="46" t="s">
        <v>2476</v>
      </c>
      <c r="H53" t="s">
        <v>2</v>
      </c>
      <c r="I53">
        <v>2</v>
      </c>
      <c r="J53" t="s">
        <v>1181</v>
      </c>
      <c r="K53" t="s">
        <v>2337</v>
      </c>
      <c r="L53" s="2" t="s">
        <v>3688</v>
      </c>
      <c r="M53" s="2" t="s">
        <v>3689</v>
      </c>
      <c r="N53" s="2" t="s">
        <v>3689</v>
      </c>
      <c r="O53" s="2" t="s">
        <v>3688</v>
      </c>
      <c r="P53">
        <f t="shared" si="0"/>
        <v>2</v>
      </c>
      <c r="Q53" t="s">
        <v>1374</v>
      </c>
      <c r="R53" t="s">
        <v>1375</v>
      </c>
      <c r="S53" t="s">
        <v>1380</v>
      </c>
      <c r="T53" t="s">
        <v>1381</v>
      </c>
      <c r="U53">
        <v>512</v>
      </c>
      <c r="V53">
        <v>3209</v>
      </c>
      <c r="W53" s="47" t="str">
        <f t="shared" si="1"/>
        <v>https://github.com/kelly-marshall/DriftDiffusionAdaptation/blob/main/Pictures/instbias_list2_pre/tomlionmagicwandmodright2_context.png?raw=true</v>
      </c>
      <c r="X53" s="47" t="str">
        <f t="shared" si="2"/>
        <v>https://github.com/kelly-marshall/DriftDiffusionAdaptation/blob/main/Pictures/instbias_list2_pre/tomlionmagicwandinstleft2_context.png?raw=true</v>
      </c>
      <c r="Y53" s="47" t="str">
        <f t="shared" si="3"/>
        <v>https://github.com/kelly-marshall/DriftDiffusionAdaptation/blob/main/AudioFiles/instbias_list2_pre/tomlionmagicwand_nopauses.mp3?raw=true</v>
      </c>
    </row>
    <row r="54" spans="1:25" x14ac:dyDescent="0.2">
      <c r="A54" t="s">
        <v>7</v>
      </c>
      <c r="B54">
        <v>53</v>
      </c>
      <c r="C54" t="s">
        <v>978</v>
      </c>
      <c r="D54" t="s">
        <v>245</v>
      </c>
      <c r="E54" t="s">
        <v>24</v>
      </c>
      <c r="F54" t="s">
        <v>608</v>
      </c>
      <c r="G54" s="46" t="s">
        <v>2477</v>
      </c>
      <c r="H54" t="s">
        <v>2</v>
      </c>
      <c r="I54">
        <v>2</v>
      </c>
      <c r="J54" t="s">
        <v>1181</v>
      </c>
      <c r="K54" t="s">
        <v>2338</v>
      </c>
      <c r="L54" s="2" t="s">
        <v>3690</v>
      </c>
      <c r="M54" s="2" t="s">
        <v>3691</v>
      </c>
      <c r="N54" s="2" t="s">
        <v>3690</v>
      </c>
      <c r="O54" s="2" t="s">
        <v>3691</v>
      </c>
      <c r="P54">
        <f t="shared" si="0"/>
        <v>1</v>
      </c>
      <c r="Q54" t="s">
        <v>1375</v>
      </c>
      <c r="R54" t="s">
        <v>1374</v>
      </c>
      <c r="S54" t="s">
        <v>1381</v>
      </c>
      <c r="T54" t="s">
        <v>1380</v>
      </c>
      <c r="U54">
        <v>337</v>
      </c>
      <c r="V54">
        <v>3010</v>
      </c>
      <c r="W54" s="47" t="str">
        <f t="shared" si="1"/>
        <v>https://github.com/kelly-marshall/DriftDiffusionAdaptation/blob/main/Pictures/instbias_list2_pre/katefrogmagicwandinstright2_context.png?raw=true</v>
      </c>
      <c r="X54" s="47" t="str">
        <f t="shared" si="2"/>
        <v>https://github.com/kelly-marshall/DriftDiffusionAdaptation/blob/main/Pictures/instbias_list2_pre/katefrogmagicwandmodleft2_context.png?raw=true</v>
      </c>
      <c r="Y54" s="47" t="str">
        <f t="shared" si="3"/>
        <v>https://github.com/kelly-marshall/DriftDiffusionAdaptation/blob/main/AudioFiles/instbias_list2_pre/katefrogmagicwand_nopauses.mp3?raw=true</v>
      </c>
    </row>
    <row r="55" spans="1:25" x14ac:dyDescent="0.2">
      <c r="A55" t="s">
        <v>7</v>
      </c>
      <c r="B55">
        <v>54</v>
      </c>
      <c r="C55" t="s">
        <v>641</v>
      </c>
      <c r="D55" t="s">
        <v>245</v>
      </c>
      <c r="E55" t="s">
        <v>25</v>
      </c>
      <c r="F55" t="s">
        <v>608</v>
      </c>
      <c r="G55" s="46" t="s">
        <v>2478</v>
      </c>
      <c r="H55" t="s">
        <v>2</v>
      </c>
      <c r="I55">
        <v>2</v>
      </c>
      <c r="J55" t="s">
        <v>1181</v>
      </c>
      <c r="K55" t="s">
        <v>2339</v>
      </c>
      <c r="L55" s="2" t="s">
        <v>3692</v>
      </c>
      <c r="M55" s="2" t="s">
        <v>3693</v>
      </c>
      <c r="N55" s="2" t="s">
        <v>3693</v>
      </c>
      <c r="O55" s="2" t="s">
        <v>3692</v>
      </c>
      <c r="P55">
        <f t="shared" si="0"/>
        <v>2</v>
      </c>
      <c r="Q55" t="s">
        <v>1374</v>
      </c>
      <c r="R55" t="s">
        <v>1375</v>
      </c>
      <c r="S55" t="s">
        <v>1380</v>
      </c>
      <c r="T55" t="s">
        <v>1381</v>
      </c>
      <c r="U55">
        <v>502</v>
      </c>
      <c r="V55">
        <v>3084</v>
      </c>
      <c r="W55" s="47" t="str">
        <f t="shared" si="1"/>
        <v>https://github.com/kelly-marshall/DriftDiffusionAdaptation/blob/main/Pictures/instbias_list2_pre/tomturtlemagicwandmodright2_context.png?raw=true</v>
      </c>
      <c r="X55" s="47" t="str">
        <f t="shared" si="2"/>
        <v>https://github.com/kelly-marshall/DriftDiffusionAdaptation/blob/main/Pictures/instbias_list2_pre/tomturtlemagicwandinstleft2_context.png?raw=true</v>
      </c>
      <c r="Y55" s="47" t="str">
        <f t="shared" si="3"/>
        <v>https://github.com/kelly-marshall/DriftDiffusionAdaptation/blob/main/AudioFiles/instbias_list2_pre/tomturtlemagicwand_nopauses.mp3?raw=true</v>
      </c>
    </row>
    <row r="56" spans="1:25" x14ac:dyDescent="0.2">
      <c r="A56" t="s">
        <v>7</v>
      </c>
      <c r="B56">
        <v>55</v>
      </c>
      <c r="C56" t="s">
        <v>979</v>
      </c>
      <c r="D56" t="s">
        <v>245</v>
      </c>
      <c r="E56" t="s">
        <v>26</v>
      </c>
      <c r="F56" t="s">
        <v>263</v>
      </c>
      <c r="G56" s="46" t="s">
        <v>2479</v>
      </c>
      <c r="H56" t="s">
        <v>2</v>
      </c>
      <c r="I56">
        <v>2</v>
      </c>
      <c r="J56" t="s">
        <v>1181</v>
      </c>
      <c r="K56" t="s">
        <v>2340</v>
      </c>
      <c r="L56" s="2" t="s">
        <v>3694</v>
      </c>
      <c r="M56" s="2" t="s">
        <v>3695</v>
      </c>
      <c r="N56" s="2" t="s">
        <v>3694</v>
      </c>
      <c r="O56" s="2" t="s">
        <v>3695</v>
      </c>
      <c r="P56">
        <f t="shared" si="0"/>
        <v>1</v>
      </c>
      <c r="Q56" t="s">
        <v>1375</v>
      </c>
      <c r="R56" t="s">
        <v>1374</v>
      </c>
      <c r="S56" t="s">
        <v>1381</v>
      </c>
      <c r="T56" t="s">
        <v>1380</v>
      </c>
      <c r="U56">
        <v>355</v>
      </c>
      <c r="V56">
        <v>2370</v>
      </c>
      <c r="W56" s="47" t="str">
        <f t="shared" si="1"/>
        <v>https://github.com/kelly-marshall/DriftDiffusionAdaptation/blob/main/Pictures/instbias_list2_pre/katepigbootsinstright2_context.png?raw=true</v>
      </c>
      <c r="X56" s="47" t="str">
        <f t="shared" si="2"/>
        <v>https://github.com/kelly-marshall/DriftDiffusionAdaptation/blob/main/Pictures/instbias_list2_pre/katepigbootsmodleft2_context.png?raw=true</v>
      </c>
      <c r="Y56" s="47" t="str">
        <f t="shared" si="3"/>
        <v>https://github.com/kelly-marshall/DriftDiffusionAdaptation/blob/main/AudioFiles/instbias_list2_pre/katepigboots_nopauses.mp3?raw=true</v>
      </c>
    </row>
    <row r="57" spans="1:25" x14ac:dyDescent="0.2">
      <c r="A57" t="s">
        <v>7</v>
      </c>
      <c r="B57">
        <v>56</v>
      </c>
      <c r="C57" t="s">
        <v>318</v>
      </c>
      <c r="D57" t="s">
        <v>245</v>
      </c>
      <c r="E57" t="s">
        <v>27</v>
      </c>
      <c r="F57" t="s">
        <v>263</v>
      </c>
      <c r="G57" s="46" t="s">
        <v>2480</v>
      </c>
      <c r="H57" t="s">
        <v>2</v>
      </c>
      <c r="I57">
        <v>2</v>
      </c>
      <c r="J57" t="s">
        <v>1181</v>
      </c>
      <c r="K57" t="s">
        <v>2341</v>
      </c>
      <c r="L57" s="2" t="s">
        <v>3696</v>
      </c>
      <c r="M57" s="2" t="s">
        <v>3697</v>
      </c>
      <c r="N57" s="2" t="s">
        <v>3697</v>
      </c>
      <c r="O57" s="2" t="s">
        <v>3696</v>
      </c>
      <c r="P57">
        <f t="shared" si="0"/>
        <v>2</v>
      </c>
      <c r="Q57" t="s">
        <v>1374</v>
      </c>
      <c r="R57" t="s">
        <v>1375</v>
      </c>
      <c r="S57" t="s">
        <v>1380</v>
      </c>
      <c r="T57" t="s">
        <v>1381</v>
      </c>
      <c r="U57">
        <v>523</v>
      </c>
      <c r="V57">
        <v>2548</v>
      </c>
      <c r="W57" s="47" t="str">
        <f t="shared" si="1"/>
        <v>https://github.com/kelly-marshall/DriftDiffusionAdaptation/blob/main/Pictures/instbias_list2_pre/tomgirlbootsmodright2_context.png?raw=true</v>
      </c>
      <c r="X57" s="47" t="str">
        <f t="shared" si="2"/>
        <v>https://github.com/kelly-marshall/DriftDiffusionAdaptation/blob/main/Pictures/instbias_list2_pre/tomgirlbootsinstleft2_context.png?raw=true</v>
      </c>
      <c r="Y57" s="47" t="str">
        <f t="shared" si="3"/>
        <v>https://github.com/kelly-marshall/DriftDiffusionAdaptation/blob/main/AudioFiles/instbias_list2_pre/tomgirlboots_nopauses.mp3?raw=true</v>
      </c>
    </row>
    <row r="58" spans="1:25" x14ac:dyDescent="0.2">
      <c r="A58" t="s">
        <v>7</v>
      </c>
      <c r="B58">
        <v>57</v>
      </c>
      <c r="C58" t="s">
        <v>980</v>
      </c>
      <c r="D58" t="s">
        <v>245</v>
      </c>
      <c r="E58" t="s">
        <v>28</v>
      </c>
      <c r="F58" t="s">
        <v>263</v>
      </c>
      <c r="G58" s="46" t="s">
        <v>2481</v>
      </c>
      <c r="H58" t="s">
        <v>2</v>
      </c>
      <c r="I58">
        <v>2</v>
      </c>
      <c r="J58" t="s">
        <v>1181</v>
      </c>
      <c r="K58" t="s">
        <v>2342</v>
      </c>
      <c r="L58" s="2" t="s">
        <v>3698</v>
      </c>
      <c r="M58" s="2" t="s">
        <v>3699</v>
      </c>
      <c r="N58" s="2" t="s">
        <v>3698</v>
      </c>
      <c r="O58" s="2" t="s">
        <v>3699</v>
      </c>
      <c r="P58">
        <f t="shared" si="0"/>
        <v>1</v>
      </c>
      <c r="Q58" t="s">
        <v>1375</v>
      </c>
      <c r="R58" t="s">
        <v>1374</v>
      </c>
      <c r="S58" t="s">
        <v>1381</v>
      </c>
      <c r="T58" t="s">
        <v>1380</v>
      </c>
      <c r="U58">
        <v>380</v>
      </c>
      <c r="V58">
        <v>2500</v>
      </c>
      <c r="W58" s="47" t="str">
        <f t="shared" si="1"/>
        <v>https://github.com/kelly-marshall/DriftDiffusionAdaptation/blob/main/Pictures/instbias_list2_pre/katewhalebootsinstright2_context.png?raw=true</v>
      </c>
      <c r="X58" s="47" t="str">
        <f t="shared" si="2"/>
        <v>https://github.com/kelly-marshall/DriftDiffusionAdaptation/blob/main/Pictures/instbias_list2_pre/katewhalebootsmodleft2_context.png?raw=true</v>
      </c>
      <c r="Y58" s="47" t="str">
        <f t="shared" si="3"/>
        <v>https://github.com/kelly-marshall/DriftDiffusionAdaptation/blob/main/AudioFiles/instbias_list2_pre/katewhaleboots_nopauses.mp3?raw=true</v>
      </c>
    </row>
    <row r="59" spans="1:25" x14ac:dyDescent="0.2">
      <c r="A59" t="s">
        <v>7</v>
      </c>
      <c r="B59">
        <v>58</v>
      </c>
      <c r="C59" t="s">
        <v>319</v>
      </c>
      <c r="D59" t="s">
        <v>245</v>
      </c>
      <c r="E59" t="s">
        <v>29</v>
      </c>
      <c r="F59" t="s">
        <v>263</v>
      </c>
      <c r="G59" s="46" t="s">
        <v>2482</v>
      </c>
      <c r="H59" t="s">
        <v>2</v>
      </c>
      <c r="I59">
        <v>2</v>
      </c>
      <c r="J59" t="s">
        <v>1181</v>
      </c>
      <c r="K59" t="s">
        <v>2343</v>
      </c>
      <c r="L59" s="2" t="s">
        <v>3700</v>
      </c>
      <c r="M59" s="2" t="s">
        <v>3701</v>
      </c>
      <c r="N59" s="2" t="s">
        <v>3701</v>
      </c>
      <c r="O59" s="2" t="s">
        <v>3700</v>
      </c>
      <c r="P59">
        <f t="shared" si="0"/>
        <v>2</v>
      </c>
      <c r="Q59" t="s">
        <v>1374</v>
      </c>
      <c r="R59" t="s">
        <v>1375</v>
      </c>
      <c r="S59" t="s">
        <v>1380</v>
      </c>
      <c r="T59" t="s">
        <v>1381</v>
      </c>
      <c r="U59">
        <v>599</v>
      </c>
      <c r="V59">
        <v>2729</v>
      </c>
      <c r="W59" s="47" t="str">
        <f t="shared" si="1"/>
        <v>https://github.com/kelly-marshall/DriftDiffusionAdaptation/blob/main/Pictures/instbias_list2_pre/tomgorillabootsmodright2_context.png?raw=true</v>
      </c>
      <c r="X59" s="47" t="str">
        <f t="shared" si="2"/>
        <v>https://github.com/kelly-marshall/DriftDiffusionAdaptation/blob/main/Pictures/instbias_list2_pre/tomgorillabootsinstleft2_context.png?raw=true</v>
      </c>
      <c r="Y59" s="47" t="str">
        <f t="shared" si="3"/>
        <v>https://github.com/kelly-marshall/DriftDiffusionAdaptation/blob/main/AudioFiles/instbias_list2_pre/tomgorillaboots_nopauses.mp3?raw=true</v>
      </c>
    </row>
    <row r="60" spans="1:25" x14ac:dyDescent="0.2">
      <c r="A60" t="s">
        <v>7</v>
      </c>
      <c r="B60">
        <v>59</v>
      </c>
      <c r="C60" t="s">
        <v>981</v>
      </c>
      <c r="D60" t="s">
        <v>245</v>
      </c>
      <c r="E60" t="s">
        <v>30</v>
      </c>
      <c r="F60" t="s">
        <v>263</v>
      </c>
      <c r="G60" s="46" t="s">
        <v>2483</v>
      </c>
      <c r="H60" t="s">
        <v>2</v>
      </c>
      <c r="I60">
        <v>2</v>
      </c>
      <c r="J60" t="s">
        <v>1181</v>
      </c>
      <c r="K60" t="s">
        <v>2344</v>
      </c>
      <c r="L60" s="2" t="s">
        <v>3702</v>
      </c>
      <c r="M60" s="2" t="s">
        <v>3703</v>
      </c>
      <c r="N60" s="2" t="s">
        <v>3702</v>
      </c>
      <c r="O60" s="2" t="s">
        <v>3703</v>
      </c>
      <c r="P60">
        <f t="shared" si="0"/>
        <v>1</v>
      </c>
      <c r="Q60" t="s">
        <v>1375</v>
      </c>
      <c r="R60" t="s">
        <v>1374</v>
      </c>
      <c r="S60" t="s">
        <v>1381</v>
      </c>
      <c r="T60" t="s">
        <v>1380</v>
      </c>
      <c r="U60">
        <v>351</v>
      </c>
      <c r="V60">
        <v>2643</v>
      </c>
      <c r="W60" s="47" t="str">
        <f t="shared" si="1"/>
        <v>https://github.com/kelly-marshall/DriftDiffusionAdaptation/blob/main/Pictures/instbias_list2_pre/katebuffalobootsinstright2_context.png?raw=true</v>
      </c>
      <c r="X60" s="47" t="str">
        <f t="shared" si="2"/>
        <v>https://github.com/kelly-marshall/DriftDiffusionAdaptation/blob/main/Pictures/instbias_list2_pre/katebuffalobootsmodleft2_context.png?raw=true</v>
      </c>
      <c r="Y60" s="47" t="str">
        <f t="shared" si="3"/>
        <v>https://github.com/kelly-marshall/DriftDiffusionAdaptation/blob/main/AudioFiles/instbias_list2_pre/katebuffaloboots_nopauses.mp3?raw=true</v>
      </c>
    </row>
    <row r="61" spans="1:25" x14ac:dyDescent="0.2">
      <c r="A61" t="s">
        <v>7</v>
      </c>
      <c r="B61">
        <v>60</v>
      </c>
      <c r="C61" t="s">
        <v>320</v>
      </c>
      <c r="D61" t="s">
        <v>245</v>
      </c>
      <c r="E61" t="s">
        <v>31</v>
      </c>
      <c r="F61" t="s">
        <v>263</v>
      </c>
      <c r="G61" s="46" t="s">
        <v>2484</v>
      </c>
      <c r="H61" t="s">
        <v>2</v>
      </c>
      <c r="I61">
        <v>2</v>
      </c>
      <c r="J61" t="s">
        <v>1181</v>
      </c>
      <c r="K61" t="s">
        <v>2345</v>
      </c>
      <c r="L61" s="2" t="s">
        <v>3704</v>
      </c>
      <c r="M61" s="2" t="s">
        <v>3705</v>
      </c>
      <c r="N61" s="2" t="s">
        <v>3705</v>
      </c>
      <c r="O61" s="2" t="s">
        <v>3704</v>
      </c>
      <c r="P61">
        <f t="shared" si="0"/>
        <v>2</v>
      </c>
      <c r="Q61" t="s">
        <v>1374</v>
      </c>
      <c r="R61" t="s">
        <v>1375</v>
      </c>
      <c r="S61" t="s">
        <v>1380</v>
      </c>
      <c r="T61" t="s">
        <v>1381</v>
      </c>
      <c r="U61">
        <v>570</v>
      </c>
      <c r="V61">
        <v>2495</v>
      </c>
      <c r="W61" s="47" t="str">
        <f t="shared" si="1"/>
        <v>https://github.com/kelly-marshall/DriftDiffusionAdaptation/blob/main/Pictures/instbias_list2_pre/tomhawkbootsmodright2_context.png?raw=true</v>
      </c>
      <c r="X61" s="47" t="str">
        <f t="shared" si="2"/>
        <v>https://github.com/kelly-marshall/DriftDiffusionAdaptation/blob/main/Pictures/instbias_list2_pre/tomhawkbootsinstleft2_context.png?raw=true</v>
      </c>
      <c r="Y61" s="47" t="str">
        <f t="shared" si="3"/>
        <v>https://github.com/kelly-marshall/DriftDiffusionAdaptation/blob/main/AudioFiles/instbias_list2_pre/tomhawkboots_nopauses.mp3?raw=true</v>
      </c>
    </row>
    <row r="62" spans="1:25" x14ac:dyDescent="0.2">
      <c r="A62" t="s">
        <v>7</v>
      </c>
      <c r="B62">
        <v>61</v>
      </c>
      <c r="C62" t="s">
        <v>982</v>
      </c>
      <c r="D62" t="s">
        <v>238</v>
      </c>
      <c r="E62" t="s">
        <v>18</v>
      </c>
      <c r="F62" t="s">
        <v>612</v>
      </c>
      <c r="G62" s="46" t="s">
        <v>2485</v>
      </c>
      <c r="H62" t="s">
        <v>2</v>
      </c>
      <c r="I62">
        <v>2</v>
      </c>
      <c r="J62" t="s">
        <v>1181</v>
      </c>
      <c r="K62" t="s">
        <v>2346</v>
      </c>
      <c r="L62" s="2" t="s">
        <v>3706</v>
      </c>
      <c r="M62" s="2" t="s">
        <v>3707</v>
      </c>
      <c r="N62" s="2" t="s">
        <v>3707</v>
      </c>
      <c r="O62" s="2" t="s">
        <v>3706</v>
      </c>
      <c r="P62">
        <f t="shared" si="0"/>
        <v>2</v>
      </c>
      <c r="Q62" t="s">
        <v>1374</v>
      </c>
      <c r="R62" t="s">
        <v>1375</v>
      </c>
      <c r="S62" t="s">
        <v>1380</v>
      </c>
      <c r="T62" t="s">
        <v>1381</v>
      </c>
      <c r="U62">
        <v>343</v>
      </c>
      <c r="V62">
        <v>2765</v>
      </c>
      <c r="W62" s="47" t="str">
        <f t="shared" si="1"/>
        <v>https://github.com/kelly-marshall/DriftDiffusionAdaptation/blob/main/Pictures/instbias_list2_pre/katedolphincoralmodright2_context.png?raw=true</v>
      </c>
      <c r="X62" s="47" t="str">
        <f t="shared" si="2"/>
        <v>https://github.com/kelly-marshall/DriftDiffusionAdaptation/blob/main/Pictures/instbias_list2_pre/katedolphincoralinstleft2_context.png?raw=true</v>
      </c>
      <c r="Y62" s="47" t="str">
        <f t="shared" si="3"/>
        <v>https://github.com/kelly-marshall/DriftDiffusionAdaptation/blob/main/AudioFiles/instbias_list2_pre/katedolphincoral_nopauses.mp3?raw=true</v>
      </c>
    </row>
    <row r="63" spans="1:25" x14ac:dyDescent="0.2">
      <c r="A63" t="s">
        <v>7</v>
      </c>
      <c r="B63">
        <v>62</v>
      </c>
      <c r="C63" t="s">
        <v>642</v>
      </c>
      <c r="D63" t="s">
        <v>238</v>
      </c>
      <c r="E63" t="s">
        <v>21</v>
      </c>
      <c r="F63" t="s">
        <v>612</v>
      </c>
      <c r="G63" s="46" t="s">
        <v>2486</v>
      </c>
      <c r="H63" t="s">
        <v>2</v>
      </c>
      <c r="I63">
        <v>2</v>
      </c>
      <c r="J63" t="s">
        <v>1181</v>
      </c>
      <c r="K63" t="s">
        <v>2347</v>
      </c>
      <c r="L63" s="2" t="s">
        <v>3708</v>
      </c>
      <c r="M63" s="2" t="s">
        <v>3709</v>
      </c>
      <c r="N63" s="2" t="s">
        <v>3708</v>
      </c>
      <c r="O63" s="2" t="s">
        <v>3709</v>
      </c>
      <c r="P63">
        <f t="shared" si="0"/>
        <v>1</v>
      </c>
      <c r="Q63" t="s">
        <v>1375</v>
      </c>
      <c r="R63" t="s">
        <v>1374</v>
      </c>
      <c r="S63" t="s">
        <v>1381</v>
      </c>
      <c r="T63" t="s">
        <v>1380</v>
      </c>
      <c r="U63">
        <v>590</v>
      </c>
      <c r="V63">
        <v>2929</v>
      </c>
      <c r="W63" s="47" t="str">
        <f t="shared" si="1"/>
        <v>https://github.com/kelly-marshall/DriftDiffusionAdaptation/blob/main/Pictures/instbias_list2_pre/tomcowcoralinstright2_context.png?raw=true</v>
      </c>
      <c r="X63" s="47" t="str">
        <f t="shared" si="2"/>
        <v>https://github.com/kelly-marshall/DriftDiffusionAdaptation/blob/main/Pictures/instbias_list2_pre/tomcowcoralmodleft2_context.png?raw=true</v>
      </c>
      <c r="Y63" s="47" t="str">
        <f t="shared" si="3"/>
        <v>https://github.com/kelly-marshall/DriftDiffusionAdaptation/blob/main/AudioFiles/instbias_list2_pre/tomcowcoral_nopauses.mp3?raw=true</v>
      </c>
    </row>
    <row r="64" spans="1:25" x14ac:dyDescent="0.2">
      <c r="A64" t="s">
        <v>7</v>
      </c>
      <c r="B64">
        <v>63</v>
      </c>
      <c r="C64" t="s">
        <v>983</v>
      </c>
      <c r="D64" t="s">
        <v>238</v>
      </c>
      <c r="E64" t="s">
        <v>22</v>
      </c>
      <c r="F64" t="s">
        <v>612</v>
      </c>
      <c r="G64" s="46" t="s">
        <v>2487</v>
      </c>
      <c r="H64" t="s">
        <v>2</v>
      </c>
      <c r="I64">
        <v>2</v>
      </c>
      <c r="J64" t="s">
        <v>1181</v>
      </c>
      <c r="K64" t="s">
        <v>2348</v>
      </c>
      <c r="L64" s="2" t="s">
        <v>3710</v>
      </c>
      <c r="M64" s="2" t="s">
        <v>3711</v>
      </c>
      <c r="N64" s="2" t="s">
        <v>3711</v>
      </c>
      <c r="O64" s="2" t="s">
        <v>3710</v>
      </c>
      <c r="P64">
        <f t="shared" si="0"/>
        <v>2</v>
      </c>
      <c r="Q64" t="s">
        <v>1374</v>
      </c>
      <c r="R64" t="s">
        <v>1375</v>
      </c>
      <c r="S64" t="s">
        <v>1380</v>
      </c>
      <c r="T64" t="s">
        <v>1381</v>
      </c>
      <c r="U64">
        <v>399</v>
      </c>
      <c r="V64">
        <v>2756</v>
      </c>
      <c r="W64" s="47" t="str">
        <f t="shared" si="1"/>
        <v>https://github.com/kelly-marshall/DriftDiffusionAdaptation/blob/main/Pictures/instbias_list2_pre/katefoxcoralmodright2_context.png?raw=true</v>
      </c>
      <c r="X64" s="47" t="str">
        <f t="shared" si="2"/>
        <v>https://github.com/kelly-marshall/DriftDiffusionAdaptation/blob/main/Pictures/instbias_list2_pre/katefoxcoralinstleft2_context.png?raw=true</v>
      </c>
      <c r="Y64" s="47" t="str">
        <f t="shared" si="3"/>
        <v>https://github.com/kelly-marshall/DriftDiffusionAdaptation/blob/main/AudioFiles/instbias_list2_pre/katefoxcoral_nopauses.mp3?raw=true</v>
      </c>
    </row>
    <row r="65" spans="1:25" x14ac:dyDescent="0.2">
      <c r="A65" t="s">
        <v>7</v>
      </c>
      <c r="B65">
        <v>64</v>
      </c>
      <c r="C65" t="s">
        <v>643</v>
      </c>
      <c r="D65" t="s">
        <v>238</v>
      </c>
      <c r="E65" t="s">
        <v>23</v>
      </c>
      <c r="F65" t="s">
        <v>612</v>
      </c>
      <c r="G65" s="46" t="s">
        <v>2488</v>
      </c>
      <c r="H65" t="s">
        <v>2</v>
      </c>
      <c r="I65">
        <v>2</v>
      </c>
      <c r="J65" t="s">
        <v>1181</v>
      </c>
      <c r="K65" t="s">
        <v>2349</v>
      </c>
      <c r="L65" s="2" t="s">
        <v>3712</v>
      </c>
      <c r="M65" s="2" t="s">
        <v>3713</v>
      </c>
      <c r="N65" s="2" t="s">
        <v>3712</v>
      </c>
      <c r="O65" s="2" t="s">
        <v>3713</v>
      </c>
      <c r="P65">
        <f t="shared" si="0"/>
        <v>1</v>
      </c>
      <c r="Q65" t="s">
        <v>1375</v>
      </c>
      <c r="R65" t="s">
        <v>1374</v>
      </c>
      <c r="S65" t="s">
        <v>1381</v>
      </c>
      <c r="T65" t="s">
        <v>1380</v>
      </c>
      <c r="U65">
        <v>537</v>
      </c>
      <c r="V65">
        <v>2890</v>
      </c>
      <c r="W65" s="47" t="str">
        <f t="shared" si="1"/>
        <v>https://github.com/kelly-marshall/DriftDiffusionAdaptation/blob/main/Pictures/instbias_list2_pre/tomlioncoralinstright2_context.png?raw=true</v>
      </c>
      <c r="X65" s="47" t="str">
        <f t="shared" si="2"/>
        <v>https://github.com/kelly-marshall/DriftDiffusionAdaptation/blob/main/Pictures/instbias_list2_pre/tomlioncoralmodleft2_context.png?raw=true</v>
      </c>
      <c r="Y65" s="47" t="str">
        <f t="shared" si="3"/>
        <v>https://github.com/kelly-marshall/DriftDiffusionAdaptation/blob/main/AudioFiles/instbias_list2_pre/tomlioncoral_nopauses.mp3?raw=true</v>
      </c>
    </row>
    <row r="66" spans="1:25" x14ac:dyDescent="0.2">
      <c r="A66" t="s">
        <v>7</v>
      </c>
      <c r="B66">
        <v>65</v>
      </c>
      <c r="C66" t="s">
        <v>984</v>
      </c>
      <c r="D66" t="s">
        <v>238</v>
      </c>
      <c r="E66" t="s">
        <v>24</v>
      </c>
      <c r="F66" t="s">
        <v>612</v>
      </c>
      <c r="G66" s="46" t="s">
        <v>2489</v>
      </c>
      <c r="H66" t="s">
        <v>2</v>
      </c>
      <c r="I66">
        <v>2</v>
      </c>
      <c r="J66" t="s">
        <v>1181</v>
      </c>
      <c r="K66" t="s">
        <v>2350</v>
      </c>
      <c r="L66" s="2" t="s">
        <v>3714</v>
      </c>
      <c r="M66" s="2" t="s">
        <v>3715</v>
      </c>
      <c r="N66" s="2" t="s">
        <v>3715</v>
      </c>
      <c r="O66" s="2" t="s">
        <v>3714</v>
      </c>
      <c r="P66">
        <f t="shared" si="0"/>
        <v>2</v>
      </c>
      <c r="Q66" t="s">
        <v>1374</v>
      </c>
      <c r="R66" t="s">
        <v>1375</v>
      </c>
      <c r="S66" t="s">
        <v>1380</v>
      </c>
      <c r="T66" t="s">
        <v>1381</v>
      </c>
      <c r="U66">
        <v>357</v>
      </c>
      <c r="V66">
        <v>2745</v>
      </c>
      <c r="W66" s="47" t="str">
        <f t="shared" si="1"/>
        <v>https://github.com/kelly-marshall/DriftDiffusionAdaptation/blob/main/Pictures/instbias_list2_pre/katefrogcoralmodright2_context.png?raw=true</v>
      </c>
      <c r="X66" s="47" t="str">
        <f t="shared" si="2"/>
        <v>https://github.com/kelly-marshall/DriftDiffusionAdaptation/blob/main/Pictures/instbias_list2_pre/katefrogcoralinstleft2_context.png?raw=true</v>
      </c>
      <c r="Y66" s="47" t="str">
        <f t="shared" si="3"/>
        <v>https://github.com/kelly-marshall/DriftDiffusionAdaptation/blob/main/AudioFiles/instbias_list2_pre/katefrogcoral_nopauses.mp3?raw=true</v>
      </c>
    </row>
    <row r="67" spans="1:25" x14ac:dyDescent="0.2">
      <c r="A67" t="s">
        <v>7</v>
      </c>
      <c r="B67">
        <v>66</v>
      </c>
      <c r="C67" t="s">
        <v>644</v>
      </c>
      <c r="D67" t="s">
        <v>238</v>
      </c>
      <c r="E67" t="s">
        <v>25</v>
      </c>
      <c r="F67" t="s">
        <v>612</v>
      </c>
      <c r="G67" s="46" t="s">
        <v>2490</v>
      </c>
      <c r="H67" t="s">
        <v>2</v>
      </c>
      <c r="I67">
        <v>2</v>
      </c>
      <c r="J67" t="s">
        <v>1181</v>
      </c>
      <c r="K67" t="s">
        <v>2351</v>
      </c>
      <c r="L67" s="2" t="s">
        <v>3716</v>
      </c>
      <c r="M67" s="2" t="s">
        <v>3717</v>
      </c>
      <c r="N67" s="2" t="s">
        <v>3716</v>
      </c>
      <c r="O67" s="2" t="s">
        <v>3717</v>
      </c>
      <c r="P67">
        <f t="shared" ref="P67:P130" si="4">IF(Q67="inst",1,2)</f>
        <v>1</v>
      </c>
      <c r="Q67" t="s">
        <v>1375</v>
      </c>
      <c r="R67" t="s">
        <v>1374</v>
      </c>
      <c r="S67" t="s">
        <v>1381</v>
      </c>
      <c r="T67" t="s">
        <v>1380</v>
      </c>
      <c r="U67">
        <v>563</v>
      </c>
      <c r="V67">
        <v>2922</v>
      </c>
      <c r="W67" s="47" t="str">
        <f t="shared" ref="W67:W130" si="5">_xlfn.CONCAT("https://github.com/kelly-marshall/DriftDiffusionAdaptation/blob/main/Pictures/instbias_list2_pre/",N67,"?raw=true")</f>
        <v>https://github.com/kelly-marshall/DriftDiffusionAdaptation/blob/main/Pictures/instbias_list2_pre/tomturtlecoralinstright2_context.png?raw=true</v>
      </c>
      <c r="X67" s="47" t="str">
        <f t="shared" ref="X67:X130" si="6">_xlfn.CONCAT("https://github.com/kelly-marshall/DriftDiffusionAdaptation/blob/main/Pictures/instbias_list2_pre/",O67,"?raw=true")</f>
        <v>https://github.com/kelly-marshall/DriftDiffusionAdaptation/blob/main/Pictures/instbias_list2_pre/tomturtlecoralmodleft2_context.png?raw=true</v>
      </c>
      <c r="Y67" s="47" t="str">
        <f t="shared" ref="Y67:Y130" si="7">_xlfn.CONCAT("https://github.com/kelly-marshall/DriftDiffusionAdaptation/blob/main/AudioFiles/instbias_list2_pre/",K67,"?raw=true")</f>
        <v>https://github.com/kelly-marshall/DriftDiffusionAdaptation/blob/main/AudioFiles/instbias_list2_pre/tomturtlecoral_nopauses.mp3?raw=true</v>
      </c>
    </row>
    <row r="68" spans="1:25" x14ac:dyDescent="0.2">
      <c r="A68" t="s">
        <v>7</v>
      </c>
      <c r="B68">
        <v>67</v>
      </c>
      <c r="C68" t="s">
        <v>985</v>
      </c>
      <c r="D68" t="s">
        <v>238</v>
      </c>
      <c r="E68" t="s">
        <v>26</v>
      </c>
      <c r="F68" t="s">
        <v>616</v>
      </c>
      <c r="G68" s="46" t="s">
        <v>2646</v>
      </c>
      <c r="H68" t="s">
        <v>2</v>
      </c>
      <c r="I68">
        <v>2</v>
      </c>
      <c r="J68" t="s">
        <v>1181</v>
      </c>
      <c r="K68" t="s">
        <v>2352</v>
      </c>
      <c r="L68" s="2" t="s">
        <v>3718</v>
      </c>
      <c r="M68" s="2" t="s">
        <v>3719</v>
      </c>
      <c r="N68" s="2" t="s">
        <v>3719</v>
      </c>
      <c r="O68" s="2" t="s">
        <v>3718</v>
      </c>
      <c r="P68">
        <f t="shared" si="4"/>
        <v>2</v>
      </c>
      <c r="Q68" t="s">
        <v>1374</v>
      </c>
      <c r="R68" t="s">
        <v>1375</v>
      </c>
      <c r="S68" t="s">
        <v>1380</v>
      </c>
      <c r="T68" t="s">
        <v>1381</v>
      </c>
      <c r="U68">
        <v>419</v>
      </c>
      <c r="V68">
        <v>3152</v>
      </c>
      <c r="W68" s="47" t="str">
        <f t="shared" si="5"/>
        <v>https://github.com/kelly-marshall/DriftDiffusionAdaptation/blob/main/Pictures/instbias_list2_pre/katepigsandpapermodright2_context.png?raw=true</v>
      </c>
      <c r="X68" s="47" t="str">
        <f t="shared" si="6"/>
        <v>https://github.com/kelly-marshall/DriftDiffusionAdaptation/blob/main/Pictures/instbias_list2_pre/katepigsandpaperinstleft2_context.png?raw=true</v>
      </c>
      <c r="Y68" s="47" t="str">
        <f t="shared" si="7"/>
        <v>https://github.com/kelly-marshall/DriftDiffusionAdaptation/blob/main/AudioFiles/instbias_list2_pre/katepigsandpaper_nopauses.mp3?raw=true</v>
      </c>
    </row>
    <row r="69" spans="1:25" x14ac:dyDescent="0.2">
      <c r="A69" t="s">
        <v>7</v>
      </c>
      <c r="B69">
        <v>68</v>
      </c>
      <c r="C69" t="s">
        <v>645</v>
      </c>
      <c r="D69" t="s">
        <v>238</v>
      </c>
      <c r="E69" t="s">
        <v>27</v>
      </c>
      <c r="F69" t="s">
        <v>616</v>
      </c>
      <c r="G69" s="46" t="s">
        <v>2647</v>
      </c>
      <c r="H69" t="s">
        <v>2</v>
      </c>
      <c r="I69">
        <v>2</v>
      </c>
      <c r="J69" t="s">
        <v>1181</v>
      </c>
      <c r="K69" t="s">
        <v>2353</v>
      </c>
      <c r="L69" s="2" t="s">
        <v>3720</v>
      </c>
      <c r="M69" s="2" t="s">
        <v>3721</v>
      </c>
      <c r="N69" s="2" t="s">
        <v>3720</v>
      </c>
      <c r="O69" s="2" t="s">
        <v>3721</v>
      </c>
      <c r="P69">
        <f t="shared" si="4"/>
        <v>1</v>
      </c>
      <c r="Q69" t="s">
        <v>1375</v>
      </c>
      <c r="R69" t="s">
        <v>1374</v>
      </c>
      <c r="S69" t="s">
        <v>1381</v>
      </c>
      <c r="T69" t="s">
        <v>1380</v>
      </c>
      <c r="U69">
        <v>581</v>
      </c>
      <c r="V69">
        <v>3143</v>
      </c>
      <c r="W69" s="47" t="str">
        <f t="shared" si="5"/>
        <v>https://github.com/kelly-marshall/DriftDiffusionAdaptation/blob/main/Pictures/instbias_list2_pre/tomgirlsandpaperinstright2_context.png?raw=true</v>
      </c>
      <c r="X69" s="47" t="str">
        <f t="shared" si="6"/>
        <v>https://github.com/kelly-marshall/DriftDiffusionAdaptation/blob/main/Pictures/instbias_list2_pre/tomgirlsandpapermodleft2_context.png?raw=true</v>
      </c>
      <c r="Y69" s="47" t="str">
        <f t="shared" si="7"/>
        <v>https://github.com/kelly-marshall/DriftDiffusionAdaptation/blob/main/AudioFiles/instbias_list2_pre/tomgirlsandpaper_nopauses.mp3?raw=true</v>
      </c>
    </row>
    <row r="70" spans="1:25" x14ac:dyDescent="0.2">
      <c r="A70" t="s">
        <v>7</v>
      </c>
      <c r="B70">
        <v>69</v>
      </c>
      <c r="C70" t="s">
        <v>986</v>
      </c>
      <c r="D70" t="s">
        <v>238</v>
      </c>
      <c r="E70" t="s">
        <v>28</v>
      </c>
      <c r="F70" t="s">
        <v>616</v>
      </c>
      <c r="G70" s="46" t="s">
        <v>2648</v>
      </c>
      <c r="H70" t="s">
        <v>2</v>
      </c>
      <c r="I70">
        <v>2</v>
      </c>
      <c r="J70" t="s">
        <v>1181</v>
      </c>
      <c r="K70" t="s">
        <v>2354</v>
      </c>
      <c r="L70" s="2" t="s">
        <v>3722</v>
      </c>
      <c r="M70" s="2" t="s">
        <v>3723</v>
      </c>
      <c r="N70" s="2" t="s">
        <v>3723</v>
      </c>
      <c r="O70" s="2" t="s">
        <v>3722</v>
      </c>
      <c r="P70">
        <f t="shared" si="4"/>
        <v>2</v>
      </c>
      <c r="Q70" t="s">
        <v>1374</v>
      </c>
      <c r="R70" t="s">
        <v>1375</v>
      </c>
      <c r="S70" t="s">
        <v>1380</v>
      </c>
      <c r="T70" t="s">
        <v>1381</v>
      </c>
      <c r="U70">
        <v>391</v>
      </c>
      <c r="V70">
        <v>3102</v>
      </c>
      <c r="W70" s="47" t="str">
        <f t="shared" si="5"/>
        <v>https://github.com/kelly-marshall/DriftDiffusionAdaptation/blob/main/Pictures/instbias_list2_pre/katewhalesandpapermodright2_context.png?raw=true</v>
      </c>
      <c r="X70" s="47" t="str">
        <f t="shared" si="6"/>
        <v>https://github.com/kelly-marshall/DriftDiffusionAdaptation/blob/main/Pictures/instbias_list2_pre/katewhalesandpaperinstleft2_context.png?raw=true</v>
      </c>
      <c r="Y70" s="47" t="str">
        <f t="shared" si="7"/>
        <v>https://github.com/kelly-marshall/DriftDiffusionAdaptation/blob/main/AudioFiles/instbias_list2_pre/katewhalesandpaper_nopauses.mp3?raw=true</v>
      </c>
    </row>
    <row r="71" spans="1:25" x14ac:dyDescent="0.2">
      <c r="A71" t="s">
        <v>7</v>
      </c>
      <c r="B71">
        <v>70</v>
      </c>
      <c r="C71" t="s">
        <v>646</v>
      </c>
      <c r="D71" t="s">
        <v>238</v>
      </c>
      <c r="E71" t="s">
        <v>29</v>
      </c>
      <c r="F71" t="s">
        <v>616</v>
      </c>
      <c r="G71" s="46" t="s">
        <v>2649</v>
      </c>
      <c r="H71" t="s">
        <v>2</v>
      </c>
      <c r="I71">
        <v>2</v>
      </c>
      <c r="J71" t="s">
        <v>1181</v>
      </c>
      <c r="K71" t="s">
        <v>2355</v>
      </c>
      <c r="L71" s="2" t="s">
        <v>3724</v>
      </c>
      <c r="M71" s="2" t="s">
        <v>3725</v>
      </c>
      <c r="N71" s="2" t="s">
        <v>3724</v>
      </c>
      <c r="O71" s="2" t="s">
        <v>3725</v>
      </c>
      <c r="P71">
        <f t="shared" si="4"/>
        <v>1</v>
      </c>
      <c r="Q71" t="s">
        <v>1375</v>
      </c>
      <c r="R71" t="s">
        <v>1374</v>
      </c>
      <c r="S71" t="s">
        <v>1381</v>
      </c>
      <c r="T71" t="s">
        <v>1380</v>
      </c>
      <c r="U71">
        <v>568</v>
      </c>
      <c r="V71">
        <v>3376</v>
      </c>
      <c r="W71" s="47" t="str">
        <f t="shared" si="5"/>
        <v>https://github.com/kelly-marshall/DriftDiffusionAdaptation/blob/main/Pictures/instbias_list2_pre/tomgorillasandpaperinstright2_context.png?raw=true</v>
      </c>
      <c r="X71" s="47" t="str">
        <f t="shared" si="6"/>
        <v>https://github.com/kelly-marshall/DriftDiffusionAdaptation/blob/main/Pictures/instbias_list2_pre/tomgorillasandpapermodleft2_context.png?raw=true</v>
      </c>
      <c r="Y71" s="47" t="str">
        <f t="shared" si="7"/>
        <v>https://github.com/kelly-marshall/DriftDiffusionAdaptation/blob/main/AudioFiles/instbias_list2_pre/tomgorillasandpaper_nopauses.mp3?raw=true</v>
      </c>
    </row>
    <row r="72" spans="1:25" x14ac:dyDescent="0.2">
      <c r="A72" t="s">
        <v>7</v>
      </c>
      <c r="B72">
        <v>71</v>
      </c>
      <c r="C72" t="s">
        <v>987</v>
      </c>
      <c r="D72" t="s">
        <v>238</v>
      </c>
      <c r="E72" t="s">
        <v>30</v>
      </c>
      <c r="F72" t="s">
        <v>616</v>
      </c>
      <c r="G72" s="46" t="s">
        <v>2650</v>
      </c>
      <c r="H72" t="s">
        <v>2</v>
      </c>
      <c r="I72">
        <v>2</v>
      </c>
      <c r="J72" t="s">
        <v>1181</v>
      </c>
      <c r="K72" t="s">
        <v>2356</v>
      </c>
      <c r="L72" s="2" t="s">
        <v>3726</v>
      </c>
      <c r="M72" s="2" t="s">
        <v>3727</v>
      </c>
      <c r="N72" s="2" t="s">
        <v>3727</v>
      </c>
      <c r="O72" s="2" t="s">
        <v>3726</v>
      </c>
      <c r="P72">
        <f t="shared" si="4"/>
        <v>2</v>
      </c>
      <c r="Q72" t="s">
        <v>1374</v>
      </c>
      <c r="R72" t="s">
        <v>1375</v>
      </c>
      <c r="S72" t="s">
        <v>1380</v>
      </c>
      <c r="T72" t="s">
        <v>1381</v>
      </c>
      <c r="U72">
        <v>389</v>
      </c>
      <c r="V72">
        <v>3310</v>
      </c>
      <c r="W72" s="47" t="str">
        <f t="shared" si="5"/>
        <v>https://github.com/kelly-marshall/DriftDiffusionAdaptation/blob/main/Pictures/instbias_list2_pre/katebuffalosandpapermodright2_context.png?raw=true</v>
      </c>
      <c r="X72" s="47" t="str">
        <f t="shared" si="6"/>
        <v>https://github.com/kelly-marshall/DriftDiffusionAdaptation/blob/main/Pictures/instbias_list2_pre/katebuffalosandpaperinstleft2_context.png?raw=true</v>
      </c>
      <c r="Y72" s="47" t="str">
        <f t="shared" si="7"/>
        <v>https://github.com/kelly-marshall/DriftDiffusionAdaptation/blob/main/AudioFiles/instbias_list2_pre/katebuffalosandpaper_nopauses.mp3?raw=true</v>
      </c>
    </row>
    <row r="73" spans="1:25" x14ac:dyDescent="0.2">
      <c r="A73" t="s">
        <v>7</v>
      </c>
      <c r="B73">
        <v>72</v>
      </c>
      <c r="C73" t="s">
        <v>647</v>
      </c>
      <c r="D73" t="s">
        <v>238</v>
      </c>
      <c r="E73" t="s">
        <v>31</v>
      </c>
      <c r="F73" t="s">
        <v>616</v>
      </c>
      <c r="G73" s="46" t="s">
        <v>2651</v>
      </c>
      <c r="H73" t="s">
        <v>2</v>
      </c>
      <c r="I73">
        <v>2</v>
      </c>
      <c r="J73" t="s">
        <v>1181</v>
      </c>
      <c r="K73" t="s">
        <v>2357</v>
      </c>
      <c r="L73" s="2" t="s">
        <v>3728</v>
      </c>
      <c r="M73" s="2" t="s">
        <v>3729</v>
      </c>
      <c r="N73" s="2" t="s">
        <v>3728</v>
      </c>
      <c r="O73" s="2" t="s">
        <v>3729</v>
      </c>
      <c r="P73">
        <f t="shared" si="4"/>
        <v>1</v>
      </c>
      <c r="Q73" t="s">
        <v>1375</v>
      </c>
      <c r="R73" t="s">
        <v>1374</v>
      </c>
      <c r="S73" t="s">
        <v>1381</v>
      </c>
      <c r="T73" t="s">
        <v>1380</v>
      </c>
      <c r="U73">
        <v>579</v>
      </c>
      <c r="V73">
        <v>3086</v>
      </c>
      <c r="W73" s="47" t="str">
        <f t="shared" si="5"/>
        <v>https://github.com/kelly-marshall/DriftDiffusionAdaptation/blob/main/Pictures/instbias_list2_pre/tomhawksandpaperinstright2_context.png?raw=true</v>
      </c>
      <c r="X73" s="47" t="str">
        <f t="shared" si="6"/>
        <v>https://github.com/kelly-marshall/DriftDiffusionAdaptation/blob/main/Pictures/instbias_list2_pre/tomhawksandpapermodleft2_context.png?raw=true</v>
      </c>
      <c r="Y73" s="47" t="str">
        <f t="shared" si="7"/>
        <v>https://github.com/kelly-marshall/DriftDiffusionAdaptation/blob/main/AudioFiles/instbias_list2_pre/tomhawksandpaper_nopauses.mp3?raw=true</v>
      </c>
    </row>
    <row r="74" spans="1:25" x14ac:dyDescent="0.2">
      <c r="A74" t="s">
        <v>7</v>
      </c>
      <c r="B74">
        <v>73</v>
      </c>
      <c r="C74" t="s">
        <v>988</v>
      </c>
      <c r="D74" t="s">
        <v>239</v>
      </c>
      <c r="E74" t="s">
        <v>18</v>
      </c>
      <c r="F74" t="s">
        <v>620</v>
      </c>
      <c r="G74" s="46" t="s">
        <v>2473</v>
      </c>
      <c r="H74" t="s">
        <v>2</v>
      </c>
      <c r="I74">
        <v>2</v>
      </c>
      <c r="J74" t="s">
        <v>1181</v>
      </c>
      <c r="K74" t="s">
        <v>4531</v>
      </c>
      <c r="L74" s="2" t="s">
        <v>3730</v>
      </c>
      <c r="M74" s="2" t="s">
        <v>3731</v>
      </c>
      <c r="N74" s="2" t="s">
        <v>3730</v>
      </c>
      <c r="O74" s="2" t="s">
        <v>3731</v>
      </c>
      <c r="P74">
        <f t="shared" si="4"/>
        <v>1</v>
      </c>
      <c r="Q74" t="s">
        <v>1375</v>
      </c>
      <c r="R74" t="s">
        <v>1374</v>
      </c>
      <c r="S74" t="s">
        <v>1381</v>
      </c>
      <c r="T74" t="s">
        <v>1380</v>
      </c>
      <c r="U74">
        <v>425</v>
      </c>
      <c r="V74">
        <v>3499</v>
      </c>
      <c r="W74" s="47" t="str">
        <f t="shared" si="5"/>
        <v>https://github.com/kelly-marshall/DriftDiffusionAdaptation/blob/main/Pictures/instbias_list2_pre/katedolphinceleryinstright2_context.png?raw=true</v>
      </c>
      <c r="X74" s="47" t="str">
        <f t="shared" si="6"/>
        <v>https://github.com/kelly-marshall/DriftDiffusionAdaptation/blob/main/Pictures/instbias_list2_pre/katedolphincelerymodleft2_context.png?raw=true</v>
      </c>
      <c r="Y74" s="47" t="str">
        <f t="shared" si="7"/>
        <v>https://github.com/kelly-marshall/DriftDiffusionAdaptation/blob/main/AudioFiles/instbias_list2_pre/katedolphincelery_nopauses.mp3?raw=true</v>
      </c>
    </row>
    <row r="75" spans="1:25" x14ac:dyDescent="0.2">
      <c r="A75" t="s">
        <v>7</v>
      </c>
      <c r="B75">
        <v>74</v>
      </c>
      <c r="C75" t="s">
        <v>648</v>
      </c>
      <c r="D75" t="s">
        <v>239</v>
      </c>
      <c r="E75" t="s">
        <v>21</v>
      </c>
      <c r="F75" t="s">
        <v>620</v>
      </c>
      <c r="G75" s="46" t="s">
        <v>2474</v>
      </c>
      <c r="H75" t="s">
        <v>2</v>
      </c>
      <c r="I75">
        <v>2</v>
      </c>
      <c r="J75" t="s">
        <v>1181</v>
      </c>
      <c r="K75" t="s">
        <v>4532</v>
      </c>
      <c r="L75" s="2" t="s">
        <v>3732</v>
      </c>
      <c r="M75" s="2" t="s">
        <v>3733</v>
      </c>
      <c r="N75" s="2" t="s">
        <v>3733</v>
      </c>
      <c r="O75" s="2" t="s">
        <v>3732</v>
      </c>
      <c r="P75">
        <f t="shared" si="4"/>
        <v>2</v>
      </c>
      <c r="Q75" t="s">
        <v>1374</v>
      </c>
      <c r="R75" t="s">
        <v>1375</v>
      </c>
      <c r="S75" t="s">
        <v>1380</v>
      </c>
      <c r="T75" t="s">
        <v>1381</v>
      </c>
      <c r="U75">
        <v>656</v>
      </c>
      <c r="V75">
        <v>3744</v>
      </c>
      <c r="W75" s="47" t="str">
        <f t="shared" si="5"/>
        <v>https://github.com/kelly-marshall/DriftDiffusionAdaptation/blob/main/Pictures/instbias_list2_pre/tomcowcelerymodright2_context.png?raw=true</v>
      </c>
      <c r="X75" s="47" t="str">
        <f t="shared" si="6"/>
        <v>https://github.com/kelly-marshall/DriftDiffusionAdaptation/blob/main/Pictures/instbias_list2_pre/tomcowceleryinstleft2_context.png?raw=true</v>
      </c>
      <c r="Y75" s="47" t="str">
        <f t="shared" si="7"/>
        <v>https://github.com/kelly-marshall/DriftDiffusionAdaptation/blob/main/AudioFiles/instbias_list2_pre/tomcowcelery_nopauses.mp3?raw=true</v>
      </c>
    </row>
    <row r="76" spans="1:25" x14ac:dyDescent="0.2">
      <c r="A76" t="s">
        <v>7</v>
      </c>
      <c r="B76">
        <v>75</v>
      </c>
      <c r="C76" t="s">
        <v>989</v>
      </c>
      <c r="D76" t="s">
        <v>239</v>
      </c>
      <c r="E76" t="s">
        <v>22</v>
      </c>
      <c r="F76" t="s">
        <v>620</v>
      </c>
      <c r="G76" s="46" t="s">
        <v>2475</v>
      </c>
      <c r="H76" t="s">
        <v>2</v>
      </c>
      <c r="I76">
        <v>2</v>
      </c>
      <c r="J76" t="s">
        <v>1181</v>
      </c>
      <c r="K76" t="s">
        <v>4533</v>
      </c>
      <c r="L76" s="2" t="s">
        <v>3734</v>
      </c>
      <c r="M76" s="2" t="s">
        <v>3735</v>
      </c>
      <c r="N76" s="2" t="s">
        <v>3734</v>
      </c>
      <c r="O76" s="2" t="s">
        <v>3735</v>
      </c>
      <c r="P76">
        <f t="shared" si="4"/>
        <v>1</v>
      </c>
      <c r="Q76" t="s">
        <v>1375</v>
      </c>
      <c r="R76" t="s">
        <v>1374</v>
      </c>
      <c r="S76" t="s">
        <v>1381</v>
      </c>
      <c r="T76" t="s">
        <v>1380</v>
      </c>
      <c r="U76">
        <v>354</v>
      </c>
      <c r="V76">
        <v>3370</v>
      </c>
      <c r="W76" s="47" t="str">
        <f t="shared" si="5"/>
        <v>https://github.com/kelly-marshall/DriftDiffusionAdaptation/blob/main/Pictures/instbias_list2_pre/katefoxceleryinstright2_context.png?raw=true</v>
      </c>
      <c r="X76" s="47" t="str">
        <f t="shared" si="6"/>
        <v>https://github.com/kelly-marshall/DriftDiffusionAdaptation/blob/main/Pictures/instbias_list2_pre/katefoxcelerymodleft2_context.png?raw=true</v>
      </c>
      <c r="Y76" s="47" t="str">
        <f t="shared" si="7"/>
        <v>https://github.com/kelly-marshall/DriftDiffusionAdaptation/blob/main/AudioFiles/instbias_list2_pre/katefoxcelery_nopauses.mp3?raw=true</v>
      </c>
    </row>
    <row r="77" spans="1:25" x14ac:dyDescent="0.2">
      <c r="A77" t="s">
        <v>7</v>
      </c>
      <c r="B77">
        <v>76</v>
      </c>
      <c r="C77" t="s">
        <v>649</v>
      </c>
      <c r="D77" t="s">
        <v>239</v>
      </c>
      <c r="E77" t="s">
        <v>23</v>
      </c>
      <c r="F77" t="s">
        <v>620</v>
      </c>
      <c r="G77" s="46" t="s">
        <v>2476</v>
      </c>
      <c r="H77" t="s">
        <v>2</v>
      </c>
      <c r="I77">
        <v>2</v>
      </c>
      <c r="J77" t="s">
        <v>1181</v>
      </c>
      <c r="K77" t="s">
        <v>4534</v>
      </c>
      <c r="L77" s="2" t="s">
        <v>3736</v>
      </c>
      <c r="M77" s="2" t="s">
        <v>3737</v>
      </c>
      <c r="N77" s="2" t="s">
        <v>3737</v>
      </c>
      <c r="O77" s="2" t="s">
        <v>3736</v>
      </c>
      <c r="P77">
        <f t="shared" si="4"/>
        <v>2</v>
      </c>
      <c r="Q77" t="s">
        <v>1374</v>
      </c>
      <c r="R77" t="s">
        <v>1375</v>
      </c>
      <c r="S77" t="s">
        <v>1380</v>
      </c>
      <c r="T77" t="s">
        <v>1381</v>
      </c>
      <c r="U77">
        <v>695</v>
      </c>
      <c r="V77">
        <v>3731</v>
      </c>
      <c r="W77" s="47" t="str">
        <f t="shared" si="5"/>
        <v>https://github.com/kelly-marshall/DriftDiffusionAdaptation/blob/main/Pictures/instbias_list2_pre/tomlioncelerymodright2_context.png?raw=true</v>
      </c>
      <c r="X77" s="47" t="str">
        <f t="shared" si="6"/>
        <v>https://github.com/kelly-marshall/DriftDiffusionAdaptation/blob/main/Pictures/instbias_list2_pre/tomlionceleryinstleft2_context.png?raw=true</v>
      </c>
      <c r="Y77" s="47" t="str">
        <f t="shared" si="7"/>
        <v>https://github.com/kelly-marshall/DriftDiffusionAdaptation/blob/main/AudioFiles/instbias_list2_pre/tomlioncelery_nopauses.mp3?raw=true</v>
      </c>
    </row>
    <row r="78" spans="1:25" x14ac:dyDescent="0.2">
      <c r="A78" t="s">
        <v>7</v>
      </c>
      <c r="B78">
        <v>77</v>
      </c>
      <c r="C78" t="s">
        <v>990</v>
      </c>
      <c r="D78" t="s">
        <v>239</v>
      </c>
      <c r="E78" t="s">
        <v>24</v>
      </c>
      <c r="F78" t="s">
        <v>620</v>
      </c>
      <c r="G78" s="46" t="s">
        <v>2477</v>
      </c>
      <c r="H78" t="s">
        <v>2</v>
      </c>
      <c r="I78">
        <v>2</v>
      </c>
      <c r="J78" t="s">
        <v>1181</v>
      </c>
      <c r="K78" t="s">
        <v>4535</v>
      </c>
      <c r="L78" s="2" t="s">
        <v>3738</v>
      </c>
      <c r="M78" s="2" t="s">
        <v>3739</v>
      </c>
      <c r="N78" s="2" t="s">
        <v>3738</v>
      </c>
      <c r="O78" s="2" t="s">
        <v>3739</v>
      </c>
      <c r="P78">
        <f t="shared" si="4"/>
        <v>1</v>
      </c>
      <c r="Q78" t="s">
        <v>1375</v>
      </c>
      <c r="R78" t="s">
        <v>1374</v>
      </c>
      <c r="S78" t="s">
        <v>1381</v>
      </c>
      <c r="T78" t="s">
        <v>1380</v>
      </c>
      <c r="U78">
        <v>414</v>
      </c>
      <c r="V78">
        <v>3613</v>
      </c>
      <c r="W78" s="47" t="str">
        <f t="shared" si="5"/>
        <v>https://github.com/kelly-marshall/DriftDiffusionAdaptation/blob/main/Pictures/instbias_list2_pre/katefrogceleryinstright2_context.png?raw=true</v>
      </c>
      <c r="X78" s="47" t="str">
        <f t="shared" si="6"/>
        <v>https://github.com/kelly-marshall/DriftDiffusionAdaptation/blob/main/Pictures/instbias_list2_pre/katefrogcelerymodleft2_context.png?raw=true</v>
      </c>
      <c r="Y78" s="47" t="str">
        <f t="shared" si="7"/>
        <v>https://github.com/kelly-marshall/DriftDiffusionAdaptation/blob/main/AudioFiles/instbias_list2_pre/katefrogcelery_nopauses.mp3?raw=true</v>
      </c>
    </row>
    <row r="79" spans="1:25" x14ac:dyDescent="0.2">
      <c r="A79" t="s">
        <v>7</v>
      </c>
      <c r="B79">
        <v>78</v>
      </c>
      <c r="C79" t="s">
        <v>650</v>
      </c>
      <c r="D79" t="s">
        <v>239</v>
      </c>
      <c r="E79" t="s">
        <v>25</v>
      </c>
      <c r="F79" t="s">
        <v>620</v>
      </c>
      <c r="G79" s="46" t="s">
        <v>2478</v>
      </c>
      <c r="H79" t="s">
        <v>2</v>
      </c>
      <c r="I79">
        <v>2</v>
      </c>
      <c r="J79" t="s">
        <v>1181</v>
      </c>
      <c r="K79" t="s">
        <v>4536</v>
      </c>
      <c r="L79" s="2" t="s">
        <v>3740</v>
      </c>
      <c r="M79" s="2" t="s">
        <v>3741</v>
      </c>
      <c r="N79" s="2" t="s">
        <v>3741</v>
      </c>
      <c r="O79" s="2" t="s">
        <v>3740</v>
      </c>
      <c r="P79">
        <f t="shared" si="4"/>
        <v>2</v>
      </c>
      <c r="Q79" t="s">
        <v>1374</v>
      </c>
      <c r="R79" t="s">
        <v>1375</v>
      </c>
      <c r="S79" t="s">
        <v>1380</v>
      </c>
      <c r="T79" t="s">
        <v>1381</v>
      </c>
      <c r="U79">
        <v>604</v>
      </c>
      <c r="V79">
        <v>3738</v>
      </c>
      <c r="W79" s="47" t="str">
        <f t="shared" si="5"/>
        <v>https://github.com/kelly-marshall/DriftDiffusionAdaptation/blob/main/Pictures/instbias_list2_pre/tomturtlecelerymodright2_context.png?raw=true</v>
      </c>
      <c r="X79" s="47" t="str">
        <f t="shared" si="6"/>
        <v>https://github.com/kelly-marshall/DriftDiffusionAdaptation/blob/main/Pictures/instbias_list2_pre/tomturtleceleryinstleft2_context.png?raw=true</v>
      </c>
      <c r="Y79" s="47" t="str">
        <f t="shared" si="7"/>
        <v>https://github.com/kelly-marshall/DriftDiffusionAdaptation/blob/main/AudioFiles/instbias_list2_pre/tomturtlecelery_nopauses.mp3?raw=true</v>
      </c>
    </row>
    <row r="80" spans="1:25" x14ac:dyDescent="0.2">
      <c r="A80" t="s">
        <v>7</v>
      </c>
      <c r="B80">
        <v>79</v>
      </c>
      <c r="C80" t="s">
        <v>991</v>
      </c>
      <c r="D80" t="s">
        <v>239</v>
      </c>
      <c r="E80" t="s">
        <v>26</v>
      </c>
      <c r="F80" t="s">
        <v>267</v>
      </c>
      <c r="G80" s="46" t="s">
        <v>2479</v>
      </c>
      <c r="H80" t="s">
        <v>2</v>
      </c>
      <c r="I80">
        <v>2</v>
      </c>
      <c r="J80" t="s">
        <v>1181</v>
      </c>
      <c r="K80" t="s">
        <v>4537</v>
      </c>
      <c r="L80" s="2" t="s">
        <v>3742</v>
      </c>
      <c r="M80" s="2" t="s">
        <v>3743</v>
      </c>
      <c r="N80" s="2" t="s">
        <v>3742</v>
      </c>
      <c r="O80" s="2" t="s">
        <v>3743</v>
      </c>
      <c r="P80">
        <f t="shared" si="4"/>
        <v>1</v>
      </c>
      <c r="Q80" t="s">
        <v>1375</v>
      </c>
      <c r="R80" t="s">
        <v>1374</v>
      </c>
      <c r="S80" t="s">
        <v>1381</v>
      </c>
      <c r="T80" t="s">
        <v>1380</v>
      </c>
      <c r="U80">
        <v>394</v>
      </c>
      <c r="V80">
        <v>2843</v>
      </c>
      <c r="W80" s="47" t="str">
        <f t="shared" si="5"/>
        <v>https://github.com/kelly-marshall/DriftDiffusionAdaptation/blob/main/Pictures/instbias_list2_pre/katepigcarrotinstright2_context.png?raw=true</v>
      </c>
      <c r="X80" s="47" t="str">
        <f t="shared" si="6"/>
        <v>https://github.com/kelly-marshall/DriftDiffusionAdaptation/blob/main/Pictures/instbias_list2_pre/katepigcarrotmodleft2_context.png?raw=true</v>
      </c>
      <c r="Y80" s="47" t="str">
        <f t="shared" si="7"/>
        <v>https://github.com/kelly-marshall/DriftDiffusionAdaptation/blob/main/AudioFiles/instbias_list2_pre/katepigcarrot_nopauses.mp3?raw=true</v>
      </c>
    </row>
    <row r="81" spans="1:25" x14ac:dyDescent="0.2">
      <c r="A81" t="s">
        <v>7</v>
      </c>
      <c r="B81">
        <v>80</v>
      </c>
      <c r="C81" t="s">
        <v>321</v>
      </c>
      <c r="D81" t="s">
        <v>239</v>
      </c>
      <c r="E81" t="s">
        <v>27</v>
      </c>
      <c r="F81" t="s">
        <v>267</v>
      </c>
      <c r="G81" s="46" t="s">
        <v>2480</v>
      </c>
      <c r="H81" t="s">
        <v>2</v>
      </c>
      <c r="I81">
        <v>2</v>
      </c>
      <c r="J81" t="s">
        <v>1181</v>
      </c>
      <c r="K81" t="s">
        <v>4538</v>
      </c>
      <c r="L81" s="2" t="s">
        <v>3744</v>
      </c>
      <c r="M81" s="2" t="s">
        <v>3745</v>
      </c>
      <c r="N81" s="2" t="s">
        <v>3745</v>
      </c>
      <c r="O81" s="2" t="s">
        <v>3744</v>
      </c>
      <c r="P81">
        <f t="shared" si="4"/>
        <v>2</v>
      </c>
      <c r="Q81" t="s">
        <v>1374</v>
      </c>
      <c r="R81" t="s">
        <v>1375</v>
      </c>
      <c r="S81" t="s">
        <v>1380</v>
      </c>
      <c r="T81" t="s">
        <v>1381</v>
      </c>
      <c r="U81">
        <v>650</v>
      </c>
      <c r="V81">
        <v>3121</v>
      </c>
      <c r="W81" s="47" t="str">
        <f t="shared" si="5"/>
        <v>https://github.com/kelly-marshall/DriftDiffusionAdaptation/blob/main/Pictures/instbias_list2_pre/tomgirlcarrotmodright2_context.png?raw=true</v>
      </c>
      <c r="X81" s="47" t="str">
        <f t="shared" si="6"/>
        <v>https://github.com/kelly-marshall/DriftDiffusionAdaptation/blob/main/Pictures/instbias_list2_pre/tomgirlcarrotinstleft2_context.png?raw=true</v>
      </c>
      <c r="Y81" s="47" t="str">
        <f t="shared" si="7"/>
        <v>https://github.com/kelly-marshall/DriftDiffusionAdaptation/blob/main/AudioFiles/instbias_list2_pre/tomgirlcarrot_nopauses.mp3?raw=true</v>
      </c>
    </row>
    <row r="82" spans="1:25" x14ac:dyDescent="0.2">
      <c r="A82" t="s">
        <v>7</v>
      </c>
      <c r="B82">
        <v>81</v>
      </c>
      <c r="C82" t="s">
        <v>992</v>
      </c>
      <c r="D82" t="s">
        <v>239</v>
      </c>
      <c r="E82" t="s">
        <v>28</v>
      </c>
      <c r="F82" t="s">
        <v>267</v>
      </c>
      <c r="G82" s="46" t="s">
        <v>2481</v>
      </c>
      <c r="H82" t="s">
        <v>2</v>
      </c>
      <c r="I82">
        <v>2</v>
      </c>
      <c r="J82" t="s">
        <v>1181</v>
      </c>
      <c r="K82" t="s">
        <v>4539</v>
      </c>
      <c r="L82" s="2" t="s">
        <v>3746</v>
      </c>
      <c r="M82" s="2" t="s">
        <v>3747</v>
      </c>
      <c r="N82" s="2" t="s">
        <v>3746</v>
      </c>
      <c r="O82" s="2" t="s">
        <v>3747</v>
      </c>
      <c r="P82">
        <f t="shared" si="4"/>
        <v>1</v>
      </c>
      <c r="Q82" t="s">
        <v>1375</v>
      </c>
      <c r="R82" t="s">
        <v>1374</v>
      </c>
      <c r="S82" t="s">
        <v>1381</v>
      </c>
      <c r="T82" t="s">
        <v>1380</v>
      </c>
      <c r="U82">
        <v>342</v>
      </c>
      <c r="V82">
        <v>2796</v>
      </c>
      <c r="W82" s="47" t="str">
        <f t="shared" si="5"/>
        <v>https://github.com/kelly-marshall/DriftDiffusionAdaptation/blob/main/Pictures/instbias_list2_pre/katewhalecarrotinstright2_context.png?raw=true</v>
      </c>
      <c r="X82" s="47" t="str">
        <f t="shared" si="6"/>
        <v>https://github.com/kelly-marshall/DriftDiffusionAdaptation/blob/main/Pictures/instbias_list2_pre/katewhalecarrotmodleft2_context.png?raw=true</v>
      </c>
      <c r="Y82" s="47" t="str">
        <f t="shared" si="7"/>
        <v>https://github.com/kelly-marshall/DriftDiffusionAdaptation/blob/main/AudioFiles/instbias_list2_pre/katewhalecarrot_nopauses.mp3?raw=true</v>
      </c>
    </row>
    <row r="83" spans="1:25" x14ac:dyDescent="0.2">
      <c r="A83" t="s">
        <v>7</v>
      </c>
      <c r="B83">
        <v>82</v>
      </c>
      <c r="C83" t="s">
        <v>322</v>
      </c>
      <c r="D83" t="s">
        <v>239</v>
      </c>
      <c r="E83" t="s">
        <v>29</v>
      </c>
      <c r="F83" t="s">
        <v>267</v>
      </c>
      <c r="G83" s="46" t="s">
        <v>2482</v>
      </c>
      <c r="H83" t="s">
        <v>2</v>
      </c>
      <c r="I83">
        <v>2</v>
      </c>
      <c r="J83" t="s">
        <v>1181</v>
      </c>
      <c r="K83" t="s">
        <v>4540</v>
      </c>
      <c r="L83" s="2" t="s">
        <v>3748</v>
      </c>
      <c r="M83" s="2" t="s">
        <v>3749</v>
      </c>
      <c r="N83" s="2" t="s">
        <v>3749</v>
      </c>
      <c r="O83" s="2" t="s">
        <v>3748</v>
      </c>
      <c r="P83">
        <f t="shared" si="4"/>
        <v>2</v>
      </c>
      <c r="Q83" t="s">
        <v>1374</v>
      </c>
      <c r="R83" t="s">
        <v>1375</v>
      </c>
      <c r="S83" t="s">
        <v>1380</v>
      </c>
      <c r="T83" t="s">
        <v>1381</v>
      </c>
      <c r="U83">
        <v>656</v>
      </c>
      <c r="V83">
        <v>3241</v>
      </c>
      <c r="W83" s="47" t="str">
        <f t="shared" si="5"/>
        <v>https://github.com/kelly-marshall/DriftDiffusionAdaptation/blob/main/Pictures/instbias_list2_pre/tomgorillacarrotmodright2_context.png?raw=true</v>
      </c>
      <c r="X83" s="47" t="str">
        <f t="shared" si="6"/>
        <v>https://github.com/kelly-marshall/DriftDiffusionAdaptation/blob/main/Pictures/instbias_list2_pre/tomgorillacarrotinstleft2_context.png?raw=true</v>
      </c>
      <c r="Y83" s="47" t="str">
        <f t="shared" si="7"/>
        <v>https://github.com/kelly-marshall/DriftDiffusionAdaptation/blob/main/AudioFiles/instbias_list2_pre/tomgorillacarrot_nopauses.mp3?raw=true</v>
      </c>
    </row>
    <row r="84" spans="1:25" x14ac:dyDescent="0.2">
      <c r="A84" t="s">
        <v>7</v>
      </c>
      <c r="B84">
        <v>83</v>
      </c>
      <c r="C84" t="s">
        <v>993</v>
      </c>
      <c r="D84" t="s">
        <v>239</v>
      </c>
      <c r="E84" t="s">
        <v>30</v>
      </c>
      <c r="F84" t="s">
        <v>267</v>
      </c>
      <c r="G84" s="46" t="s">
        <v>2483</v>
      </c>
      <c r="H84" t="s">
        <v>2</v>
      </c>
      <c r="I84">
        <v>2</v>
      </c>
      <c r="J84" t="s">
        <v>1181</v>
      </c>
      <c r="K84" t="s">
        <v>4541</v>
      </c>
      <c r="L84" s="2" t="s">
        <v>3750</v>
      </c>
      <c r="M84" s="2" t="s">
        <v>3751</v>
      </c>
      <c r="N84" s="2" t="s">
        <v>3750</v>
      </c>
      <c r="O84" s="2" t="s">
        <v>3751</v>
      </c>
      <c r="P84">
        <f t="shared" si="4"/>
        <v>1</v>
      </c>
      <c r="Q84" t="s">
        <v>1375</v>
      </c>
      <c r="R84" t="s">
        <v>1374</v>
      </c>
      <c r="S84" t="s">
        <v>1381</v>
      </c>
      <c r="T84" t="s">
        <v>1380</v>
      </c>
      <c r="U84">
        <v>407</v>
      </c>
      <c r="V84">
        <v>3085</v>
      </c>
      <c r="W84" s="47" t="str">
        <f t="shared" si="5"/>
        <v>https://github.com/kelly-marshall/DriftDiffusionAdaptation/blob/main/Pictures/instbias_list2_pre/katebuffalocarrotinstright2_context.png?raw=true</v>
      </c>
      <c r="X84" s="47" t="str">
        <f t="shared" si="6"/>
        <v>https://github.com/kelly-marshall/DriftDiffusionAdaptation/blob/main/Pictures/instbias_list2_pre/katebuffalocarrotmodleft2_context.png?raw=true</v>
      </c>
      <c r="Y84" s="47" t="str">
        <f t="shared" si="7"/>
        <v>https://github.com/kelly-marshall/DriftDiffusionAdaptation/blob/main/AudioFiles/instbias_list2_pre/katebuffalocarrot_nopauses.mp3?raw=true</v>
      </c>
    </row>
    <row r="85" spans="1:25" x14ac:dyDescent="0.2">
      <c r="A85" t="s">
        <v>7</v>
      </c>
      <c r="B85">
        <v>84</v>
      </c>
      <c r="C85" t="s">
        <v>323</v>
      </c>
      <c r="D85" t="s">
        <v>239</v>
      </c>
      <c r="E85" t="s">
        <v>31</v>
      </c>
      <c r="F85" t="s">
        <v>267</v>
      </c>
      <c r="G85" s="46" t="s">
        <v>2484</v>
      </c>
      <c r="H85" t="s">
        <v>2</v>
      </c>
      <c r="I85">
        <v>2</v>
      </c>
      <c r="J85" t="s">
        <v>1181</v>
      </c>
      <c r="K85" t="s">
        <v>4542</v>
      </c>
      <c r="L85" s="2" t="s">
        <v>3752</v>
      </c>
      <c r="M85" s="2" t="s">
        <v>3753</v>
      </c>
      <c r="N85" s="2" t="s">
        <v>3753</v>
      </c>
      <c r="O85" s="2" t="s">
        <v>3752</v>
      </c>
      <c r="P85">
        <f t="shared" si="4"/>
        <v>2</v>
      </c>
      <c r="Q85" t="s">
        <v>1374</v>
      </c>
      <c r="R85" t="s">
        <v>1375</v>
      </c>
      <c r="S85" t="s">
        <v>1380</v>
      </c>
      <c r="T85" t="s">
        <v>1381</v>
      </c>
      <c r="U85">
        <v>661</v>
      </c>
      <c r="V85">
        <v>2945</v>
      </c>
      <c r="W85" s="47" t="str">
        <f t="shared" si="5"/>
        <v>https://github.com/kelly-marshall/DriftDiffusionAdaptation/blob/main/Pictures/instbias_list2_pre/tomhawkcarrotmodright2_context.png?raw=true</v>
      </c>
      <c r="X85" s="47" t="str">
        <f t="shared" si="6"/>
        <v>https://github.com/kelly-marshall/DriftDiffusionAdaptation/blob/main/Pictures/instbias_list2_pre/tomhawkcarrotinstleft2_context.png?raw=true</v>
      </c>
      <c r="Y85" s="47" t="str">
        <f t="shared" si="7"/>
        <v>https://github.com/kelly-marshall/DriftDiffusionAdaptation/blob/main/AudioFiles/instbias_list2_pre/tomhawkcarrot_nopauses.mp3?raw=true</v>
      </c>
    </row>
    <row r="86" spans="1:25" x14ac:dyDescent="0.2">
      <c r="A86" t="s">
        <v>7</v>
      </c>
      <c r="B86">
        <v>85</v>
      </c>
      <c r="C86" t="s">
        <v>994</v>
      </c>
      <c r="D86" t="s">
        <v>240</v>
      </c>
      <c r="E86" t="s">
        <v>18</v>
      </c>
      <c r="F86" t="s">
        <v>624</v>
      </c>
      <c r="G86" s="46" t="s">
        <v>2485</v>
      </c>
      <c r="H86" t="s">
        <v>2</v>
      </c>
      <c r="I86">
        <v>2</v>
      </c>
      <c r="J86" t="s">
        <v>1181</v>
      </c>
      <c r="K86" t="s">
        <v>4543</v>
      </c>
      <c r="L86" t="s">
        <v>3754</v>
      </c>
      <c r="M86" t="s">
        <v>3755</v>
      </c>
      <c r="N86" t="s">
        <v>3755</v>
      </c>
      <c r="O86" t="s">
        <v>3754</v>
      </c>
      <c r="P86">
        <f t="shared" si="4"/>
        <v>2</v>
      </c>
      <c r="Q86" t="s">
        <v>1374</v>
      </c>
      <c r="R86" t="s">
        <v>1375</v>
      </c>
      <c r="S86" t="s">
        <v>1380</v>
      </c>
      <c r="T86" t="s">
        <v>1381</v>
      </c>
      <c r="U86">
        <v>333</v>
      </c>
      <c r="V86">
        <v>2484</v>
      </c>
      <c r="W86" s="47" t="str">
        <f t="shared" si="5"/>
        <v>https://github.com/kelly-marshall/DriftDiffusionAdaptation/blob/main/Pictures/instbias_list2_pre/katedolphinsoapmodright2_context.png?raw=true</v>
      </c>
      <c r="X86" s="47" t="str">
        <f t="shared" si="6"/>
        <v>https://github.com/kelly-marshall/DriftDiffusionAdaptation/blob/main/Pictures/instbias_list2_pre/katedolphinsoapinstleft2_context.png?raw=true</v>
      </c>
      <c r="Y86" s="47" t="str">
        <f t="shared" si="7"/>
        <v>https://github.com/kelly-marshall/DriftDiffusionAdaptation/blob/main/AudioFiles/instbias_list2_pre/katedolphinsoap_nopauses.mp3?raw=true</v>
      </c>
    </row>
    <row r="87" spans="1:25" x14ac:dyDescent="0.2">
      <c r="A87" t="s">
        <v>7</v>
      </c>
      <c r="B87">
        <v>86</v>
      </c>
      <c r="C87" t="s">
        <v>651</v>
      </c>
      <c r="D87" t="s">
        <v>240</v>
      </c>
      <c r="E87" t="s">
        <v>21</v>
      </c>
      <c r="F87" t="s">
        <v>624</v>
      </c>
      <c r="G87" s="46" t="s">
        <v>2486</v>
      </c>
      <c r="H87" t="s">
        <v>2</v>
      </c>
      <c r="I87">
        <v>2</v>
      </c>
      <c r="J87" t="s">
        <v>1181</v>
      </c>
      <c r="K87" t="s">
        <v>4544</v>
      </c>
      <c r="L87" t="s">
        <v>3756</v>
      </c>
      <c r="M87" t="s">
        <v>3757</v>
      </c>
      <c r="N87" t="s">
        <v>3756</v>
      </c>
      <c r="O87" t="s">
        <v>3757</v>
      </c>
      <c r="P87">
        <f t="shared" si="4"/>
        <v>1</v>
      </c>
      <c r="Q87" t="s">
        <v>1375</v>
      </c>
      <c r="R87" t="s">
        <v>1374</v>
      </c>
      <c r="S87" t="s">
        <v>1381</v>
      </c>
      <c r="T87" t="s">
        <v>1380</v>
      </c>
      <c r="U87">
        <v>488</v>
      </c>
      <c r="V87">
        <v>2762</v>
      </c>
      <c r="W87" s="47" t="str">
        <f t="shared" si="5"/>
        <v>https://github.com/kelly-marshall/DriftDiffusionAdaptation/blob/main/Pictures/instbias_list2_pre/tomcowsoapinstright2_context.png?raw=true</v>
      </c>
      <c r="X87" s="47" t="str">
        <f t="shared" si="6"/>
        <v>https://github.com/kelly-marshall/DriftDiffusionAdaptation/blob/main/Pictures/instbias_list2_pre/tomcowsoapmodleft2_context.png?raw=true</v>
      </c>
      <c r="Y87" s="47" t="str">
        <f t="shared" si="7"/>
        <v>https://github.com/kelly-marshall/DriftDiffusionAdaptation/blob/main/AudioFiles/instbias_list2_pre/tomcowsoap_nopauses.mp3?raw=true</v>
      </c>
    </row>
    <row r="88" spans="1:25" x14ac:dyDescent="0.2">
      <c r="A88" t="s">
        <v>7</v>
      </c>
      <c r="B88">
        <v>87</v>
      </c>
      <c r="C88" t="s">
        <v>995</v>
      </c>
      <c r="D88" t="s">
        <v>240</v>
      </c>
      <c r="E88" t="s">
        <v>22</v>
      </c>
      <c r="F88" t="s">
        <v>624</v>
      </c>
      <c r="G88" s="46" t="s">
        <v>2487</v>
      </c>
      <c r="H88" t="s">
        <v>2</v>
      </c>
      <c r="I88">
        <v>2</v>
      </c>
      <c r="J88" t="s">
        <v>1181</v>
      </c>
      <c r="K88" t="s">
        <v>4545</v>
      </c>
      <c r="L88" t="s">
        <v>3758</v>
      </c>
      <c r="M88" t="s">
        <v>3759</v>
      </c>
      <c r="N88" t="s">
        <v>3759</v>
      </c>
      <c r="O88" t="s">
        <v>3758</v>
      </c>
      <c r="P88">
        <f t="shared" si="4"/>
        <v>2</v>
      </c>
      <c r="Q88" t="s">
        <v>1374</v>
      </c>
      <c r="R88" t="s">
        <v>1375</v>
      </c>
      <c r="S88" t="s">
        <v>1380</v>
      </c>
      <c r="T88" t="s">
        <v>1381</v>
      </c>
      <c r="U88">
        <v>375</v>
      </c>
      <c r="V88">
        <v>2591</v>
      </c>
      <c r="W88" s="47" t="str">
        <f t="shared" si="5"/>
        <v>https://github.com/kelly-marshall/DriftDiffusionAdaptation/blob/main/Pictures/instbias_list2_pre/katefoxsoapmodright2_context.png?raw=true</v>
      </c>
      <c r="X88" s="47" t="str">
        <f t="shared" si="6"/>
        <v>https://github.com/kelly-marshall/DriftDiffusionAdaptation/blob/main/Pictures/instbias_list2_pre/katefoxsoapinstleft2_context.png?raw=true</v>
      </c>
      <c r="Y88" s="47" t="str">
        <f t="shared" si="7"/>
        <v>https://github.com/kelly-marshall/DriftDiffusionAdaptation/blob/main/AudioFiles/instbias_list2_pre/katefoxsoap_nopauses.mp3?raw=true</v>
      </c>
    </row>
    <row r="89" spans="1:25" x14ac:dyDescent="0.2">
      <c r="A89" t="s">
        <v>7</v>
      </c>
      <c r="B89">
        <v>88</v>
      </c>
      <c r="C89" t="s">
        <v>652</v>
      </c>
      <c r="D89" t="s">
        <v>240</v>
      </c>
      <c r="E89" t="s">
        <v>23</v>
      </c>
      <c r="F89" t="s">
        <v>624</v>
      </c>
      <c r="G89" s="46" t="s">
        <v>2488</v>
      </c>
      <c r="H89" t="s">
        <v>2</v>
      </c>
      <c r="I89">
        <v>2</v>
      </c>
      <c r="J89" t="s">
        <v>1181</v>
      </c>
      <c r="K89" t="s">
        <v>4546</v>
      </c>
      <c r="L89" t="s">
        <v>3760</v>
      </c>
      <c r="M89" t="s">
        <v>3761</v>
      </c>
      <c r="N89" t="s">
        <v>3760</v>
      </c>
      <c r="O89" t="s">
        <v>3761</v>
      </c>
      <c r="P89">
        <f t="shared" si="4"/>
        <v>1</v>
      </c>
      <c r="Q89" t="s">
        <v>1375</v>
      </c>
      <c r="R89" t="s">
        <v>1374</v>
      </c>
      <c r="S89" t="s">
        <v>1381</v>
      </c>
      <c r="T89" t="s">
        <v>1380</v>
      </c>
      <c r="U89">
        <v>547</v>
      </c>
      <c r="V89">
        <v>2835</v>
      </c>
      <c r="W89" s="47" t="str">
        <f t="shared" si="5"/>
        <v>https://github.com/kelly-marshall/DriftDiffusionAdaptation/blob/main/Pictures/instbias_list2_pre/tomlionsoapinstright2_context.png?raw=true</v>
      </c>
      <c r="X89" s="47" t="str">
        <f t="shared" si="6"/>
        <v>https://github.com/kelly-marshall/DriftDiffusionAdaptation/blob/main/Pictures/instbias_list2_pre/tomlionsoapmodleft2_context.png?raw=true</v>
      </c>
      <c r="Y89" s="47" t="str">
        <f t="shared" si="7"/>
        <v>https://github.com/kelly-marshall/DriftDiffusionAdaptation/blob/main/AudioFiles/instbias_list2_pre/tomlionsoap_nopauses.mp3?raw=true</v>
      </c>
    </row>
    <row r="90" spans="1:25" x14ac:dyDescent="0.2">
      <c r="A90" t="s">
        <v>7</v>
      </c>
      <c r="B90">
        <v>89</v>
      </c>
      <c r="C90" t="s">
        <v>996</v>
      </c>
      <c r="D90" t="s">
        <v>240</v>
      </c>
      <c r="E90" t="s">
        <v>24</v>
      </c>
      <c r="F90" t="s">
        <v>624</v>
      </c>
      <c r="G90" s="46" t="s">
        <v>2489</v>
      </c>
      <c r="H90" t="s">
        <v>2</v>
      </c>
      <c r="I90">
        <v>2</v>
      </c>
      <c r="J90" t="s">
        <v>1181</v>
      </c>
      <c r="K90" t="s">
        <v>4547</v>
      </c>
      <c r="L90" t="s">
        <v>3762</v>
      </c>
      <c r="M90" t="s">
        <v>3763</v>
      </c>
      <c r="N90" t="s">
        <v>3763</v>
      </c>
      <c r="O90" t="s">
        <v>3762</v>
      </c>
      <c r="P90">
        <f t="shared" si="4"/>
        <v>2</v>
      </c>
      <c r="Q90" t="s">
        <v>1374</v>
      </c>
      <c r="R90" t="s">
        <v>1375</v>
      </c>
      <c r="S90" t="s">
        <v>1380</v>
      </c>
      <c r="T90" t="s">
        <v>1381</v>
      </c>
      <c r="U90">
        <v>370</v>
      </c>
      <c r="V90">
        <v>2593</v>
      </c>
      <c r="W90" s="47" t="str">
        <f t="shared" si="5"/>
        <v>https://github.com/kelly-marshall/DriftDiffusionAdaptation/blob/main/Pictures/instbias_list2_pre/katefrogsoapmodright2_context.png?raw=true</v>
      </c>
      <c r="X90" s="47" t="str">
        <f t="shared" si="6"/>
        <v>https://github.com/kelly-marshall/DriftDiffusionAdaptation/blob/main/Pictures/instbias_list2_pre/katefrogsoapinstleft2_context.png?raw=true</v>
      </c>
      <c r="Y90" s="47" t="str">
        <f t="shared" si="7"/>
        <v>https://github.com/kelly-marshall/DriftDiffusionAdaptation/blob/main/AudioFiles/instbias_list2_pre/katefrogsoap_nopauses.mp3?raw=true</v>
      </c>
    </row>
    <row r="91" spans="1:25" x14ac:dyDescent="0.2">
      <c r="A91" t="s">
        <v>7</v>
      </c>
      <c r="B91">
        <v>90</v>
      </c>
      <c r="C91" t="s">
        <v>653</v>
      </c>
      <c r="D91" t="s">
        <v>240</v>
      </c>
      <c r="E91" t="s">
        <v>25</v>
      </c>
      <c r="F91" t="s">
        <v>624</v>
      </c>
      <c r="G91" s="46" t="s">
        <v>2490</v>
      </c>
      <c r="H91" t="s">
        <v>2</v>
      </c>
      <c r="I91">
        <v>2</v>
      </c>
      <c r="J91" t="s">
        <v>1181</v>
      </c>
      <c r="K91" t="s">
        <v>4548</v>
      </c>
      <c r="L91" t="s">
        <v>3764</v>
      </c>
      <c r="M91" t="s">
        <v>3765</v>
      </c>
      <c r="N91" t="s">
        <v>3764</v>
      </c>
      <c r="O91" t="s">
        <v>3765</v>
      </c>
      <c r="P91">
        <f t="shared" si="4"/>
        <v>1</v>
      </c>
      <c r="Q91" t="s">
        <v>1375</v>
      </c>
      <c r="R91" t="s">
        <v>1374</v>
      </c>
      <c r="S91" t="s">
        <v>1381</v>
      </c>
      <c r="T91" t="s">
        <v>1380</v>
      </c>
      <c r="U91">
        <v>549</v>
      </c>
      <c r="V91">
        <v>2835</v>
      </c>
      <c r="W91" s="47" t="str">
        <f t="shared" si="5"/>
        <v>https://github.com/kelly-marshall/DriftDiffusionAdaptation/blob/main/Pictures/instbias_list2_pre/tomturtlesoapinstright2_context.png?raw=true</v>
      </c>
      <c r="X91" s="47" t="str">
        <f t="shared" si="6"/>
        <v>https://github.com/kelly-marshall/DriftDiffusionAdaptation/blob/main/Pictures/instbias_list2_pre/tomturtlesoapmodleft2_context.png?raw=true</v>
      </c>
      <c r="Y91" s="47" t="str">
        <f t="shared" si="7"/>
        <v>https://github.com/kelly-marshall/DriftDiffusionAdaptation/blob/main/AudioFiles/instbias_list2_pre/tomturtlesoap_nopauses.mp3?raw=true</v>
      </c>
    </row>
    <row r="92" spans="1:25" x14ac:dyDescent="0.2">
      <c r="A92" t="s">
        <v>7</v>
      </c>
      <c r="B92">
        <v>91</v>
      </c>
      <c r="C92" t="s">
        <v>997</v>
      </c>
      <c r="D92" t="s">
        <v>240</v>
      </c>
      <c r="E92" t="s">
        <v>26</v>
      </c>
      <c r="F92" t="s">
        <v>271</v>
      </c>
      <c r="G92" s="46" t="s">
        <v>2646</v>
      </c>
      <c r="H92" t="s">
        <v>2</v>
      </c>
      <c r="I92">
        <v>2</v>
      </c>
      <c r="J92" t="s">
        <v>1181</v>
      </c>
      <c r="K92" t="s">
        <v>4549</v>
      </c>
      <c r="L92" t="s">
        <v>3766</v>
      </c>
      <c r="M92" t="s">
        <v>3767</v>
      </c>
      <c r="N92" t="s">
        <v>3767</v>
      </c>
      <c r="O92" t="s">
        <v>3766</v>
      </c>
      <c r="P92">
        <f t="shared" si="4"/>
        <v>2</v>
      </c>
      <c r="Q92" t="s">
        <v>1374</v>
      </c>
      <c r="R92" t="s">
        <v>1375</v>
      </c>
      <c r="S92" t="s">
        <v>1380</v>
      </c>
      <c r="T92" t="s">
        <v>1381</v>
      </c>
      <c r="U92">
        <v>382</v>
      </c>
      <c r="V92">
        <v>2889</v>
      </c>
      <c r="W92" s="47" t="str">
        <f t="shared" si="5"/>
        <v>https://github.com/kelly-marshall/DriftDiffusionAdaptation/blob/main/Pictures/instbias_list2_pre/katepigerasermodright2_context.png?raw=true</v>
      </c>
      <c r="X92" s="47" t="str">
        <f t="shared" si="6"/>
        <v>https://github.com/kelly-marshall/DriftDiffusionAdaptation/blob/main/Pictures/instbias_list2_pre/katepigeraserinstleft2_context.png?raw=true</v>
      </c>
      <c r="Y92" s="47" t="str">
        <f t="shared" si="7"/>
        <v>https://github.com/kelly-marshall/DriftDiffusionAdaptation/blob/main/AudioFiles/instbias_list2_pre/katepigeraser_nopauses.mp3?raw=true</v>
      </c>
    </row>
    <row r="93" spans="1:25" x14ac:dyDescent="0.2">
      <c r="A93" t="s">
        <v>7</v>
      </c>
      <c r="B93">
        <v>92</v>
      </c>
      <c r="C93" t="s">
        <v>324</v>
      </c>
      <c r="D93" t="s">
        <v>240</v>
      </c>
      <c r="E93" t="s">
        <v>27</v>
      </c>
      <c r="F93" t="s">
        <v>271</v>
      </c>
      <c r="G93" s="46" t="s">
        <v>2647</v>
      </c>
      <c r="H93" t="s">
        <v>2</v>
      </c>
      <c r="I93">
        <v>2</v>
      </c>
      <c r="J93" t="s">
        <v>1181</v>
      </c>
      <c r="K93" t="s">
        <v>4550</v>
      </c>
      <c r="L93" t="s">
        <v>3768</v>
      </c>
      <c r="M93" t="s">
        <v>3769</v>
      </c>
      <c r="N93" t="s">
        <v>3768</v>
      </c>
      <c r="O93" t="s">
        <v>3769</v>
      </c>
      <c r="P93">
        <f t="shared" si="4"/>
        <v>1</v>
      </c>
      <c r="Q93" t="s">
        <v>1375</v>
      </c>
      <c r="R93" t="s">
        <v>1374</v>
      </c>
      <c r="S93" t="s">
        <v>1381</v>
      </c>
      <c r="T93" t="s">
        <v>1380</v>
      </c>
      <c r="U93">
        <v>569</v>
      </c>
      <c r="V93">
        <v>3262</v>
      </c>
      <c r="W93" s="47" t="str">
        <f t="shared" si="5"/>
        <v>https://github.com/kelly-marshall/DriftDiffusionAdaptation/blob/main/Pictures/instbias_list2_pre/tomgirleraserinstright2_context.png?raw=true</v>
      </c>
      <c r="X93" s="47" t="str">
        <f t="shared" si="6"/>
        <v>https://github.com/kelly-marshall/DriftDiffusionAdaptation/blob/main/Pictures/instbias_list2_pre/tomgirlerasermodleft2_context.png?raw=true</v>
      </c>
      <c r="Y93" s="47" t="str">
        <f t="shared" si="7"/>
        <v>https://github.com/kelly-marshall/DriftDiffusionAdaptation/blob/main/AudioFiles/instbias_list2_pre/tomgirleraser_nopauses.mp3?raw=true</v>
      </c>
    </row>
    <row r="94" spans="1:25" x14ac:dyDescent="0.2">
      <c r="A94" t="s">
        <v>7</v>
      </c>
      <c r="B94">
        <v>93</v>
      </c>
      <c r="C94" t="s">
        <v>998</v>
      </c>
      <c r="D94" t="s">
        <v>240</v>
      </c>
      <c r="E94" t="s">
        <v>28</v>
      </c>
      <c r="F94" t="s">
        <v>271</v>
      </c>
      <c r="G94" s="46" t="s">
        <v>2648</v>
      </c>
      <c r="H94" t="s">
        <v>2</v>
      </c>
      <c r="I94">
        <v>2</v>
      </c>
      <c r="J94" t="s">
        <v>1181</v>
      </c>
      <c r="K94" t="s">
        <v>4551</v>
      </c>
      <c r="L94" t="s">
        <v>3770</v>
      </c>
      <c r="M94" t="s">
        <v>3771</v>
      </c>
      <c r="N94" t="s">
        <v>3771</v>
      </c>
      <c r="O94" t="s">
        <v>3770</v>
      </c>
      <c r="P94">
        <f t="shared" si="4"/>
        <v>2</v>
      </c>
      <c r="Q94" t="s">
        <v>1374</v>
      </c>
      <c r="R94" t="s">
        <v>1375</v>
      </c>
      <c r="S94" t="s">
        <v>1380</v>
      </c>
      <c r="T94" t="s">
        <v>1381</v>
      </c>
      <c r="U94">
        <v>391</v>
      </c>
      <c r="V94">
        <v>2930</v>
      </c>
      <c r="W94" s="47" t="str">
        <f t="shared" si="5"/>
        <v>https://github.com/kelly-marshall/DriftDiffusionAdaptation/blob/main/Pictures/instbias_list2_pre/katewhaleerasermodright2_context.png?raw=true</v>
      </c>
      <c r="X94" s="47" t="str">
        <f t="shared" si="6"/>
        <v>https://github.com/kelly-marshall/DriftDiffusionAdaptation/blob/main/Pictures/instbias_list2_pre/katewhaleeraserinstleft2_context.png?raw=true</v>
      </c>
      <c r="Y94" s="47" t="str">
        <f t="shared" si="7"/>
        <v>https://github.com/kelly-marshall/DriftDiffusionAdaptation/blob/main/AudioFiles/instbias_list2_pre/katewhaleeraser_nopauses.mp3?raw=true</v>
      </c>
    </row>
    <row r="95" spans="1:25" x14ac:dyDescent="0.2">
      <c r="A95" t="s">
        <v>7</v>
      </c>
      <c r="B95">
        <v>94</v>
      </c>
      <c r="C95" t="s">
        <v>325</v>
      </c>
      <c r="D95" t="s">
        <v>240</v>
      </c>
      <c r="E95" t="s">
        <v>29</v>
      </c>
      <c r="F95" t="s">
        <v>271</v>
      </c>
      <c r="G95" s="46" t="s">
        <v>2649</v>
      </c>
      <c r="H95" t="s">
        <v>2</v>
      </c>
      <c r="I95">
        <v>2</v>
      </c>
      <c r="J95" t="s">
        <v>1181</v>
      </c>
      <c r="K95" t="s">
        <v>4552</v>
      </c>
      <c r="L95" t="s">
        <v>3772</v>
      </c>
      <c r="M95" t="s">
        <v>3773</v>
      </c>
      <c r="N95" t="s">
        <v>3772</v>
      </c>
      <c r="O95" t="s">
        <v>3773</v>
      </c>
      <c r="P95">
        <f t="shared" si="4"/>
        <v>1</v>
      </c>
      <c r="Q95" t="s">
        <v>1375</v>
      </c>
      <c r="R95" t="s">
        <v>1374</v>
      </c>
      <c r="S95" t="s">
        <v>1381</v>
      </c>
      <c r="T95" t="s">
        <v>1380</v>
      </c>
      <c r="U95">
        <v>609</v>
      </c>
      <c r="V95">
        <v>3219</v>
      </c>
      <c r="W95" s="47" t="str">
        <f t="shared" si="5"/>
        <v>https://github.com/kelly-marshall/DriftDiffusionAdaptation/blob/main/Pictures/instbias_list2_pre/tomgorillaeraserinstright2_context.png?raw=true</v>
      </c>
      <c r="X95" s="47" t="str">
        <f t="shared" si="6"/>
        <v>https://github.com/kelly-marshall/DriftDiffusionAdaptation/blob/main/Pictures/instbias_list2_pre/tomgorillaerasermodleft2_context.png?raw=true</v>
      </c>
      <c r="Y95" s="47" t="str">
        <f t="shared" si="7"/>
        <v>https://github.com/kelly-marshall/DriftDiffusionAdaptation/blob/main/AudioFiles/instbias_list2_pre/tomgorillaeraser_nopauses.mp3?raw=true</v>
      </c>
    </row>
    <row r="96" spans="1:25" x14ac:dyDescent="0.2">
      <c r="A96" t="s">
        <v>7</v>
      </c>
      <c r="B96">
        <v>95</v>
      </c>
      <c r="C96" t="s">
        <v>999</v>
      </c>
      <c r="D96" t="s">
        <v>240</v>
      </c>
      <c r="E96" t="s">
        <v>30</v>
      </c>
      <c r="F96" t="s">
        <v>271</v>
      </c>
      <c r="G96" s="46" t="s">
        <v>2650</v>
      </c>
      <c r="H96" t="s">
        <v>2</v>
      </c>
      <c r="I96">
        <v>2</v>
      </c>
      <c r="J96" t="s">
        <v>1181</v>
      </c>
      <c r="K96" t="s">
        <v>4553</v>
      </c>
      <c r="L96" t="s">
        <v>3774</v>
      </c>
      <c r="M96" t="s">
        <v>3775</v>
      </c>
      <c r="N96" t="s">
        <v>3775</v>
      </c>
      <c r="O96" t="s">
        <v>3774</v>
      </c>
      <c r="P96">
        <f t="shared" si="4"/>
        <v>2</v>
      </c>
      <c r="Q96" t="s">
        <v>1374</v>
      </c>
      <c r="R96" t="s">
        <v>1375</v>
      </c>
      <c r="S96" t="s">
        <v>1380</v>
      </c>
      <c r="T96" t="s">
        <v>1381</v>
      </c>
      <c r="U96">
        <v>393</v>
      </c>
      <c r="V96">
        <v>3261</v>
      </c>
      <c r="W96" s="47" t="str">
        <f t="shared" si="5"/>
        <v>https://github.com/kelly-marshall/DriftDiffusionAdaptation/blob/main/Pictures/instbias_list2_pre/katebuffaloerasermodright2_context.png?raw=true</v>
      </c>
      <c r="X96" s="47" t="str">
        <f t="shared" si="6"/>
        <v>https://github.com/kelly-marshall/DriftDiffusionAdaptation/blob/main/Pictures/instbias_list2_pre/katebuffaloeraserinstleft2_context.png?raw=true</v>
      </c>
      <c r="Y96" s="47" t="str">
        <f t="shared" si="7"/>
        <v>https://github.com/kelly-marshall/DriftDiffusionAdaptation/blob/main/AudioFiles/instbias_list2_pre/katebuffaloeraser_nopauses.mp3?raw=true</v>
      </c>
    </row>
    <row r="97" spans="1:25" x14ac:dyDescent="0.2">
      <c r="A97" t="s">
        <v>7</v>
      </c>
      <c r="B97">
        <v>96</v>
      </c>
      <c r="C97" t="s">
        <v>326</v>
      </c>
      <c r="D97" t="s">
        <v>240</v>
      </c>
      <c r="E97" t="s">
        <v>31</v>
      </c>
      <c r="F97" t="s">
        <v>271</v>
      </c>
      <c r="G97" s="46" t="s">
        <v>2651</v>
      </c>
      <c r="H97" t="s">
        <v>2</v>
      </c>
      <c r="I97">
        <v>2</v>
      </c>
      <c r="J97" t="s">
        <v>1181</v>
      </c>
      <c r="K97" t="s">
        <v>4554</v>
      </c>
      <c r="L97" t="s">
        <v>3776</v>
      </c>
      <c r="M97" t="s">
        <v>3777</v>
      </c>
      <c r="N97" t="s">
        <v>3776</v>
      </c>
      <c r="O97" t="s">
        <v>3777</v>
      </c>
      <c r="P97">
        <f t="shared" si="4"/>
        <v>1</v>
      </c>
      <c r="Q97" t="s">
        <v>1375</v>
      </c>
      <c r="R97" t="s">
        <v>1374</v>
      </c>
      <c r="S97" t="s">
        <v>1381</v>
      </c>
      <c r="T97" t="s">
        <v>1380</v>
      </c>
      <c r="U97">
        <v>648</v>
      </c>
      <c r="V97">
        <v>3040</v>
      </c>
      <c r="W97" s="47" t="str">
        <f t="shared" si="5"/>
        <v>https://github.com/kelly-marshall/DriftDiffusionAdaptation/blob/main/Pictures/instbias_list2_pre/tomhawkeraserinstright2_context.png?raw=true</v>
      </c>
      <c r="X97" s="47" t="str">
        <f t="shared" si="6"/>
        <v>https://github.com/kelly-marshall/DriftDiffusionAdaptation/blob/main/Pictures/instbias_list2_pre/tomhawkerasermodleft2_context.png?raw=true</v>
      </c>
      <c r="Y97" s="47" t="str">
        <f t="shared" si="7"/>
        <v>https://github.com/kelly-marshall/DriftDiffusionAdaptation/blob/main/AudioFiles/instbias_list2_pre/tomhawkeraser_nopauses.mp3?raw=true</v>
      </c>
    </row>
    <row r="98" spans="1:25" x14ac:dyDescent="0.2">
      <c r="A98" t="s">
        <v>7</v>
      </c>
      <c r="B98">
        <v>97</v>
      </c>
      <c r="C98" t="s">
        <v>1000</v>
      </c>
      <c r="D98" t="s">
        <v>241</v>
      </c>
      <c r="E98" t="s">
        <v>18</v>
      </c>
      <c r="F98" t="s">
        <v>279</v>
      </c>
      <c r="G98" s="46" t="s">
        <v>2473</v>
      </c>
      <c r="H98" t="s">
        <v>2</v>
      </c>
      <c r="I98">
        <v>2</v>
      </c>
      <c r="J98" t="s">
        <v>1181</v>
      </c>
      <c r="K98" t="s">
        <v>4555</v>
      </c>
      <c r="L98" t="s">
        <v>3778</v>
      </c>
      <c r="M98" t="s">
        <v>3779</v>
      </c>
      <c r="N98" t="s">
        <v>3778</v>
      </c>
      <c r="O98" t="s">
        <v>3779</v>
      </c>
      <c r="P98">
        <f t="shared" si="4"/>
        <v>1</v>
      </c>
      <c r="Q98" t="s">
        <v>1375</v>
      </c>
      <c r="R98" t="s">
        <v>1374</v>
      </c>
      <c r="S98" t="s">
        <v>1381</v>
      </c>
      <c r="T98" t="s">
        <v>1380</v>
      </c>
      <c r="U98">
        <v>428</v>
      </c>
      <c r="V98">
        <v>2951</v>
      </c>
      <c r="W98" s="47" t="str">
        <f t="shared" si="5"/>
        <v>https://github.com/kelly-marshall/DriftDiffusionAdaptation/blob/main/Pictures/instbias_list2_pre/katedolphinflowerinstright2_context.png?raw=true</v>
      </c>
      <c r="X98" s="47" t="str">
        <f t="shared" si="6"/>
        <v>https://github.com/kelly-marshall/DriftDiffusionAdaptation/blob/main/Pictures/instbias_list2_pre/katedolphinflowermodleft2_context.png?raw=true</v>
      </c>
      <c r="Y98" s="47" t="str">
        <f t="shared" si="7"/>
        <v>https://github.com/kelly-marshall/DriftDiffusionAdaptation/blob/main/AudioFiles/instbias_list2_pre/katedolphinflower_nopauses.mp3?raw=true</v>
      </c>
    </row>
    <row r="99" spans="1:25" x14ac:dyDescent="0.2">
      <c r="A99" t="s">
        <v>7</v>
      </c>
      <c r="B99">
        <v>98</v>
      </c>
      <c r="C99" t="s">
        <v>327</v>
      </c>
      <c r="D99" t="s">
        <v>241</v>
      </c>
      <c r="E99" t="s">
        <v>21</v>
      </c>
      <c r="F99" t="s">
        <v>279</v>
      </c>
      <c r="G99" s="46" t="s">
        <v>2474</v>
      </c>
      <c r="H99" t="s">
        <v>2</v>
      </c>
      <c r="I99">
        <v>2</v>
      </c>
      <c r="J99" t="s">
        <v>1181</v>
      </c>
      <c r="K99" t="s">
        <v>4556</v>
      </c>
      <c r="L99" t="s">
        <v>3780</v>
      </c>
      <c r="M99" t="s">
        <v>3781</v>
      </c>
      <c r="N99" t="s">
        <v>3781</v>
      </c>
      <c r="O99" t="s">
        <v>3780</v>
      </c>
      <c r="P99">
        <f t="shared" si="4"/>
        <v>2</v>
      </c>
      <c r="Q99" t="s">
        <v>1374</v>
      </c>
      <c r="R99" t="s">
        <v>1375</v>
      </c>
      <c r="S99" t="s">
        <v>1380</v>
      </c>
      <c r="T99" t="s">
        <v>1381</v>
      </c>
      <c r="U99">
        <v>576</v>
      </c>
      <c r="V99">
        <v>2878</v>
      </c>
      <c r="W99" s="47" t="str">
        <f t="shared" si="5"/>
        <v>https://github.com/kelly-marshall/DriftDiffusionAdaptation/blob/main/Pictures/instbias_list2_pre/tomcowflowermodright2_context.png?raw=true</v>
      </c>
      <c r="X99" s="47" t="str">
        <f t="shared" si="6"/>
        <v>https://github.com/kelly-marshall/DriftDiffusionAdaptation/blob/main/Pictures/instbias_list2_pre/tomcowflowerinstleft2_context.png?raw=true</v>
      </c>
      <c r="Y99" s="47" t="str">
        <f t="shared" si="7"/>
        <v>https://github.com/kelly-marshall/DriftDiffusionAdaptation/blob/main/AudioFiles/instbias_list2_pre/tomcowflower_nopauses.mp3?raw=true</v>
      </c>
    </row>
    <row r="100" spans="1:25" x14ac:dyDescent="0.2">
      <c r="A100" t="s">
        <v>7</v>
      </c>
      <c r="B100">
        <v>99</v>
      </c>
      <c r="C100" t="s">
        <v>1001</v>
      </c>
      <c r="D100" t="s">
        <v>241</v>
      </c>
      <c r="E100" t="s">
        <v>22</v>
      </c>
      <c r="F100" t="s">
        <v>279</v>
      </c>
      <c r="G100" s="46" t="s">
        <v>2475</v>
      </c>
      <c r="H100" t="s">
        <v>2</v>
      </c>
      <c r="I100">
        <v>2</v>
      </c>
      <c r="J100" t="s">
        <v>1181</v>
      </c>
      <c r="K100" t="s">
        <v>4557</v>
      </c>
      <c r="L100" t="s">
        <v>3782</v>
      </c>
      <c r="M100" t="s">
        <v>3783</v>
      </c>
      <c r="N100" t="s">
        <v>3782</v>
      </c>
      <c r="O100" t="s">
        <v>3783</v>
      </c>
      <c r="P100">
        <f t="shared" si="4"/>
        <v>1</v>
      </c>
      <c r="Q100" t="s">
        <v>1375</v>
      </c>
      <c r="R100" t="s">
        <v>1374</v>
      </c>
      <c r="S100" t="s">
        <v>1381</v>
      </c>
      <c r="T100" t="s">
        <v>1380</v>
      </c>
      <c r="U100">
        <v>386</v>
      </c>
      <c r="V100">
        <v>2721</v>
      </c>
      <c r="W100" s="47" t="str">
        <f t="shared" si="5"/>
        <v>https://github.com/kelly-marshall/DriftDiffusionAdaptation/blob/main/Pictures/instbias_list2_pre/katefoxflowerinstright2_context.png?raw=true</v>
      </c>
      <c r="X100" s="47" t="str">
        <f t="shared" si="6"/>
        <v>https://github.com/kelly-marshall/DriftDiffusionAdaptation/blob/main/Pictures/instbias_list2_pre/katefoxflowermodleft2_context.png?raw=true</v>
      </c>
      <c r="Y100" s="47" t="str">
        <f t="shared" si="7"/>
        <v>https://github.com/kelly-marshall/DriftDiffusionAdaptation/blob/main/AudioFiles/instbias_list2_pre/katefoxflower_nopauses.mp3?raw=true</v>
      </c>
    </row>
    <row r="101" spans="1:25" x14ac:dyDescent="0.2">
      <c r="A101" t="s">
        <v>7</v>
      </c>
      <c r="B101">
        <v>100</v>
      </c>
      <c r="C101" t="s">
        <v>328</v>
      </c>
      <c r="D101" t="s">
        <v>241</v>
      </c>
      <c r="E101" t="s">
        <v>23</v>
      </c>
      <c r="F101" t="s">
        <v>279</v>
      </c>
      <c r="G101" s="46" t="s">
        <v>2476</v>
      </c>
      <c r="H101" t="s">
        <v>2</v>
      </c>
      <c r="I101">
        <v>2</v>
      </c>
      <c r="J101" t="s">
        <v>1181</v>
      </c>
      <c r="K101" t="s">
        <v>4558</v>
      </c>
      <c r="L101" t="s">
        <v>3784</v>
      </c>
      <c r="M101" t="s">
        <v>3785</v>
      </c>
      <c r="N101" t="s">
        <v>3785</v>
      </c>
      <c r="O101" t="s">
        <v>3784</v>
      </c>
      <c r="P101">
        <f t="shared" si="4"/>
        <v>2</v>
      </c>
      <c r="Q101" t="s">
        <v>1374</v>
      </c>
      <c r="R101" t="s">
        <v>1375</v>
      </c>
      <c r="S101" t="s">
        <v>1380</v>
      </c>
      <c r="T101" t="s">
        <v>1381</v>
      </c>
      <c r="U101">
        <v>556</v>
      </c>
      <c r="V101">
        <v>3015</v>
      </c>
      <c r="W101" s="47" t="str">
        <f t="shared" si="5"/>
        <v>https://github.com/kelly-marshall/DriftDiffusionAdaptation/blob/main/Pictures/instbias_list2_pre/tomlionflowermodright2_context.png?raw=true</v>
      </c>
      <c r="X101" s="47" t="str">
        <f t="shared" si="6"/>
        <v>https://github.com/kelly-marshall/DriftDiffusionAdaptation/blob/main/Pictures/instbias_list2_pre/tomlionflowerinstleft2_context.png?raw=true</v>
      </c>
      <c r="Y101" s="47" t="str">
        <f t="shared" si="7"/>
        <v>https://github.com/kelly-marshall/DriftDiffusionAdaptation/blob/main/AudioFiles/instbias_list2_pre/tomlionflower_nopauses.mp3?raw=true</v>
      </c>
    </row>
    <row r="102" spans="1:25" x14ac:dyDescent="0.2">
      <c r="A102" t="s">
        <v>7</v>
      </c>
      <c r="B102">
        <v>101</v>
      </c>
      <c r="C102" t="s">
        <v>1002</v>
      </c>
      <c r="D102" t="s">
        <v>241</v>
      </c>
      <c r="E102" t="s">
        <v>24</v>
      </c>
      <c r="F102" t="s">
        <v>279</v>
      </c>
      <c r="G102" s="46" t="s">
        <v>2477</v>
      </c>
      <c r="H102" t="s">
        <v>2</v>
      </c>
      <c r="I102">
        <v>2</v>
      </c>
      <c r="J102" t="s">
        <v>1181</v>
      </c>
      <c r="K102" t="s">
        <v>4559</v>
      </c>
      <c r="L102" t="s">
        <v>3786</v>
      </c>
      <c r="M102" t="s">
        <v>3787</v>
      </c>
      <c r="N102" t="s">
        <v>3786</v>
      </c>
      <c r="O102" t="s">
        <v>3787</v>
      </c>
      <c r="P102">
        <f t="shared" si="4"/>
        <v>1</v>
      </c>
      <c r="Q102" t="s">
        <v>1375</v>
      </c>
      <c r="R102" t="s">
        <v>1374</v>
      </c>
      <c r="S102" t="s">
        <v>1381</v>
      </c>
      <c r="T102" t="s">
        <v>1380</v>
      </c>
      <c r="U102">
        <v>367</v>
      </c>
      <c r="V102">
        <v>2918</v>
      </c>
      <c r="W102" s="47" t="str">
        <f t="shared" si="5"/>
        <v>https://github.com/kelly-marshall/DriftDiffusionAdaptation/blob/main/Pictures/instbias_list2_pre/katefrogflowerinstright2_context.png?raw=true</v>
      </c>
      <c r="X102" s="47" t="str">
        <f t="shared" si="6"/>
        <v>https://github.com/kelly-marshall/DriftDiffusionAdaptation/blob/main/Pictures/instbias_list2_pre/katefrogflowermodleft2_context.png?raw=true</v>
      </c>
      <c r="Y102" s="47" t="str">
        <f t="shared" si="7"/>
        <v>https://github.com/kelly-marshall/DriftDiffusionAdaptation/blob/main/AudioFiles/instbias_list2_pre/katefrogflower_nopauses.mp3?raw=true</v>
      </c>
    </row>
    <row r="103" spans="1:25" x14ac:dyDescent="0.2">
      <c r="A103" t="s">
        <v>7</v>
      </c>
      <c r="B103">
        <v>102</v>
      </c>
      <c r="C103" t="s">
        <v>329</v>
      </c>
      <c r="D103" t="s">
        <v>241</v>
      </c>
      <c r="E103" t="s">
        <v>25</v>
      </c>
      <c r="F103" t="s">
        <v>279</v>
      </c>
      <c r="G103" s="46" t="s">
        <v>2478</v>
      </c>
      <c r="H103" t="s">
        <v>2</v>
      </c>
      <c r="I103">
        <v>2</v>
      </c>
      <c r="J103" t="s">
        <v>1181</v>
      </c>
      <c r="K103" t="s">
        <v>4560</v>
      </c>
      <c r="L103" t="s">
        <v>3788</v>
      </c>
      <c r="M103" t="s">
        <v>3789</v>
      </c>
      <c r="N103" t="s">
        <v>3789</v>
      </c>
      <c r="O103" t="s">
        <v>3788</v>
      </c>
      <c r="P103">
        <f t="shared" si="4"/>
        <v>2</v>
      </c>
      <c r="Q103" t="s">
        <v>1374</v>
      </c>
      <c r="R103" t="s">
        <v>1375</v>
      </c>
      <c r="S103" t="s">
        <v>1380</v>
      </c>
      <c r="T103" t="s">
        <v>1381</v>
      </c>
      <c r="U103">
        <v>558</v>
      </c>
      <c r="V103">
        <v>2885</v>
      </c>
      <c r="W103" s="47" t="str">
        <f t="shared" si="5"/>
        <v>https://github.com/kelly-marshall/DriftDiffusionAdaptation/blob/main/Pictures/instbias_list2_pre/tomturtleflowermodright2_context.png?raw=true</v>
      </c>
      <c r="X103" s="47" t="str">
        <f t="shared" si="6"/>
        <v>https://github.com/kelly-marshall/DriftDiffusionAdaptation/blob/main/Pictures/instbias_list2_pre/tomturtleflowerinstleft2_context.png?raw=true</v>
      </c>
      <c r="Y103" s="47" t="str">
        <f t="shared" si="7"/>
        <v>https://github.com/kelly-marshall/DriftDiffusionAdaptation/blob/main/AudioFiles/instbias_list2_pre/tomturtleflower_nopauses.mp3?raw=true</v>
      </c>
    </row>
    <row r="104" spans="1:25" x14ac:dyDescent="0.2">
      <c r="A104" t="s">
        <v>7</v>
      </c>
      <c r="B104">
        <v>103</v>
      </c>
      <c r="C104" t="s">
        <v>1003</v>
      </c>
      <c r="D104" t="s">
        <v>241</v>
      </c>
      <c r="E104" t="s">
        <v>26</v>
      </c>
      <c r="F104" t="s">
        <v>275</v>
      </c>
      <c r="G104" s="46" t="s">
        <v>2479</v>
      </c>
      <c r="H104" t="s">
        <v>2</v>
      </c>
      <c r="I104">
        <v>2</v>
      </c>
      <c r="J104" t="s">
        <v>1181</v>
      </c>
      <c r="K104" t="s">
        <v>4561</v>
      </c>
      <c r="L104" t="s">
        <v>3790</v>
      </c>
      <c r="M104" t="s">
        <v>3791</v>
      </c>
      <c r="N104" t="s">
        <v>3790</v>
      </c>
      <c r="O104" t="s">
        <v>3791</v>
      </c>
      <c r="P104">
        <f t="shared" si="4"/>
        <v>1</v>
      </c>
      <c r="Q104" t="s">
        <v>1375</v>
      </c>
      <c r="R104" t="s">
        <v>1374</v>
      </c>
      <c r="S104" t="s">
        <v>1381</v>
      </c>
      <c r="T104" t="s">
        <v>1380</v>
      </c>
      <c r="U104">
        <v>361</v>
      </c>
      <c r="V104">
        <v>2471</v>
      </c>
      <c r="W104" s="47" t="str">
        <f t="shared" si="5"/>
        <v>https://github.com/kelly-marshall/DriftDiffusionAdaptation/blob/main/Pictures/instbias_list2_pre/katepigpearinstright2_context.png?raw=true</v>
      </c>
      <c r="X104" s="47" t="str">
        <f t="shared" si="6"/>
        <v>https://github.com/kelly-marshall/DriftDiffusionAdaptation/blob/main/Pictures/instbias_list2_pre/katepigpearmodleft2_context.png?raw=true</v>
      </c>
      <c r="Y104" s="47" t="str">
        <f t="shared" si="7"/>
        <v>https://github.com/kelly-marshall/DriftDiffusionAdaptation/blob/main/AudioFiles/instbias_list2_pre/katepigpear_nopauses.mp3?raw=true</v>
      </c>
    </row>
    <row r="105" spans="1:25" x14ac:dyDescent="0.2">
      <c r="A105" t="s">
        <v>7</v>
      </c>
      <c r="B105">
        <v>104</v>
      </c>
      <c r="C105" t="s">
        <v>330</v>
      </c>
      <c r="D105" t="s">
        <v>241</v>
      </c>
      <c r="E105" t="s">
        <v>27</v>
      </c>
      <c r="F105" t="s">
        <v>275</v>
      </c>
      <c r="G105" s="46" t="s">
        <v>2480</v>
      </c>
      <c r="H105" t="s">
        <v>2</v>
      </c>
      <c r="I105">
        <v>2</v>
      </c>
      <c r="J105" t="s">
        <v>1181</v>
      </c>
      <c r="K105" t="s">
        <v>4562</v>
      </c>
      <c r="L105" t="s">
        <v>3792</v>
      </c>
      <c r="M105" t="s">
        <v>3793</v>
      </c>
      <c r="N105" t="s">
        <v>3793</v>
      </c>
      <c r="O105" t="s">
        <v>3792</v>
      </c>
      <c r="P105">
        <f t="shared" si="4"/>
        <v>2</v>
      </c>
      <c r="Q105" t="s">
        <v>1374</v>
      </c>
      <c r="R105" t="s">
        <v>1375</v>
      </c>
      <c r="S105" t="s">
        <v>1380</v>
      </c>
      <c r="T105" t="s">
        <v>1381</v>
      </c>
      <c r="U105">
        <v>574</v>
      </c>
      <c r="V105">
        <v>2878</v>
      </c>
      <c r="W105" s="47" t="str">
        <f t="shared" si="5"/>
        <v>https://github.com/kelly-marshall/DriftDiffusionAdaptation/blob/main/Pictures/instbias_list2_pre/tomgirlpearmodright2_context.png?raw=true</v>
      </c>
      <c r="X105" s="47" t="str">
        <f t="shared" si="6"/>
        <v>https://github.com/kelly-marshall/DriftDiffusionAdaptation/blob/main/Pictures/instbias_list2_pre/tomgirlpearinstleft2_context.png?raw=true</v>
      </c>
      <c r="Y105" s="47" t="str">
        <f t="shared" si="7"/>
        <v>https://github.com/kelly-marshall/DriftDiffusionAdaptation/blob/main/AudioFiles/instbias_list2_pre/tomgirlpear_nopauses.mp3?raw=true</v>
      </c>
    </row>
    <row r="106" spans="1:25" x14ac:dyDescent="0.2">
      <c r="A106" t="s">
        <v>7</v>
      </c>
      <c r="B106">
        <v>105</v>
      </c>
      <c r="C106" t="s">
        <v>1004</v>
      </c>
      <c r="D106" t="s">
        <v>241</v>
      </c>
      <c r="E106" t="s">
        <v>28</v>
      </c>
      <c r="F106" t="s">
        <v>275</v>
      </c>
      <c r="G106" s="46" t="s">
        <v>2481</v>
      </c>
      <c r="H106" t="s">
        <v>2</v>
      </c>
      <c r="I106">
        <v>2</v>
      </c>
      <c r="J106" t="s">
        <v>1181</v>
      </c>
      <c r="K106" t="s">
        <v>4563</v>
      </c>
      <c r="L106" t="s">
        <v>3794</v>
      </c>
      <c r="M106" t="s">
        <v>3795</v>
      </c>
      <c r="N106" t="s">
        <v>3794</v>
      </c>
      <c r="O106" t="s">
        <v>3795</v>
      </c>
      <c r="P106">
        <f t="shared" si="4"/>
        <v>1</v>
      </c>
      <c r="Q106" t="s">
        <v>1375</v>
      </c>
      <c r="R106" t="s">
        <v>1374</v>
      </c>
      <c r="S106" t="s">
        <v>1381</v>
      </c>
      <c r="T106" t="s">
        <v>1380</v>
      </c>
      <c r="U106">
        <v>342</v>
      </c>
      <c r="V106">
        <v>2648</v>
      </c>
      <c r="W106" s="47" t="str">
        <f t="shared" si="5"/>
        <v>https://github.com/kelly-marshall/DriftDiffusionAdaptation/blob/main/Pictures/instbias_list2_pre/katewhalepearinstright2_context.png?raw=true</v>
      </c>
      <c r="X106" s="47" t="str">
        <f t="shared" si="6"/>
        <v>https://github.com/kelly-marshall/DriftDiffusionAdaptation/blob/main/Pictures/instbias_list2_pre/katewhalepearmodleft2_context.png?raw=true</v>
      </c>
      <c r="Y106" s="47" t="str">
        <f t="shared" si="7"/>
        <v>https://github.com/kelly-marshall/DriftDiffusionAdaptation/blob/main/AudioFiles/instbias_list2_pre/katewhalepear_nopauses.mp3?raw=true</v>
      </c>
    </row>
    <row r="107" spans="1:25" x14ac:dyDescent="0.2">
      <c r="A107" t="s">
        <v>7</v>
      </c>
      <c r="B107">
        <v>106</v>
      </c>
      <c r="C107" t="s">
        <v>331</v>
      </c>
      <c r="D107" t="s">
        <v>241</v>
      </c>
      <c r="E107" t="s">
        <v>29</v>
      </c>
      <c r="F107" t="s">
        <v>275</v>
      </c>
      <c r="G107" s="46" t="s">
        <v>2482</v>
      </c>
      <c r="H107" t="s">
        <v>2</v>
      </c>
      <c r="I107">
        <v>2</v>
      </c>
      <c r="J107" t="s">
        <v>1181</v>
      </c>
      <c r="K107" t="s">
        <v>4564</v>
      </c>
      <c r="L107" t="s">
        <v>3796</v>
      </c>
      <c r="M107" t="s">
        <v>3797</v>
      </c>
      <c r="N107" t="s">
        <v>3797</v>
      </c>
      <c r="O107" t="s">
        <v>3796</v>
      </c>
      <c r="P107">
        <f t="shared" si="4"/>
        <v>2</v>
      </c>
      <c r="Q107" t="s">
        <v>1374</v>
      </c>
      <c r="R107" t="s">
        <v>1375</v>
      </c>
      <c r="S107" t="s">
        <v>1380</v>
      </c>
      <c r="T107" t="s">
        <v>1381</v>
      </c>
      <c r="U107">
        <v>553</v>
      </c>
      <c r="V107">
        <v>2843</v>
      </c>
      <c r="W107" s="47" t="str">
        <f t="shared" si="5"/>
        <v>https://github.com/kelly-marshall/DriftDiffusionAdaptation/blob/main/Pictures/instbias_list2_pre/tomgorillapearmodright2_context.png?raw=true</v>
      </c>
      <c r="X107" s="47" t="str">
        <f t="shared" si="6"/>
        <v>https://github.com/kelly-marshall/DriftDiffusionAdaptation/blob/main/Pictures/instbias_list2_pre/tomgorillapearinstleft2_context.png?raw=true</v>
      </c>
      <c r="Y107" s="47" t="str">
        <f t="shared" si="7"/>
        <v>https://github.com/kelly-marshall/DriftDiffusionAdaptation/blob/main/AudioFiles/instbias_list2_pre/tomgorillapear_nopauses.mp3?raw=true</v>
      </c>
    </row>
    <row r="108" spans="1:25" x14ac:dyDescent="0.2">
      <c r="A108" t="s">
        <v>7</v>
      </c>
      <c r="B108">
        <v>107</v>
      </c>
      <c r="C108" t="s">
        <v>1005</v>
      </c>
      <c r="D108" t="s">
        <v>241</v>
      </c>
      <c r="E108" t="s">
        <v>30</v>
      </c>
      <c r="F108" t="s">
        <v>275</v>
      </c>
      <c r="G108" s="46" t="s">
        <v>2483</v>
      </c>
      <c r="H108" t="s">
        <v>2</v>
      </c>
      <c r="I108">
        <v>2</v>
      </c>
      <c r="J108" t="s">
        <v>1181</v>
      </c>
      <c r="K108" t="s">
        <v>4565</v>
      </c>
      <c r="L108" t="s">
        <v>3798</v>
      </c>
      <c r="M108" t="s">
        <v>3799</v>
      </c>
      <c r="N108" t="s">
        <v>3798</v>
      </c>
      <c r="O108" t="s">
        <v>3799</v>
      </c>
      <c r="P108">
        <f t="shared" si="4"/>
        <v>1</v>
      </c>
      <c r="Q108" t="s">
        <v>1375</v>
      </c>
      <c r="R108" t="s">
        <v>1374</v>
      </c>
      <c r="S108" t="s">
        <v>1381</v>
      </c>
      <c r="T108" t="s">
        <v>1380</v>
      </c>
      <c r="U108">
        <v>376</v>
      </c>
      <c r="V108">
        <v>2767</v>
      </c>
      <c r="W108" s="47" t="str">
        <f t="shared" si="5"/>
        <v>https://github.com/kelly-marshall/DriftDiffusionAdaptation/blob/main/Pictures/instbias_list2_pre/katebuffalopearinstright2_context.png?raw=true</v>
      </c>
      <c r="X108" s="47" t="str">
        <f t="shared" si="6"/>
        <v>https://github.com/kelly-marshall/DriftDiffusionAdaptation/blob/main/Pictures/instbias_list2_pre/katebuffalopearmodleft2_context.png?raw=true</v>
      </c>
      <c r="Y108" s="47" t="str">
        <f t="shared" si="7"/>
        <v>https://github.com/kelly-marshall/DriftDiffusionAdaptation/blob/main/AudioFiles/instbias_list2_pre/katebuffalopear_nopauses.mp3?raw=true</v>
      </c>
    </row>
    <row r="109" spans="1:25" x14ac:dyDescent="0.2">
      <c r="A109" t="s">
        <v>7</v>
      </c>
      <c r="B109">
        <v>108</v>
      </c>
      <c r="C109" t="s">
        <v>332</v>
      </c>
      <c r="D109" t="s">
        <v>241</v>
      </c>
      <c r="E109" t="s">
        <v>31</v>
      </c>
      <c r="F109" t="s">
        <v>275</v>
      </c>
      <c r="G109" s="46" t="s">
        <v>2484</v>
      </c>
      <c r="H109" t="s">
        <v>2</v>
      </c>
      <c r="I109">
        <v>2</v>
      </c>
      <c r="J109" t="s">
        <v>1181</v>
      </c>
      <c r="K109" t="s">
        <v>4566</v>
      </c>
      <c r="L109" t="s">
        <v>3800</v>
      </c>
      <c r="M109" t="s">
        <v>3801</v>
      </c>
      <c r="N109" t="s">
        <v>3801</v>
      </c>
      <c r="O109" t="s">
        <v>3800</v>
      </c>
      <c r="P109">
        <f t="shared" si="4"/>
        <v>2</v>
      </c>
      <c r="Q109" t="s">
        <v>1374</v>
      </c>
      <c r="R109" t="s">
        <v>1375</v>
      </c>
      <c r="S109" t="s">
        <v>1380</v>
      </c>
      <c r="T109" t="s">
        <v>1381</v>
      </c>
      <c r="U109">
        <v>558</v>
      </c>
      <c r="V109">
        <v>2668</v>
      </c>
      <c r="W109" s="47" t="str">
        <f t="shared" si="5"/>
        <v>https://github.com/kelly-marshall/DriftDiffusionAdaptation/blob/main/Pictures/instbias_list2_pre/tomhawkpearmodright2_context.png?raw=true</v>
      </c>
      <c r="X109" s="47" t="str">
        <f t="shared" si="6"/>
        <v>https://github.com/kelly-marshall/DriftDiffusionAdaptation/blob/main/Pictures/instbias_list2_pre/tomhawkpearinstleft2_context.png?raw=true</v>
      </c>
      <c r="Y109" s="47" t="str">
        <f t="shared" si="7"/>
        <v>https://github.com/kelly-marshall/DriftDiffusionAdaptation/blob/main/AudioFiles/instbias_list2_pre/tomhawkpear_nopauses.mp3?raw=true</v>
      </c>
    </row>
    <row r="110" spans="1:25" x14ac:dyDescent="0.2">
      <c r="A110" t="s">
        <v>7</v>
      </c>
      <c r="B110">
        <v>109</v>
      </c>
      <c r="C110" t="s">
        <v>1006</v>
      </c>
      <c r="D110" t="s">
        <v>242</v>
      </c>
      <c r="E110" t="s">
        <v>18</v>
      </c>
      <c r="F110" t="s">
        <v>287</v>
      </c>
      <c r="G110" s="46" t="s">
        <v>2485</v>
      </c>
      <c r="H110" t="s">
        <v>2</v>
      </c>
      <c r="I110">
        <v>2</v>
      </c>
      <c r="J110" t="s">
        <v>1181</v>
      </c>
      <c r="K110" t="s">
        <v>4567</v>
      </c>
      <c r="L110" t="s">
        <v>3802</v>
      </c>
      <c r="M110" t="s">
        <v>3803</v>
      </c>
      <c r="N110" t="s">
        <v>3803</v>
      </c>
      <c r="O110" t="s">
        <v>3802</v>
      </c>
      <c r="P110">
        <f t="shared" si="4"/>
        <v>2</v>
      </c>
      <c r="Q110" t="s">
        <v>1374</v>
      </c>
      <c r="R110" t="s">
        <v>1375</v>
      </c>
      <c r="S110" t="s">
        <v>1380</v>
      </c>
      <c r="T110" t="s">
        <v>1381</v>
      </c>
      <c r="U110">
        <v>369</v>
      </c>
      <c r="V110">
        <v>3244</v>
      </c>
      <c r="W110" s="47" t="str">
        <f t="shared" si="5"/>
        <v>https://github.com/kelly-marshall/DriftDiffusionAdaptation/blob/main/Pictures/instbias_list2_pre/katedolphinlightningboltmodright2_context.png?raw=true</v>
      </c>
      <c r="X110" s="47" t="str">
        <f t="shared" si="6"/>
        <v>https://github.com/kelly-marshall/DriftDiffusionAdaptation/blob/main/Pictures/instbias_list2_pre/katedolphinlightningboltinstleft2_context.png?raw=true</v>
      </c>
      <c r="Y110" s="47" t="str">
        <f t="shared" si="7"/>
        <v>https://github.com/kelly-marshall/DriftDiffusionAdaptation/blob/main/AudioFiles/instbias_list2_pre/katedolphinlightningbolt_nopauses.mp3?raw=true</v>
      </c>
    </row>
    <row r="111" spans="1:25" x14ac:dyDescent="0.2">
      <c r="A111" t="s">
        <v>7</v>
      </c>
      <c r="B111">
        <v>110</v>
      </c>
      <c r="C111" t="s">
        <v>333</v>
      </c>
      <c r="D111" t="s">
        <v>242</v>
      </c>
      <c r="E111" t="s">
        <v>21</v>
      </c>
      <c r="F111" t="s">
        <v>287</v>
      </c>
      <c r="G111" s="46" t="s">
        <v>2486</v>
      </c>
      <c r="H111" t="s">
        <v>2</v>
      </c>
      <c r="I111">
        <v>2</v>
      </c>
      <c r="J111" t="s">
        <v>1181</v>
      </c>
      <c r="K111" t="s">
        <v>4568</v>
      </c>
      <c r="L111" t="s">
        <v>3804</v>
      </c>
      <c r="M111" t="s">
        <v>3805</v>
      </c>
      <c r="N111" t="s">
        <v>3804</v>
      </c>
      <c r="O111" t="s">
        <v>3805</v>
      </c>
      <c r="P111">
        <f t="shared" si="4"/>
        <v>1</v>
      </c>
      <c r="Q111" t="s">
        <v>1375</v>
      </c>
      <c r="R111" t="s">
        <v>1374</v>
      </c>
      <c r="S111" t="s">
        <v>1381</v>
      </c>
      <c r="T111" t="s">
        <v>1380</v>
      </c>
      <c r="U111">
        <v>576</v>
      </c>
      <c r="V111">
        <v>3056</v>
      </c>
      <c r="W111" s="47" t="str">
        <f t="shared" si="5"/>
        <v>https://github.com/kelly-marshall/DriftDiffusionAdaptation/blob/main/Pictures/instbias_list2_pre/tomcowlightningboltinstright2_context.png?raw=true</v>
      </c>
      <c r="X111" s="47" t="str">
        <f t="shared" si="6"/>
        <v>https://github.com/kelly-marshall/DriftDiffusionAdaptation/blob/main/Pictures/instbias_list2_pre/tomcowlightningboltmodleft2_context.png?raw=true</v>
      </c>
      <c r="Y111" s="47" t="str">
        <f t="shared" si="7"/>
        <v>https://github.com/kelly-marshall/DriftDiffusionAdaptation/blob/main/AudioFiles/instbias_list2_pre/tomcowlightningbolt_nopauses.mp3?raw=true</v>
      </c>
    </row>
    <row r="112" spans="1:25" x14ac:dyDescent="0.2">
      <c r="A112" t="s">
        <v>7</v>
      </c>
      <c r="B112">
        <v>111</v>
      </c>
      <c r="C112" t="s">
        <v>1007</v>
      </c>
      <c r="D112" t="s">
        <v>242</v>
      </c>
      <c r="E112" t="s">
        <v>22</v>
      </c>
      <c r="F112" t="s">
        <v>287</v>
      </c>
      <c r="G112" s="46" t="s">
        <v>2487</v>
      </c>
      <c r="H112" t="s">
        <v>2</v>
      </c>
      <c r="I112">
        <v>2</v>
      </c>
      <c r="J112" t="s">
        <v>1181</v>
      </c>
      <c r="K112" t="s">
        <v>4569</v>
      </c>
      <c r="L112" t="s">
        <v>3806</v>
      </c>
      <c r="M112" t="s">
        <v>3807</v>
      </c>
      <c r="N112" t="s">
        <v>3807</v>
      </c>
      <c r="O112" t="s">
        <v>3806</v>
      </c>
      <c r="P112">
        <f t="shared" si="4"/>
        <v>2</v>
      </c>
      <c r="Q112" t="s">
        <v>1374</v>
      </c>
      <c r="R112" t="s">
        <v>1375</v>
      </c>
      <c r="S112" t="s">
        <v>1380</v>
      </c>
      <c r="T112" t="s">
        <v>1381</v>
      </c>
      <c r="U112">
        <v>376</v>
      </c>
      <c r="V112">
        <v>3210</v>
      </c>
      <c r="W112" s="47" t="str">
        <f t="shared" si="5"/>
        <v>https://github.com/kelly-marshall/DriftDiffusionAdaptation/blob/main/Pictures/instbias_list2_pre/katefoxlightningboltmodright2_context.png?raw=true</v>
      </c>
      <c r="X112" s="47" t="str">
        <f t="shared" si="6"/>
        <v>https://github.com/kelly-marshall/DriftDiffusionAdaptation/blob/main/Pictures/instbias_list2_pre/katefoxlightningboltinstleft2_context.png?raw=true</v>
      </c>
      <c r="Y112" s="47" t="str">
        <f t="shared" si="7"/>
        <v>https://github.com/kelly-marshall/DriftDiffusionAdaptation/blob/main/AudioFiles/instbias_list2_pre/katefoxlightningbolt_nopauses.mp3?raw=true</v>
      </c>
    </row>
    <row r="113" spans="1:25" x14ac:dyDescent="0.2">
      <c r="A113" t="s">
        <v>7</v>
      </c>
      <c r="B113">
        <v>112</v>
      </c>
      <c r="C113" t="s">
        <v>334</v>
      </c>
      <c r="D113" t="s">
        <v>242</v>
      </c>
      <c r="E113" t="s">
        <v>23</v>
      </c>
      <c r="F113" t="s">
        <v>287</v>
      </c>
      <c r="G113" s="46" t="s">
        <v>2488</v>
      </c>
      <c r="H113" t="s">
        <v>2</v>
      </c>
      <c r="I113">
        <v>2</v>
      </c>
      <c r="J113" t="s">
        <v>1181</v>
      </c>
      <c r="K113" t="s">
        <v>4570</v>
      </c>
      <c r="L113" t="s">
        <v>3808</v>
      </c>
      <c r="M113" t="s">
        <v>3809</v>
      </c>
      <c r="N113" t="s">
        <v>3808</v>
      </c>
      <c r="O113" t="s">
        <v>3809</v>
      </c>
      <c r="P113">
        <f t="shared" si="4"/>
        <v>1</v>
      </c>
      <c r="Q113" t="s">
        <v>1375</v>
      </c>
      <c r="R113" t="s">
        <v>1374</v>
      </c>
      <c r="S113" t="s">
        <v>1381</v>
      </c>
      <c r="T113" t="s">
        <v>1380</v>
      </c>
      <c r="U113">
        <v>547</v>
      </c>
      <c r="V113">
        <v>3230</v>
      </c>
      <c r="W113" s="47" t="str">
        <f t="shared" si="5"/>
        <v>https://github.com/kelly-marshall/DriftDiffusionAdaptation/blob/main/Pictures/instbias_list2_pre/tomlionlightningboltinstright2_context.png?raw=true</v>
      </c>
      <c r="X113" s="47" t="str">
        <f t="shared" si="6"/>
        <v>https://github.com/kelly-marshall/DriftDiffusionAdaptation/blob/main/Pictures/instbias_list2_pre/tomlionlightningboltmodleft2_context.png?raw=true</v>
      </c>
      <c r="Y113" s="47" t="str">
        <f t="shared" si="7"/>
        <v>https://github.com/kelly-marshall/DriftDiffusionAdaptation/blob/main/AudioFiles/instbias_list2_pre/tomlionlightningbolt_nopauses.mp3?raw=true</v>
      </c>
    </row>
    <row r="114" spans="1:25" x14ac:dyDescent="0.2">
      <c r="A114" t="s">
        <v>7</v>
      </c>
      <c r="B114">
        <v>113</v>
      </c>
      <c r="C114" t="s">
        <v>1008</v>
      </c>
      <c r="D114" t="s">
        <v>242</v>
      </c>
      <c r="E114" t="s">
        <v>24</v>
      </c>
      <c r="F114" t="s">
        <v>287</v>
      </c>
      <c r="G114" s="46" t="s">
        <v>2489</v>
      </c>
      <c r="H114" t="s">
        <v>2</v>
      </c>
      <c r="I114">
        <v>2</v>
      </c>
      <c r="J114" t="s">
        <v>1181</v>
      </c>
      <c r="K114" t="s">
        <v>4571</v>
      </c>
      <c r="L114" t="s">
        <v>3810</v>
      </c>
      <c r="M114" t="s">
        <v>3811</v>
      </c>
      <c r="N114" t="s">
        <v>3811</v>
      </c>
      <c r="O114" t="s">
        <v>3810</v>
      </c>
      <c r="P114">
        <f t="shared" si="4"/>
        <v>2</v>
      </c>
      <c r="Q114" t="s">
        <v>1374</v>
      </c>
      <c r="R114" t="s">
        <v>1375</v>
      </c>
      <c r="S114" t="s">
        <v>1380</v>
      </c>
      <c r="T114" t="s">
        <v>1381</v>
      </c>
      <c r="U114">
        <v>337</v>
      </c>
      <c r="V114">
        <v>3089</v>
      </c>
      <c r="W114" s="47" t="str">
        <f t="shared" si="5"/>
        <v>https://github.com/kelly-marshall/DriftDiffusionAdaptation/blob/main/Pictures/instbias_list2_pre/katefroglightningboltmodright2_context.png?raw=true</v>
      </c>
      <c r="X114" s="47" t="str">
        <f t="shared" si="6"/>
        <v>https://github.com/kelly-marshall/DriftDiffusionAdaptation/blob/main/Pictures/instbias_list2_pre/katefroglightningboltinstleft2_context.png?raw=true</v>
      </c>
      <c r="Y114" s="47" t="str">
        <f t="shared" si="7"/>
        <v>https://github.com/kelly-marshall/DriftDiffusionAdaptation/blob/main/AudioFiles/instbias_list2_pre/katefroglightningbolt_nopauses.mp3?raw=true</v>
      </c>
    </row>
    <row r="115" spans="1:25" x14ac:dyDescent="0.2">
      <c r="A115" t="s">
        <v>7</v>
      </c>
      <c r="B115">
        <v>114</v>
      </c>
      <c r="C115" t="s">
        <v>335</v>
      </c>
      <c r="D115" t="s">
        <v>242</v>
      </c>
      <c r="E115" t="s">
        <v>25</v>
      </c>
      <c r="F115" t="s">
        <v>287</v>
      </c>
      <c r="G115" s="46" t="s">
        <v>2490</v>
      </c>
      <c r="H115" t="s">
        <v>2</v>
      </c>
      <c r="I115">
        <v>2</v>
      </c>
      <c r="J115" t="s">
        <v>1181</v>
      </c>
      <c r="K115" t="s">
        <v>4572</v>
      </c>
      <c r="L115" t="s">
        <v>3812</v>
      </c>
      <c r="M115" t="s">
        <v>3813</v>
      </c>
      <c r="N115" t="s">
        <v>3812</v>
      </c>
      <c r="O115" t="s">
        <v>3813</v>
      </c>
      <c r="P115">
        <f t="shared" si="4"/>
        <v>1</v>
      </c>
      <c r="Q115" t="s">
        <v>1375</v>
      </c>
      <c r="R115" t="s">
        <v>1374</v>
      </c>
      <c r="S115" t="s">
        <v>1381</v>
      </c>
      <c r="T115" t="s">
        <v>1380</v>
      </c>
      <c r="U115">
        <v>557</v>
      </c>
      <c r="V115">
        <v>3232</v>
      </c>
      <c r="W115" s="47" t="str">
        <f t="shared" si="5"/>
        <v>https://github.com/kelly-marshall/DriftDiffusionAdaptation/blob/main/Pictures/instbias_list2_pre/tomturtlelightningboltinstright2_context.png?raw=true</v>
      </c>
      <c r="X115" s="47" t="str">
        <f t="shared" si="6"/>
        <v>https://github.com/kelly-marshall/DriftDiffusionAdaptation/blob/main/Pictures/instbias_list2_pre/tomturtlelightningboltmodleft2_context.png?raw=true</v>
      </c>
      <c r="Y115" s="47" t="str">
        <f t="shared" si="7"/>
        <v>https://github.com/kelly-marshall/DriftDiffusionAdaptation/blob/main/AudioFiles/instbias_list2_pre/tomturtlelightningbolt_nopauses.mp3?raw=true</v>
      </c>
    </row>
    <row r="116" spans="1:25" x14ac:dyDescent="0.2">
      <c r="A116" t="s">
        <v>7</v>
      </c>
      <c r="B116">
        <v>115</v>
      </c>
      <c r="C116" t="s">
        <v>1009</v>
      </c>
      <c r="D116" t="s">
        <v>242</v>
      </c>
      <c r="E116" t="s">
        <v>26</v>
      </c>
      <c r="F116" t="s">
        <v>283</v>
      </c>
      <c r="G116" s="46" t="s">
        <v>2646</v>
      </c>
      <c r="H116" t="s">
        <v>2</v>
      </c>
      <c r="I116">
        <v>2</v>
      </c>
      <c r="J116" t="s">
        <v>1181</v>
      </c>
      <c r="K116" t="s">
        <v>4573</v>
      </c>
      <c r="L116" t="s">
        <v>3814</v>
      </c>
      <c r="M116" t="s">
        <v>3815</v>
      </c>
      <c r="N116" t="s">
        <v>3815</v>
      </c>
      <c r="O116" t="s">
        <v>3814</v>
      </c>
      <c r="P116">
        <f t="shared" si="4"/>
        <v>2</v>
      </c>
      <c r="Q116" t="s">
        <v>1374</v>
      </c>
      <c r="R116" t="s">
        <v>1375</v>
      </c>
      <c r="S116" t="s">
        <v>1380</v>
      </c>
      <c r="T116" t="s">
        <v>1381</v>
      </c>
      <c r="U116">
        <v>368</v>
      </c>
      <c r="V116">
        <v>2660</v>
      </c>
      <c r="W116" s="47" t="str">
        <f t="shared" si="5"/>
        <v>https://github.com/kelly-marshall/DriftDiffusionAdaptation/blob/main/Pictures/instbias_list2_pre/katepigcactusmodright2_context.png?raw=true</v>
      </c>
      <c r="X116" s="47" t="str">
        <f t="shared" si="6"/>
        <v>https://github.com/kelly-marshall/DriftDiffusionAdaptation/blob/main/Pictures/instbias_list2_pre/katepigcactusinstleft2_context.png?raw=true</v>
      </c>
      <c r="Y116" s="47" t="str">
        <f t="shared" si="7"/>
        <v>https://github.com/kelly-marshall/DriftDiffusionAdaptation/blob/main/AudioFiles/instbias_list2_pre/katepigcactus_nopauses.mp3?raw=true</v>
      </c>
    </row>
    <row r="117" spans="1:25" x14ac:dyDescent="0.2">
      <c r="A117" t="s">
        <v>7</v>
      </c>
      <c r="B117">
        <v>116</v>
      </c>
      <c r="C117" t="s">
        <v>336</v>
      </c>
      <c r="D117" t="s">
        <v>242</v>
      </c>
      <c r="E117" t="s">
        <v>27</v>
      </c>
      <c r="F117" t="s">
        <v>283</v>
      </c>
      <c r="G117" s="46" t="s">
        <v>2647</v>
      </c>
      <c r="H117" t="s">
        <v>2</v>
      </c>
      <c r="I117">
        <v>2</v>
      </c>
      <c r="J117" t="s">
        <v>1181</v>
      </c>
      <c r="K117" t="s">
        <v>4574</v>
      </c>
      <c r="L117" t="s">
        <v>3816</v>
      </c>
      <c r="M117" t="s">
        <v>3817</v>
      </c>
      <c r="N117" t="s">
        <v>3816</v>
      </c>
      <c r="O117" t="s">
        <v>3817</v>
      </c>
      <c r="P117">
        <f t="shared" si="4"/>
        <v>1</v>
      </c>
      <c r="Q117" t="s">
        <v>1375</v>
      </c>
      <c r="R117" t="s">
        <v>1374</v>
      </c>
      <c r="S117" t="s">
        <v>1381</v>
      </c>
      <c r="T117" t="s">
        <v>1380</v>
      </c>
      <c r="U117">
        <v>591</v>
      </c>
      <c r="V117">
        <v>3261</v>
      </c>
      <c r="W117" s="47" t="str">
        <f t="shared" si="5"/>
        <v>https://github.com/kelly-marshall/DriftDiffusionAdaptation/blob/main/Pictures/instbias_list2_pre/tomgirlcactusinstright2_context.png?raw=true</v>
      </c>
      <c r="X117" s="47" t="str">
        <f t="shared" si="6"/>
        <v>https://github.com/kelly-marshall/DriftDiffusionAdaptation/blob/main/Pictures/instbias_list2_pre/tomgirlcactusmodleft2_context.png?raw=true</v>
      </c>
      <c r="Y117" s="47" t="str">
        <f t="shared" si="7"/>
        <v>https://github.com/kelly-marshall/DriftDiffusionAdaptation/blob/main/AudioFiles/instbias_list2_pre/tomgirlcactus_nopauses.mp3?raw=true</v>
      </c>
    </row>
    <row r="118" spans="1:25" x14ac:dyDescent="0.2">
      <c r="A118" t="s">
        <v>7</v>
      </c>
      <c r="B118">
        <v>117</v>
      </c>
      <c r="C118" t="s">
        <v>1010</v>
      </c>
      <c r="D118" t="s">
        <v>242</v>
      </c>
      <c r="E118" t="s">
        <v>28</v>
      </c>
      <c r="F118" t="s">
        <v>283</v>
      </c>
      <c r="G118" s="46" t="s">
        <v>2648</v>
      </c>
      <c r="H118" t="s">
        <v>2</v>
      </c>
      <c r="I118">
        <v>2</v>
      </c>
      <c r="J118" t="s">
        <v>1181</v>
      </c>
      <c r="K118" t="s">
        <v>4575</v>
      </c>
      <c r="L118" t="s">
        <v>3818</v>
      </c>
      <c r="M118" t="s">
        <v>3819</v>
      </c>
      <c r="N118" t="s">
        <v>3819</v>
      </c>
      <c r="O118" t="s">
        <v>3818</v>
      </c>
      <c r="P118">
        <f t="shared" si="4"/>
        <v>2</v>
      </c>
      <c r="Q118" t="s">
        <v>1374</v>
      </c>
      <c r="R118" t="s">
        <v>1375</v>
      </c>
      <c r="S118" t="s">
        <v>1380</v>
      </c>
      <c r="T118" t="s">
        <v>1381</v>
      </c>
      <c r="U118">
        <v>303</v>
      </c>
      <c r="V118">
        <v>2996</v>
      </c>
      <c r="W118" s="47" t="str">
        <f t="shared" si="5"/>
        <v>https://github.com/kelly-marshall/DriftDiffusionAdaptation/blob/main/Pictures/instbias_list2_pre/katewhalecactusmodright2_context.png?raw=true</v>
      </c>
      <c r="X118" s="47" t="str">
        <f t="shared" si="6"/>
        <v>https://github.com/kelly-marshall/DriftDiffusionAdaptation/blob/main/Pictures/instbias_list2_pre/katewhalecactusinstleft2_context.png?raw=true</v>
      </c>
      <c r="Y118" s="47" t="str">
        <f t="shared" si="7"/>
        <v>https://github.com/kelly-marshall/DriftDiffusionAdaptation/blob/main/AudioFiles/instbias_list2_pre/katewhalecactus_nopauses.mp3?raw=true</v>
      </c>
    </row>
    <row r="119" spans="1:25" x14ac:dyDescent="0.2">
      <c r="A119" t="s">
        <v>7</v>
      </c>
      <c r="B119">
        <v>118</v>
      </c>
      <c r="C119" t="s">
        <v>337</v>
      </c>
      <c r="D119" t="s">
        <v>242</v>
      </c>
      <c r="E119" t="s">
        <v>29</v>
      </c>
      <c r="F119" t="s">
        <v>283</v>
      </c>
      <c r="G119" s="46" t="s">
        <v>2649</v>
      </c>
      <c r="H119" t="s">
        <v>2</v>
      </c>
      <c r="I119">
        <v>2</v>
      </c>
      <c r="J119" t="s">
        <v>1181</v>
      </c>
      <c r="K119" t="s">
        <v>4576</v>
      </c>
      <c r="L119" t="s">
        <v>3820</v>
      </c>
      <c r="M119" t="s">
        <v>3821</v>
      </c>
      <c r="N119" t="s">
        <v>3820</v>
      </c>
      <c r="O119" t="s">
        <v>3821</v>
      </c>
      <c r="P119">
        <f t="shared" si="4"/>
        <v>1</v>
      </c>
      <c r="Q119" t="s">
        <v>1375</v>
      </c>
      <c r="R119" t="s">
        <v>1374</v>
      </c>
      <c r="S119" t="s">
        <v>1381</v>
      </c>
      <c r="T119" t="s">
        <v>1380</v>
      </c>
      <c r="U119">
        <v>587</v>
      </c>
      <c r="V119">
        <v>3309</v>
      </c>
      <c r="W119" s="47" t="str">
        <f t="shared" si="5"/>
        <v>https://github.com/kelly-marshall/DriftDiffusionAdaptation/blob/main/Pictures/instbias_list2_pre/tomgorillacactusinstright2_context.png?raw=true</v>
      </c>
      <c r="X119" s="47" t="str">
        <f t="shared" si="6"/>
        <v>https://github.com/kelly-marshall/DriftDiffusionAdaptation/blob/main/Pictures/instbias_list2_pre/tomgorillacactusmodleft2_context.png?raw=true</v>
      </c>
      <c r="Y119" s="47" t="str">
        <f t="shared" si="7"/>
        <v>https://github.com/kelly-marshall/DriftDiffusionAdaptation/blob/main/AudioFiles/instbias_list2_pre/tomgorillacactus_nopauses.mp3?raw=true</v>
      </c>
    </row>
    <row r="120" spans="1:25" x14ac:dyDescent="0.2">
      <c r="A120" t="s">
        <v>7</v>
      </c>
      <c r="B120">
        <v>119</v>
      </c>
      <c r="C120" t="s">
        <v>1011</v>
      </c>
      <c r="D120" t="s">
        <v>242</v>
      </c>
      <c r="E120" t="s">
        <v>30</v>
      </c>
      <c r="F120" t="s">
        <v>283</v>
      </c>
      <c r="G120" s="46" t="s">
        <v>2650</v>
      </c>
      <c r="H120" t="s">
        <v>2</v>
      </c>
      <c r="I120">
        <v>2</v>
      </c>
      <c r="J120" t="s">
        <v>1181</v>
      </c>
      <c r="K120" t="s">
        <v>4577</v>
      </c>
      <c r="L120" t="s">
        <v>3822</v>
      </c>
      <c r="M120" t="s">
        <v>3823</v>
      </c>
      <c r="N120" t="s">
        <v>3823</v>
      </c>
      <c r="O120" t="s">
        <v>3822</v>
      </c>
      <c r="P120">
        <f t="shared" si="4"/>
        <v>2</v>
      </c>
      <c r="Q120" t="s">
        <v>1374</v>
      </c>
      <c r="R120" t="s">
        <v>1375</v>
      </c>
      <c r="S120" t="s">
        <v>1380</v>
      </c>
      <c r="T120" t="s">
        <v>1381</v>
      </c>
      <c r="U120">
        <v>335</v>
      </c>
      <c r="V120">
        <v>3187</v>
      </c>
      <c r="W120" s="47" t="str">
        <f t="shared" si="5"/>
        <v>https://github.com/kelly-marshall/DriftDiffusionAdaptation/blob/main/Pictures/instbias_list2_pre/katebuffalocactusmodright2_context.png?raw=true</v>
      </c>
      <c r="X120" s="47" t="str">
        <f t="shared" si="6"/>
        <v>https://github.com/kelly-marshall/DriftDiffusionAdaptation/blob/main/Pictures/instbias_list2_pre/katebuffalocactusinstleft2_context.png?raw=true</v>
      </c>
      <c r="Y120" s="47" t="str">
        <f t="shared" si="7"/>
        <v>https://github.com/kelly-marshall/DriftDiffusionAdaptation/blob/main/AudioFiles/instbias_list2_pre/katebuffalocactus_nopauses.mp3?raw=true</v>
      </c>
    </row>
    <row r="121" spans="1:25" x14ac:dyDescent="0.2">
      <c r="A121" t="s">
        <v>7</v>
      </c>
      <c r="B121">
        <v>120</v>
      </c>
      <c r="C121" t="s">
        <v>338</v>
      </c>
      <c r="D121" t="s">
        <v>242</v>
      </c>
      <c r="E121" t="s">
        <v>31</v>
      </c>
      <c r="F121" t="s">
        <v>283</v>
      </c>
      <c r="G121" s="46" t="s">
        <v>2651</v>
      </c>
      <c r="H121" t="s">
        <v>2</v>
      </c>
      <c r="I121">
        <v>2</v>
      </c>
      <c r="J121" t="s">
        <v>1181</v>
      </c>
      <c r="K121" t="s">
        <v>4578</v>
      </c>
      <c r="L121" t="s">
        <v>3824</v>
      </c>
      <c r="M121" t="s">
        <v>3825</v>
      </c>
      <c r="N121" t="s">
        <v>3824</v>
      </c>
      <c r="O121" t="s">
        <v>3825</v>
      </c>
      <c r="P121">
        <f t="shared" si="4"/>
        <v>1</v>
      </c>
      <c r="Q121" t="s">
        <v>1375</v>
      </c>
      <c r="R121" t="s">
        <v>1374</v>
      </c>
      <c r="S121" t="s">
        <v>1381</v>
      </c>
      <c r="T121" t="s">
        <v>1380</v>
      </c>
      <c r="U121">
        <v>625</v>
      </c>
      <c r="V121">
        <v>3169</v>
      </c>
      <c r="W121" s="47" t="str">
        <f t="shared" si="5"/>
        <v>https://github.com/kelly-marshall/DriftDiffusionAdaptation/blob/main/Pictures/instbias_list2_pre/tomhawkcactusinstright2_context.png?raw=true</v>
      </c>
      <c r="X121" s="47" t="str">
        <f t="shared" si="6"/>
        <v>https://github.com/kelly-marshall/DriftDiffusionAdaptation/blob/main/Pictures/instbias_list2_pre/tomhawkcactusmodleft2_context.png?raw=true</v>
      </c>
      <c r="Y121" s="47" t="str">
        <f t="shared" si="7"/>
        <v>https://github.com/kelly-marshall/DriftDiffusionAdaptation/blob/main/AudioFiles/instbias_list2_pre/tomhawkcactus_nopauses.mp3?raw=true</v>
      </c>
    </row>
    <row r="122" spans="1:25" x14ac:dyDescent="0.2">
      <c r="A122" t="s">
        <v>7</v>
      </c>
      <c r="B122">
        <v>121</v>
      </c>
      <c r="C122" t="s">
        <v>1012</v>
      </c>
      <c r="D122" t="s">
        <v>243</v>
      </c>
      <c r="E122" t="s">
        <v>18</v>
      </c>
      <c r="F122" t="s">
        <v>295</v>
      </c>
      <c r="G122" s="46" t="s">
        <v>2473</v>
      </c>
      <c r="H122" t="s">
        <v>2</v>
      </c>
      <c r="I122">
        <v>2</v>
      </c>
      <c r="J122" t="s">
        <v>1181</v>
      </c>
      <c r="K122" t="s">
        <v>4579</v>
      </c>
      <c r="L122" t="s">
        <v>3826</v>
      </c>
      <c r="M122" t="s">
        <v>3827</v>
      </c>
      <c r="N122" t="s">
        <v>3826</v>
      </c>
      <c r="O122" t="s">
        <v>3827</v>
      </c>
      <c r="P122">
        <f t="shared" si="4"/>
        <v>1</v>
      </c>
      <c r="Q122" t="s">
        <v>1375</v>
      </c>
      <c r="R122" t="s">
        <v>1374</v>
      </c>
      <c r="S122" t="s">
        <v>1381</v>
      </c>
      <c r="T122" t="s">
        <v>1380</v>
      </c>
      <c r="U122">
        <v>390</v>
      </c>
      <c r="V122">
        <v>2770</v>
      </c>
      <c r="W122" s="47" t="str">
        <f t="shared" si="5"/>
        <v>https://github.com/kelly-marshall/DriftDiffusionAdaptation/blob/main/Pictures/instbias_list2_pre/katedolphinnetinstright2_context.png?raw=true</v>
      </c>
      <c r="X122" s="47" t="str">
        <f t="shared" si="6"/>
        <v>https://github.com/kelly-marshall/DriftDiffusionAdaptation/blob/main/Pictures/instbias_list2_pre/katedolphinnetmodleft2_context.png?raw=true</v>
      </c>
      <c r="Y122" s="47" t="str">
        <f t="shared" si="7"/>
        <v>https://github.com/kelly-marshall/DriftDiffusionAdaptation/blob/main/AudioFiles/instbias_list2_pre/katedolphinnet_nopauses.mp3?raw=true</v>
      </c>
    </row>
    <row r="123" spans="1:25" x14ac:dyDescent="0.2">
      <c r="A123" t="s">
        <v>7</v>
      </c>
      <c r="B123">
        <v>122</v>
      </c>
      <c r="C123" t="s">
        <v>339</v>
      </c>
      <c r="D123" t="s">
        <v>243</v>
      </c>
      <c r="E123" t="s">
        <v>21</v>
      </c>
      <c r="F123" t="s">
        <v>295</v>
      </c>
      <c r="G123" s="46" t="s">
        <v>2474</v>
      </c>
      <c r="H123" t="s">
        <v>2</v>
      </c>
      <c r="I123">
        <v>2</v>
      </c>
      <c r="J123" t="s">
        <v>1181</v>
      </c>
      <c r="K123" t="s">
        <v>4580</v>
      </c>
      <c r="L123" t="s">
        <v>3828</v>
      </c>
      <c r="M123" t="s">
        <v>3829</v>
      </c>
      <c r="N123" t="s">
        <v>3829</v>
      </c>
      <c r="O123" t="s">
        <v>3828</v>
      </c>
      <c r="P123">
        <f t="shared" si="4"/>
        <v>2</v>
      </c>
      <c r="Q123" t="s">
        <v>1374</v>
      </c>
      <c r="R123" t="s">
        <v>1375</v>
      </c>
      <c r="S123" t="s">
        <v>1380</v>
      </c>
      <c r="T123" t="s">
        <v>1381</v>
      </c>
      <c r="U123">
        <v>619</v>
      </c>
      <c r="V123">
        <v>3061</v>
      </c>
      <c r="W123" s="47" t="str">
        <f t="shared" si="5"/>
        <v>https://github.com/kelly-marshall/DriftDiffusionAdaptation/blob/main/Pictures/instbias_list2_pre/tomcownetmodright2_context.png?raw=true</v>
      </c>
      <c r="X123" s="47" t="str">
        <f t="shared" si="6"/>
        <v>https://github.com/kelly-marshall/DriftDiffusionAdaptation/blob/main/Pictures/instbias_list2_pre/tomcownetinstleft2_context.png?raw=true</v>
      </c>
      <c r="Y123" s="47" t="str">
        <f t="shared" si="7"/>
        <v>https://github.com/kelly-marshall/DriftDiffusionAdaptation/blob/main/AudioFiles/instbias_list2_pre/tomcownet_nopauses.mp3?raw=true</v>
      </c>
    </row>
    <row r="124" spans="1:25" x14ac:dyDescent="0.2">
      <c r="A124" t="s">
        <v>7</v>
      </c>
      <c r="B124">
        <v>123</v>
      </c>
      <c r="C124" t="s">
        <v>1013</v>
      </c>
      <c r="D124" t="s">
        <v>243</v>
      </c>
      <c r="E124" t="s">
        <v>22</v>
      </c>
      <c r="F124" t="s">
        <v>295</v>
      </c>
      <c r="G124" s="46" t="s">
        <v>2475</v>
      </c>
      <c r="H124" t="s">
        <v>2</v>
      </c>
      <c r="I124">
        <v>2</v>
      </c>
      <c r="J124" t="s">
        <v>1181</v>
      </c>
      <c r="K124" t="s">
        <v>4581</v>
      </c>
      <c r="L124" t="s">
        <v>3830</v>
      </c>
      <c r="M124" t="s">
        <v>3831</v>
      </c>
      <c r="N124" t="s">
        <v>3830</v>
      </c>
      <c r="O124" t="s">
        <v>3831</v>
      </c>
      <c r="P124">
        <f t="shared" si="4"/>
        <v>1</v>
      </c>
      <c r="Q124" t="s">
        <v>1375</v>
      </c>
      <c r="R124" t="s">
        <v>1374</v>
      </c>
      <c r="S124" t="s">
        <v>1381</v>
      </c>
      <c r="T124" t="s">
        <v>1380</v>
      </c>
      <c r="U124">
        <v>412</v>
      </c>
      <c r="V124">
        <v>2869</v>
      </c>
      <c r="W124" s="47" t="str">
        <f t="shared" si="5"/>
        <v>https://github.com/kelly-marshall/DriftDiffusionAdaptation/blob/main/Pictures/instbias_list2_pre/katefoxnetinstright2_context.png?raw=true</v>
      </c>
      <c r="X124" s="47" t="str">
        <f t="shared" si="6"/>
        <v>https://github.com/kelly-marshall/DriftDiffusionAdaptation/blob/main/Pictures/instbias_list2_pre/katefoxnetmodleft2_context.png?raw=true</v>
      </c>
      <c r="Y124" s="47" t="str">
        <f t="shared" si="7"/>
        <v>https://github.com/kelly-marshall/DriftDiffusionAdaptation/blob/main/AudioFiles/instbias_list2_pre/katefoxnet_nopauses.mp3?raw=true</v>
      </c>
    </row>
    <row r="125" spans="1:25" x14ac:dyDescent="0.2">
      <c r="A125" t="s">
        <v>7</v>
      </c>
      <c r="B125">
        <v>124</v>
      </c>
      <c r="C125" t="s">
        <v>340</v>
      </c>
      <c r="D125" t="s">
        <v>243</v>
      </c>
      <c r="E125" t="s">
        <v>23</v>
      </c>
      <c r="F125" t="s">
        <v>295</v>
      </c>
      <c r="G125" s="46" t="s">
        <v>2476</v>
      </c>
      <c r="H125" t="s">
        <v>2</v>
      </c>
      <c r="I125">
        <v>2</v>
      </c>
      <c r="J125" t="s">
        <v>1181</v>
      </c>
      <c r="K125" t="s">
        <v>4582</v>
      </c>
      <c r="L125" t="s">
        <v>3832</v>
      </c>
      <c r="M125" t="s">
        <v>3833</v>
      </c>
      <c r="N125" t="s">
        <v>3833</v>
      </c>
      <c r="O125" t="s">
        <v>3832</v>
      </c>
      <c r="P125">
        <f t="shared" si="4"/>
        <v>2</v>
      </c>
      <c r="Q125" t="s">
        <v>1374</v>
      </c>
      <c r="R125" t="s">
        <v>1375</v>
      </c>
      <c r="S125" t="s">
        <v>1380</v>
      </c>
      <c r="T125" t="s">
        <v>1381</v>
      </c>
      <c r="U125">
        <v>542</v>
      </c>
      <c r="V125">
        <v>3133</v>
      </c>
      <c r="W125" s="47" t="str">
        <f t="shared" si="5"/>
        <v>https://github.com/kelly-marshall/DriftDiffusionAdaptation/blob/main/Pictures/instbias_list2_pre/tomlionnetmodright2_context.png?raw=true</v>
      </c>
      <c r="X125" s="47" t="str">
        <f t="shared" si="6"/>
        <v>https://github.com/kelly-marshall/DriftDiffusionAdaptation/blob/main/Pictures/instbias_list2_pre/tomlionnetinstleft2_context.png?raw=true</v>
      </c>
      <c r="Y125" s="47" t="str">
        <f t="shared" si="7"/>
        <v>https://github.com/kelly-marshall/DriftDiffusionAdaptation/blob/main/AudioFiles/instbias_list2_pre/tomlionnet_nopauses.mp3?raw=true</v>
      </c>
    </row>
    <row r="126" spans="1:25" x14ac:dyDescent="0.2">
      <c r="A126" t="s">
        <v>7</v>
      </c>
      <c r="B126">
        <v>125</v>
      </c>
      <c r="C126" t="s">
        <v>1014</v>
      </c>
      <c r="D126" t="s">
        <v>243</v>
      </c>
      <c r="E126" t="s">
        <v>24</v>
      </c>
      <c r="F126" t="s">
        <v>295</v>
      </c>
      <c r="G126" s="46" t="s">
        <v>2477</v>
      </c>
      <c r="H126" t="s">
        <v>2</v>
      </c>
      <c r="I126">
        <v>2</v>
      </c>
      <c r="J126" t="s">
        <v>1181</v>
      </c>
      <c r="K126" t="s">
        <v>4583</v>
      </c>
      <c r="L126" t="s">
        <v>3834</v>
      </c>
      <c r="M126" t="s">
        <v>3835</v>
      </c>
      <c r="N126" t="s">
        <v>3834</v>
      </c>
      <c r="O126" t="s">
        <v>3835</v>
      </c>
      <c r="P126">
        <f t="shared" si="4"/>
        <v>1</v>
      </c>
      <c r="Q126" t="s">
        <v>1375</v>
      </c>
      <c r="R126" t="s">
        <v>1374</v>
      </c>
      <c r="S126" t="s">
        <v>1381</v>
      </c>
      <c r="T126" t="s">
        <v>1380</v>
      </c>
      <c r="U126">
        <v>386</v>
      </c>
      <c r="V126">
        <v>2792</v>
      </c>
      <c r="W126" s="47" t="str">
        <f t="shared" si="5"/>
        <v>https://github.com/kelly-marshall/DriftDiffusionAdaptation/blob/main/Pictures/instbias_list2_pre/katefrognetinstright2_context.png?raw=true</v>
      </c>
      <c r="X126" s="47" t="str">
        <f t="shared" si="6"/>
        <v>https://github.com/kelly-marshall/DriftDiffusionAdaptation/blob/main/Pictures/instbias_list2_pre/katefrognetmodleft2_context.png?raw=true</v>
      </c>
      <c r="Y126" s="47" t="str">
        <f t="shared" si="7"/>
        <v>https://github.com/kelly-marshall/DriftDiffusionAdaptation/blob/main/AudioFiles/instbias_list2_pre/katefrognet_nopauses.mp3?raw=true</v>
      </c>
    </row>
    <row r="127" spans="1:25" x14ac:dyDescent="0.2">
      <c r="A127" t="s">
        <v>7</v>
      </c>
      <c r="B127">
        <v>126</v>
      </c>
      <c r="C127" t="s">
        <v>341</v>
      </c>
      <c r="D127" t="s">
        <v>243</v>
      </c>
      <c r="E127" t="s">
        <v>25</v>
      </c>
      <c r="F127" t="s">
        <v>295</v>
      </c>
      <c r="G127" s="46" t="s">
        <v>2478</v>
      </c>
      <c r="H127" t="s">
        <v>2</v>
      </c>
      <c r="I127">
        <v>2</v>
      </c>
      <c r="J127" t="s">
        <v>1181</v>
      </c>
      <c r="K127" t="s">
        <v>4584</v>
      </c>
      <c r="L127" t="s">
        <v>3836</v>
      </c>
      <c r="M127" t="s">
        <v>3837</v>
      </c>
      <c r="N127" t="s">
        <v>3837</v>
      </c>
      <c r="O127" t="s">
        <v>3836</v>
      </c>
      <c r="P127">
        <f t="shared" si="4"/>
        <v>2</v>
      </c>
      <c r="Q127" t="s">
        <v>1374</v>
      </c>
      <c r="R127" t="s">
        <v>1375</v>
      </c>
      <c r="S127" t="s">
        <v>1380</v>
      </c>
      <c r="T127" t="s">
        <v>1381</v>
      </c>
      <c r="U127">
        <v>590</v>
      </c>
      <c r="V127">
        <v>2878</v>
      </c>
      <c r="W127" s="47" t="str">
        <f t="shared" si="5"/>
        <v>https://github.com/kelly-marshall/DriftDiffusionAdaptation/blob/main/Pictures/instbias_list2_pre/tomturtlenetmodright2_context.png?raw=true</v>
      </c>
      <c r="X127" s="47" t="str">
        <f t="shared" si="6"/>
        <v>https://github.com/kelly-marshall/DriftDiffusionAdaptation/blob/main/Pictures/instbias_list2_pre/tomturtlenetinstleft2_context.png?raw=true</v>
      </c>
      <c r="Y127" s="47" t="str">
        <f t="shared" si="7"/>
        <v>https://github.com/kelly-marshall/DriftDiffusionAdaptation/blob/main/AudioFiles/instbias_list2_pre/tomturtlenet_nopauses.mp3?raw=true</v>
      </c>
    </row>
    <row r="128" spans="1:25" x14ac:dyDescent="0.2">
      <c r="A128" t="s">
        <v>7</v>
      </c>
      <c r="B128">
        <v>127</v>
      </c>
      <c r="C128" t="s">
        <v>1015</v>
      </c>
      <c r="D128" t="s">
        <v>243</v>
      </c>
      <c r="E128" t="s">
        <v>26</v>
      </c>
      <c r="F128" t="s">
        <v>291</v>
      </c>
      <c r="G128" s="46" t="s">
        <v>2479</v>
      </c>
      <c r="H128" t="s">
        <v>2</v>
      </c>
      <c r="I128">
        <v>2</v>
      </c>
      <c r="J128" t="s">
        <v>1181</v>
      </c>
      <c r="K128" t="s">
        <v>4585</v>
      </c>
      <c r="L128" t="s">
        <v>3838</v>
      </c>
      <c r="M128" t="s">
        <v>3839</v>
      </c>
      <c r="N128" t="s">
        <v>3838</v>
      </c>
      <c r="O128" t="s">
        <v>3839</v>
      </c>
      <c r="P128">
        <f t="shared" si="4"/>
        <v>1</v>
      </c>
      <c r="Q128" t="s">
        <v>1375</v>
      </c>
      <c r="R128" t="s">
        <v>1374</v>
      </c>
      <c r="S128" t="s">
        <v>1381</v>
      </c>
      <c r="T128" t="s">
        <v>1380</v>
      </c>
      <c r="U128">
        <v>397</v>
      </c>
      <c r="V128">
        <v>3027</v>
      </c>
      <c r="W128" s="47" t="str">
        <f t="shared" si="5"/>
        <v>https://github.com/kelly-marshall/DriftDiffusionAdaptation/blob/main/Pictures/instbias_list2_pre/katepignotebookinstright2_context.png?raw=true</v>
      </c>
      <c r="X128" s="47" t="str">
        <f t="shared" si="6"/>
        <v>https://github.com/kelly-marshall/DriftDiffusionAdaptation/blob/main/Pictures/instbias_list2_pre/katepignotebookmodleft2_context.png?raw=true</v>
      </c>
      <c r="Y128" s="47" t="str">
        <f t="shared" si="7"/>
        <v>https://github.com/kelly-marshall/DriftDiffusionAdaptation/blob/main/AudioFiles/instbias_list2_pre/katepignotebook_nopauses.mp3?raw=true</v>
      </c>
    </row>
    <row r="129" spans="1:25" x14ac:dyDescent="0.2">
      <c r="A129" t="s">
        <v>7</v>
      </c>
      <c r="B129">
        <v>128</v>
      </c>
      <c r="C129" t="s">
        <v>342</v>
      </c>
      <c r="D129" t="s">
        <v>243</v>
      </c>
      <c r="E129" t="s">
        <v>27</v>
      </c>
      <c r="F129" t="s">
        <v>291</v>
      </c>
      <c r="G129" s="46" t="s">
        <v>2480</v>
      </c>
      <c r="H129" t="s">
        <v>2</v>
      </c>
      <c r="I129">
        <v>2</v>
      </c>
      <c r="J129" t="s">
        <v>1181</v>
      </c>
      <c r="K129" t="s">
        <v>4586</v>
      </c>
      <c r="L129" t="s">
        <v>3840</v>
      </c>
      <c r="M129" t="s">
        <v>3841</v>
      </c>
      <c r="N129" t="s">
        <v>3841</v>
      </c>
      <c r="O129" t="s">
        <v>3840</v>
      </c>
      <c r="P129">
        <f t="shared" si="4"/>
        <v>2</v>
      </c>
      <c r="Q129" t="s">
        <v>1374</v>
      </c>
      <c r="R129" t="s">
        <v>1375</v>
      </c>
      <c r="S129" t="s">
        <v>1380</v>
      </c>
      <c r="T129" t="s">
        <v>1381</v>
      </c>
      <c r="U129">
        <v>572</v>
      </c>
      <c r="V129">
        <v>3028</v>
      </c>
      <c r="W129" s="47" t="str">
        <f t="shared" si="5"/>
        <v>https://github.com/kelly-marshall/DriftDiffusionAdaptation/blob/main/Pictures/instbias_list2_pre/tomgirlnotebookmodright2_context.png?raw=true</v>
      </c>
      <c r="X129" s="47" t="str">
        <f t="shared" si="6"/>
        <v>https://github.com/kelly-marshall/DriftDiffusionAdaptation/blob/main/Pictures/instbias_list2_pre/tomgirlnotebookinstleft2_context.png?raw=true</v>
      </c>
      <c r="Y129" s="47" t="str">
        <f t="shared" si="7"/>
        <v>https://github.com/kelly-marshall/DriftDiffusionAdaptation/blob/main/AudioFiles/instbias_list2_pre/tomgirlnotebook_nopauses.mp3?raw=true</v>
      </c>
    </row>
    <row r="130" spans="1:25" x14ac:dyDescent="0.2">
      <c r="A130" t="s">
        <v>7</v>
      </c>
      <c r="B130">
        <v>129</v>
      </c>
      <c r="C130" t="s">
        <v>1016</v>
      </c>
      <c r="D130" t="s">
        <v>243</v>
      </c>
      <c r="E130" t="s">
        <v>28</v>
      </c>
      <c r="F130" t="s">
        <v>291</v>
      </c>
      <c r="G130" s="46" t="s">
        <v>2481</v>
      </c>
      <c r="H130" t="s">
        <v>2</v>
      </c>
      <c r="I130">
        <v>2</v>
      </c>
      <c r="J130" t="s">
        <v>1181</v>
      </c>
      <c r="K130" t="s">
        <v>4587</v>
      </c>
      <c r="L130" t="s">
        <v>3842</v>
      </c>
      <c r="M130" t="s">
        <v>3843</v>
      </c>
      <c r="N130" t="s">
        <v>3842</v>
      </c>
      <c r="O130" t="s">
        <v>3843</v>
      </c>
      <c r="P130">
        <f t="shared" si="4"/>
        <v>1</v>
      </c>
      <c r="Q130" t="s">
        <v>1375</v>
      </c>
      <c r="R130" t="s">
        <v>1374</v>
      </c>
      <c r="S130" t="s">
        <v>1381</v>
      </c>
      <c r="T130" t="s">
        <v>1380</v>
      </c>
      <c r="U130">
        <v>387</v>
      </c>
      <c r="V130">
        <v>3017</v>
      </c>
      <c r="W130" s="47" t="str">
        <f t="shared" si="5"/>
        <v>https://github.com/kelly-marshall/DriftDiffusionAdaptation/blob/main/Pictures/instbias_list2_pre/katewhalenotebookinstright2_context.png?raw=true</v>
      </c>
      <c r="X130" s="47" t="str">
        <f t="shared" si="6"/>
        <v>https://github.com/kelly-marshall/DriftDiffusionAdaptation/blob/main/Pictures/instbias_list2_pre/katewhalenotebookmodleft2_context.png?raw=true</v>
      </c>
      <c r="Y130" s="47" t="str">
        <f t="shared" si="7"/>
        <v>https://github.com/kelly-marshall/DriftDiffusionAdaptation/blob/main/AudioFiles/instbias_list2_pre/katewhalenotebook_nopauses.mp3?raw=true</v>
      </c>
    </row>
    <row r="131" spans="1:25" x14ac:dyDescent="0.2">
      <c r="A131" t="s">
        <v>7</v>
      </c>
      <c r="B131">
        <v>130</v>
      </c>
      <c r="C131" t="s">
        <v>343</v>
      </c>
      <c r="D131" t="s">
        <v>243</v>
      </c>
      <c r="E131" t="s">
        <v>29</v>
      </c>
      <c r="F131" t="s">
        <v>291</v>
      </c>
      <c r="G131" s="46" t="s">
        <v>2482</v>
      </c>
      <c r="H131" t="s">
        <v>2</v>
      </c>
      <c r="I131">
        <v>2</v>
      </c>
      <c r="J131" t="s">
        <v>1181</v>
      </c>
      <c r="K131" t="s">
        <v>4588</v>
      </c>
      <c r="L131" t="s">
        <v>3844</v>
      </c>
      <c r="M131" t="s">
        <v>3845</v>
      </c>
      <c r="N131" t="s">
        <v>3845</v>
      </c>
      <c r="O131" t="s">
        <v>3844</v>
      </c>
      <c r="P131">
        <f t="shared" ref="P131:P145" si="8">IF(Q131="inst",1,2)</f>
        <v>2</v>
      </c>
      <c r="Q131" t="s">
        <v>1374</v>
      </c>
      <c r="R131" t="s">
        <v>1375</v>
      </c>
      <c r="S131" t="s">
        <v>1380</v>
      </c>
      <c r="T131" t="s">
        <v>1381</v>
      </c>
      <c r="U131">
        <v>618</v>
      </c>
      <c r="V131">
        <v>3251</v>
      </c>
      <c r="W131" s="47" t="str">
        <f t="shared" ref="W131:W145" si="9">_xlfn.CONCAT("https://github.com/kelly-marshall/DriftDiffusionAdaptation/blob/main/Pictures/instbias_list2_pre/",N131,"?raw=true")</f>
        <v>https://github.com/kelly-marshall/DriftDiffusionAdaptation/blob/main/Pictures/instbias_list2_pre/tomgorillanotebookmodright2_context.png?raw=true</v>
      </c>
      <c r="X131" s="47" t="str">
        <f t="shared" ref="X131:X145" si="10">_xlfn.CONCAT("https://github.com/kelly-marshall/DriftDiffusionAdaptation/blob/main/Pictures/instbias_list2_pre/",O131,"?raw=true")</f>
        <v>https://github.com/kelly-marshall/DriftDiffusionAdaptation/blob/main/Pictures/instbias_list2_pre/tomgorillanotebookinstleft2_context.png?raw=true</v>
      </c>
      <c r="Y131" s="47" t="str">
        <f t="shared" ref="Y131:Y145" si="11">_xlfn.CONCAT("https://github.com/kelly-marshall/DriftDiffusionAdaptation/blob/main/AudioFiles/instbias_list2_pre/",K131,"?raw=true")</f>
        <v>https://github.com/kelly-marshall/DriftDiffusionAdaptation/blob/main/AudioFiles/instbias_list2_pre/tomgorillanotebook_nopauses.mp3?raw=true</v>
      </c>
    </row>
    <row r="132" spans="1:25" x14ac:dyDescent="0.2">
      <c r="A132" t="s">
        <v>7</v>
      </c>
      <c r="B132">
        <v>131</v>
      </c>
      <c r="C132" t="s">
        <v>1017</v>
      </c>
      <c r="D132" t="s">
        <v>243</v>
      </c>
      <c r="E132" t="s">
        <v>30</v>
      </c>
      <c r="F132" t="s">
        <v>291</v>
      </c>
      <c r="G132" s="46" t="s">
        <v>2483</v>
      </c>
      <c r="H132" t="s">
        <v>2</v>
      </c>
      <c r="I132">
        <v>2</v>
      </c>
      <c r="J132" t="s">
        <v>1181</v>
      </c>
      <c r="K132" t="s">
        <v>4589</v>
      </c>
      <c r="L132" t="s">
        <v>3846</v>
      </c>
      <c r="M132" t="s">
        <v>3847</v>
      </c>
      <c r="N132" t="s">
        <v>3846</v>
      </c>
      <c r="O132" t="s">
        <v>3847</v>
      </c>
      <c r="P132">
        <f t="shared" si="8"/>
        <v>1</v>
      </c>
      <c r="Q132" t="s">
        <v>1375</v>
      </c>
      <c r="R132" t="s">
        <v>1374</v>
      </c>
      <c r="S132" t="s">
        <v>1381</v>
      </c>
      <c r="T132" t="s">
        <v>1380</v>
      </c>
      <c r="U132">
        <v>396</v>
      </c>
      <c r="V132">
        <v>2968</v>
      </c>
      <c r="W132" s="47" t="str">
        <f t="shared" si="9"/>
        <v>https://github.com/kelly-marshall/DriftDiffusionAdaptation/blob/main/Pictures/instbias_list2_pre/katebuffalonotebookinstright2_context.png?raw=true</v>
      </c>
      <c r="X132" s="47" t="str">
        <f t="shared" si="10"/>
        <v>https://github.com/kelly-marshall/DriftDiffusionAdaptation/blob/main/Pictures/instbias_list2_pre/katebuffalonotebookmodleft2_context.png?raw=true</v>
      </c>
      <c r="Y132" s="47" t="str">
        <f t="shared" si="11"/>
        <v>https://github.com/kelly-marshall/DriftDiffusionAdaptation/blob/main/AudioFiles/instbias_list2_pre/katebuffalonotebook_nopauses.mp3?raw=true</v>
      </c>
    </row>
    <row r="133" spans="1:25" x14ac:dyDescent="0.2">
      <c r="A133" t="s">
        <v>7</v>
      </c>
      <c r="B133">
        <v>132</v>
      </c>
      <c r="C133" t="s">
        <v>344</v>
      </c>
      <c r="D133" t="s">
        <v>243</v>
      </c>
      <c r="E133" t="s">
        <v>31</v>
      </c>
      <c r="F133" t="s">
        <v>291</v>
      </c>
      <c r="G133" s="46" t="s">
        <v>2484</v>
      </c>
      <c r="H133" t="s">
        <v>2</v>
      </c>
      <c r="I133">
        <v>2</v>
      </c>
      <c r="J133" t="s">
        <v>1181</v>
      </c>
      <c r="K133" t="s">
        <v>4590</v>
      </c>
      <c r="L133" t="s">
        <v>3848</v>
      </c>
      <c r="M133" t="s">
        <v>3849</v>
      </c>
      <c r="N133" t="s">
        <v>3849</v>
      </c>
      <c r="O133" t="s">
        <v>3848</v>
      </c>
      <c r="P133">
        <f t="shared" si="8"/>
        <v>2</v>
      </c>
      <c r="Q133" t="s">
        <v>1374</v>
      </c>
      <c r="R133" t="s">
        <v>1375</v>
      </c>
      <c r="S133" t="s">
        <v>1380</v>
      </c>
      <c r="T133" t="s">
        <v>1381</v>
      </c>
      <c r="U133">
        <v>585</v>
      </c>
      <c r="V133">
        <v>2979</v>
      </c>
      <c r="W133" s="47" t="str">
        <f t="shared" si="9"/>
        <v>https://github.com/kelly-marshall/DriftDiffusionAdaptation/blob/main/Pictures/instbias_list2_pre/tomhawknotebookmodright2_context.png?raw=true</v>
      </c>
      <c r="X133" s="47" t="str">
        <f t="shared" si="10"/>
        <v>https://github.com/kelly-marshall/DriftDiffusionAdaptation/blob/main/Pictures/instbias_list2_pre/tomhawknotebookinstleft2_context.png?raw=true</v>
      </c>
      <c r="Y133" s="47" t="str">
        <f t="shared" si="11"/>
        <v>https://github.com/kelly-marshall/DriftDiffusionAdaptation/blob/main/AudioFiles/instbias_list2_pre/tomhawknotebook_nopauses.mp3?raw=true</v>
      </c>
    </row>
    <row r="134" spans="1:25" x14ac:dyDescent="0.2">
      <c r="A134" t="s">
        <v>7</v>
      </c>
      <c r="B134">
        <v>133</v>
      </c>
      <c r="C134" t="s">
        <v>1018</v>
      </c>
      <c r="D134" t="s">
        <v>244</v>
      </c>
      <c r="E134" t="s">
        <v>18</v>
      </c>
      <c r="F134" t="s">
        <v>303</v>
      </c>
      <c r="G134" s="46" t="s">
        <v>2485</v>
      </c>
      <c r="H134" t="s">
        <v>2</v>
      </c>
      <c r="I134">
        <v>2</v>
      </c>
      <c r="J134" t="s">
        <v>1181</v>
      </c>
      <c r="K134" t="s">
        <v>4591</v>
      </c>
      <c r="L134" t="s">
        <v>3850</v>
      </c>
      <c r="M134" t="s">
        <v>3851</v>
      </c>
      <c r="N134" t="s">
        <v>3851</v>
      </c>
      <c r="O134" t="s">
        <v>3850</v>
      </c>
      <c r="P134">
        <f t="shared" si="8"/>
        <v>2</v>
      </c>
      <c r="Q134" t="s">
        <v>1374</v>
      </c>
      <c r="R134" t="s">
        <v>1375</v>
      </c>
      <c r="S134" t="s">
        <v>1380</v>
      </c>
      <c r="T134" t="s">
        <v>1381</v>
      </c>
      <c r="U134">
        <v>405</v>
      </c>
      <c r="V134">
        <v>2861</v>
      </c>
      <c r="W134" s="47" t="str">
        <f t="shared" si="9"/>
        <v>https://github.com/kelly-marshall/DriftDiffusionAdaptation/blob/main/Pictures/instbias_list2_pre/katedolphinbowlmodright2_context.png?raw=true</v>
      </c>
      <c r="X134" s="47" t="str">
        <f t="shared" si="10"/>
        <v>https://github.com/kelly-marshall/DriftDiffusionAdaptation/blob/main/Pictures/instbias_list2_pre/katedolphinbowlinstleft2_context.png?raw=true</v>
      </c>
      <c r="Y134" s="47" t="str">
        <f t="shared" si="11"/>
        <v>https://github.com/kelly-marshall/DriftDiffusionAdaptation/blob/main/AudioFiles/instbias_list2_pre/katedolphinbowl_nopauses.mp3?raw=true</v>
      </c>
    </row>
    <row r="135" spans="1:25" x14ac:dyDescent="0.2">
      <c r="A135" t="s">
        <v>7</v>
      </c>
      <c r="B135">
        <v>134</v>
      </c>
      <c r="C135" t="s">
        <v>345</v>
      </c>
      <c r="D135" t="s">
        <v>244</v>
      </c>
      <c r="E135" t="s">
        <v>21</v>
      </c>
      <c r="F135" t="s">
        <v>303</v>
      </c>
      <c r="G135" s="46" t="s">
        <v>2486</v>
      </c>
      <c r="H135" t="s">
        <v>2</v>
      </c>
      <c r="I135">
        <v>2</v>
      </c>
      <c r="J135" t="s">
        <v>1181</v>
      </c>
      <c r="K135" t="s">
        <v>4592</v>
      </c>
      <c r="L135" t="s">
        <v>3852</v>
      </c>
      <c r="M135" t="s">
        <v>3853</v>
      </c>
      <c r="N135" t="s">
        <v>3852</v>
      </c>
      <c r="O135" t="s">
        <v>3853</v>
      </c>
      <c r="P135">
        <f t="shared" si="8"/>
        <v>1</v>
      </c>
      <c r="Q135" t="s">
        <v>1375</v>
      </c>
      <c r="R135" t="s">
        <v>1374</v>
      </c>
      <c r="S135" t="s">
        <v>1381</v>
      </c>
      <c r="T135" t="s">
        <v>1380</v>
      </c>
      <c r="U135">
        <v>636</v>
      </c>
      <c r="V135">
        <v>3132</v>
      </c>
      <c r="W135" s="47" t="str">
        <f t="shared" si="9"/>
        <v>https://github.com/kelly-marshall/DriftDiffusionAdaptation/blob/main/Pictures/instbias_list2_pre/tomcowbowlinstright2_context.png?raw=true</v>
      </c>
      <c r="X135" s="47" t="str">
        <f t="shared" si="10"/>
        <v>https://github.com/kelly-marshall/DriftDiffusionAdaptation/blob/main/Pictures/instbias_list2_pre/tomcowbowlmodleft2_context.png?raw=true</v>
      </c>
      <c r="Y135" s="47" t="str">
        <f t="shared" si="11"/>
        <v>https://github.com/kelly-marshall/DriftDiffusionAdaptation/blob/main/AudioFiles/instbias_list2_pre/tomcowbowl_nopauses.mp3?raw=true</v>
      </c>
    </row>
    <row r="136" spans="1:25" x14ac:dyDescent="0.2">
      <c r="A136" t="s">
        <v>7</v>
      </c>
      <c r="B136">
        <v>135</v>
      </c>
      <c r="C136" t="s">
        <v>1019</v>
      </c>
      <c r="D136" t="s">
        <v>244</v>
      </c>
      <c r="E136" t="s">
        <v>22</v>
      </c>
      <c r="F136" t="s">
        <v>303</v>
      </c>
      <c r="G136" s="46" t="s">
        <v>2487</v>
      </c>
      <c r="H136" t="s">
        <v>2</v>
      </c>
      <c r="I136">
        <v>2</v>
      </c>
      <c r="J136" t="s">
        <v>1181</v>
      </c>
      <c r="K136" t="s">
        <v>4593</v>
      </c>
      <c r="L136" t="s">
        <v>3854</v>
      </c>
      <c r="M136" t="s">
        <v>3855</v>
      </c>
      <c r="N136" t="s">
        <v>3855</v>
      </c>
      <c r="O136" t="s">
        <v>3854</v>
      </c>
      <c r="P136">
        <f t="shared" si="8"/>
        <v>2</v>
      </c>
      <c r="Q136" t="s">
        <v>1374</v>
      </c>
      <c r="R136" t="s">
        <v>1375</v>
      </c>
      <c r="S136" t="s">
        <v>1380</v>
      </c>
      <c r="T136" t="s">
        <v>1381</v>
      </c>
      <c r="U136">
        <v>377</v>
      </c>
      <c r="V136">
        <v>2894</v>
      </c>
      <c r="W136" s="47" t="str">
        <f t="shared" si="9"/>
        <v>https://github.com/kelly-marshall/DriftDiffusionAdaptation/blob/main/Pictures/instbias_list2_pre/katefoxbowlmodright2_context.png?raw=true</v>
      </c>
      <c r="X136" s="47" t="str">
        <f t="shared" si="10"/>
        <v>https://github.com/kelly-marshall/DriftDiffusionAdaptation/blob/main/Pictures/instbias_list2_pre/katefoxbowlinstleft2_context.png?raw=true</v>
      </c>
      <c r="Y136" s="47" t="str">
        <f t="shared" si="11"/>
        <v>https://github.com/kelly-marshall/DriftDiffusionAdaptation/blob/main/AudioFiles/instbias_list2_pre/katefoxbowl_nopauses.mp3?raw=true</v>
      </c>
    </row>
    <row r="137" spans="1:25" x14ac:dyDescent="0.2">
      <c r="A137" t="s">
        <v>7</v>
      </c>
      <c r="B137">
        <v>136</v>
      </c>
      <c r="C137" t="s">
        <v>346</v>
      </c>
      <c r="D137" t="s">
        <v>244</v>
      </c>
      <c r="E137" t="s">
        <v>23</v>
      </c>
      <c r="F137" t="s">
        <v>303</v>
      </c>
      <c r="G137" s="46" t="s">
        <v>2488</v>
      </c>
      <c r="H137" t="s">
        <v>2</v>
      </c>
      <c r="I137">
        <v>2</v>
      </c>
      <c r="J137" t="s">
        <v>1181</v>
      </c>
      <c r="K137" t="s">
        <v>4594</v>
      </c>
      <c r="L137" t="s">
        <v>3856</v>
      </c>
      <c r="M137" t="s">
        <v>3857</v>
      </c>
      <c r="N137" t="s">
        <v>3856</v>
      </c>
      <c r="O137" t="s">
        <v>3857</v>
      </c>
      <c r="P137">
        <f t="shared" si="8"/>
        <v>1</v>
      </c>
      <c r="Q137" t="s">
        <v>1375</v>
      </c>
      <c r="R137" t="s">
        <v>1374</v>
      </c>
      <c r="S137" t="s">
        <v>1381</v>
      </c>
      <c r="T137" t="s">
        <v>1380</v>
      </c>
      <c r="U137">
        <v>587</v>
      </c>
      <c r="V137">
        <v>3227</v>
      </c>
      <c r="W137" s="47" t="str">
        <f t="shared" si="9"/>
        <v>https://github.com/kelly-marshall/DriftDiffusionAdaptation/blob/main/Pictures/instbias_list2_pre/tomlionbowlinstright2_context.png?raw=true</v>
      </c>
      <c r="X137" s="47" t="str">
        <f t="shared" si="10"/>
        <v>https://github.com/kelly-marshall/DriftDiffusionAdaptation/blob/main/Pictures/instbias_list2_pre/tomlionbowlmodleft2_context.png?raw=true</v>
      </c>
      <c r="Y137" s="47" t="str">
        <f t="shared" si="11"/>
        <v>https://github.com/kelly-marshall/DriftDiffusionAdaptation/blob/main/AudioFiles/instbias_list2_pre/tomlionbowl_nopauses.mp3?raw=true</v>
      </c>
    </row>
    <row r="138" spans="1:25" x14ac:dyDescent="0.2">
      <c r="A138" t="s">
        <v>7</v>
      </c>
      <c r="B138">
        <v>137</v>
      </c>
      <c r="C138" t="s">
        <v>1020</v>
      </c>
      <c r="D138" t="s">
        <v>244</v>
      </c>
      <c r="E138" t="s">
        <v>24</v>
      </c>
      <c r="F138" t="s">
        <v>303</v>
      </c>
      <c r="G138" s="46" t="s">
        <v>2489</v>
      </c>
      <c r="H138" t="s">
        <v>2</v>
      </c>
      <c r="I138">
        <v>2</v>
      </c>
      <c r="J138" t="s">
        <v>1181</v>
      </c>
      <c r="K138" t="s">
        <v>4595</v>
      </c>
      <c r="L138" t="s">
        <v>3858</v>
      </c>
      <c r="M138" t="s">
        <v>3859</v>
      </c>
      <c r="N138" t="s">
        <v>3859</v>
      </c>
      <c r="O138" t="s">
        <v>3858</v>
      </c>
      <c r="P138">
        <f t="shared" si="8"/>
        <v>2</v>
      </c>
      <c r="Q138" t="s">
        <v>1374</v>
      </c>
      <c r="R138" t="s">
        <v>1375</v>
      </c>
      <c r="S138" t="s">
        <v>1380</v>
      </c>
      <c r="T138" t="s">
        <v>1381</v>
      </c>
      <c r="U138">
        <v>430</v>
      </c>
      <c r="V138">
        <v>3181</v>
      </c>
      <c r="W138" s="47" t="str">
        <f t="shared" si="9"/>
        <v>https://github.com/kelly-marshall/DriftDiffusionAdaptation/blob/main/Pictures/instbias_list2_pre/katefrogbowlmodright2_context.png?raw=true</v>
      </c>
      <c r="X138" s="47" t="str">
        <f t="shared" si="10"/>
        <v>https://github.com/kelly-marshall/DriftDiffusionAdaptation/blob/main/Pictures/instbias_list2_pre/katefrogbowlinstleft2_context.png?raw=true</v>
      </c>
      <c r="Y138" s="47" t="str">
        <f t="shared" si="11"/>
        <v>https://github.com/kelly-marshall/DriftDiffusionAdaptation/blob/main/AudioFiles/instbias_list2_pre/katefrogbowl_nopauses.mp3?raw=true</v>
      </c>
    </row>
    <row r="139" spans="1:25" x14ac:dyDescent="0.2">
      <c r="A139" t="s">
        <v>7</v>
      </c>
      <c r="B139">
        <v>138</v>
      </c>
      <c r="C139" t="s">
        <v>347</v>
      </c>
      <c r="D139" t="s">
        <v>244</v>
      </c>
      <c r="E139" t="s">
        <v>25</v>
      </c>
      <c r="F139" t="s">
        <v>303</v>
      </c>
      <c r="G139" s="46" t="s">
        <v>2490</v>
      </c>
      <c r="H139" t="s">
        <v>2</v>
      </c>
      <c r="I139">
        <v>2</v>
      </c>
      <c r="J139" t="s">
        <v>1181</v>
      </c>
      <c r="K139" t="s">
        <v>4596</v>
      </c>
      <c r="L139" t="s">
        <v>3860</v>
      </c>
      <c r="M139" t="s">
        <v>3861</v>
      </c>
      <c r="N139" t="s">
        <v>3860</v>
      </c>
      <c r="O139" t="s">
        <v>3861</v>
      </c>
      <c r="P139">
        <f t="shared" si="8"/>
        <v>1</v>
      </c>
      <c r="Q139" t="s">
        <v>1375</v>
      </c>
      <c r="R139" t="s">
        <v>1374</v>
      </c>
      <c r="S139" t="s">
        <v>1381</v>
      </c>
      <c r="T139" t="s">
        <v>1380</v>
      </c>
      <c r="U139">
        <v>540</v>
      </c>
      <c r="V139">
        <v>2891</v>
      </c>
      <c r="W139" s="47" t="str">
        <f t="shared" si="9"/>
        <v>https://github.com/kelly-marshall/DriftDiffusionAdaptation/blob/main/Pictures/instbias_list2_pre/tomturtlebowlinstright2_context.png?raw=true</v>
      </c>
      <c r="X139" s="47" t="str">
        <f t="shared" si="10"/>
        <v>https://github.com/kelly-marshall/DriftDiffusionAdaptation/blob/main/Pictures/instbias_list2_pre/tomturtlebowlmodleft2_context.png?raw=true</v>
      </c>
      <c r="Y139" s="47" t="str">
        <f t="shared" si="11"/>
        <v>https://github.com/kelly-marshall/DriftDiffusionAdaptation/blob/main/AudioFiles/instbias_list2_pre/tomturtlebowl_nopauses.mp3?raw=true</v>
      </c>
    </row>
    <row r="140" spans="1:25" x14ac:dyDescent="0.2">
      <c r="A140" t="s">
        <v>7</v>
      </c>
      <c r="B140">
        <v>139</v>
      </c>
      <c r="C140" t="s">
        <v>1021</v>
      </c>
      <c r="D140" t="s">
        <v>244</v>
      </c>
      <c r="E140" t="s">
        <v>26</v>
      </c>
      <c r="F140" t="s">
        <v>301</v>
      </c>
      <c r="G140" s="46" t="s">
        <v>2646</v>
      </c>
      <c r="H140" t="s">
        <v>2</v>
      </c>
      <c r="I140">
        <v>2</v>
      </c>
      <c r="J140" t="s">
        <v>1181</v>
      </c>
      <c r="K140" t="s">
        <v>4597</v>
      </c>
      <c r="L140" t="s">
        <v>3862</v>
      </c>
      <c r="M140" t="s">
        <v>3863</v>
      </c>
      <c r="N140" t="s">
        <v>3863</v>
      </c>
      <c r="O140" t="s">
        <v>3862</v>
      </c>
      <c r="P140">
        <f t="shared" si="8"/>
        <v>2</v>
      </c>
      <c r="Q140" t="s">
        <v>1374</v>
      </c>
      <c r="R140" t="s">
        <v>1375</v>
      </c>
      <c r="S140" t="s">
        <v>1380</v>
      </c>
      <c r="T140" t="s">
        <v>1381</v>
      </c>
      <c r="U140">
        <v>389</v>
      </c>
      <c r="V140">
        <v>3262</v>
      </c>
      <c r="W140" s="47" t="str">
        <f t="shared" si="9"/>
        <v>https://github.com/kelly-marshall/DriftDiffusionAdaptation/blob/main/Pictures/instbias_list2_pre/katepigflowerpotmodright2_context.png?raw=true</v>
      </c>
      <c r="X140" s="47" t="str">
        <f t="shared" si="10"/>
        <v>https://github.com/kelly-marshall/DriftDiffusionAdaptation/blob/main/Pictures/instbias_list2_pre/katepigflowerpotinstleft2_context.png?raw=true</v>
      </c>
      <c r="Y140" s="47" t="str">
        <f t="shared" si="11"/>
        <v>https://github.com/kelly-marshall/DriftDiffusionAdaptation/blob/main/AudioFiles/instbias_list2_pre/katepigflowerpot_nopauses.mp3?raw=true</v>
      </c>
    </row>
    <row r="141" spans="1:25" x14ac:dyDescent="0.2">
      <c r="A141" t="s">
        <v>7</v>
      </c>
      <c r="B141">
        <v>140</v>
      </c>
      <c r="C141" t="s">
        <v>348</v>
      </c>
      <c r="D141" t="s">
        <v>244</v>
      </c>
      <c r="E141" t="s">
        <v>27</v>
      </c>
      <c r="F141" t="s">
        <v>301</v>
      </c>
      <c r="G141" s="46" t="s">
        <v>2647</v>
      </c>
      <c r="H141" t="s">
        <v>2</v>
      </c>
      <c r="I141">
        <v>2</v>
      </c>
      <c r="J141" t="s">
        <v>1181</v>
      </c>
      <c r="K141" t="s">
        <v>4598</v>
      </c>
      <c r="L141" t="s">
        <v>3864</v>
      </c>
      <c r="M141" t="s">
        <v>3865</v>
      </c>
      <c r="N141" t="s">
        <v>3864</v>
      </c>
      <c r="O141" t="s">
        <v>3865</v>
      </c>
      <c r="P141">
        <f t="shared" si="8"/>
        <v>1</v>
      </c>
      <c r="Q141" t="s">
        <v>1375</v>
      </c>
      <c r="R141" t="s">
        <v>1374</v>
      </c>
      <c r="S141" t="s">
        <v>1381</v>
      </c>
      <c r="T141" t="s">
        <v>1380</v>
      </c>
      <c r="U141">
        <v>616</v>
      </c>
      <c r="V141">
        <v>3441</v>
      </c>
      <c r="W141" s="47" t="str">
        <f t="shared" si="9"/>
        <v>https://github.com/kelly-marshall/DriftDiffusionAdaptation/blob/main/Pictures/instbias_list2_pre/tomgirlflowerpotinstright2_context.png?raw=true</v>
      </c>
      <c r="X141" s="47" t="str">
        <f t="shared" si="10"/>
        <v>https://github.com/kelly-marshall/DriftDiffusionAdaptation/blob/main/Pictures/instbias_list2_pre/tomgirlflowerpotmodleft2_context.png?raw=true</v>
      </c>
      <c r="Y141" s="47" t="str">
        <f t="shared" si="11"/>
        <v>https://github.com/kelly-marshall/DriftDiffusionAdaptation/blob/main/AudioFiles/instbias_list2_pre/tomgirlflowerpot_nopauses.mp3?raw=true</v>
      </c>
    </row>
    <row r="142" spans="1:25" x14ac:dyDescent="0.2">
      <c r="A142" t="s">
        <v>7</v>
      </c>
      <c r="B142">
        <v>141</v>
      </c>
      <c r="C142" t="s">
        <v>1022</v>
      </c>
      <c r="D142" t="s">
        <v>244</v>
      </c>
      <c r="E142" t="s">
        <v>28</v>
      </c>
      <c r="F142" t="s">
        <v>301</v>
      </c>
      <c r="G142" s="46" t="s">
        <v>2648</v>
      </c>
      <c r="H142" t="s">
        <v>2</v>
      </c>
      <c r="I142">
        <v>2</v>
      </c>
      <c r="J142" t="s">
        <v>1181</v>
      </c>
      <c r="K142" t="s">
        <v>4599</v>
      </c>
      <c r="L142" t="s">
        <v>3866</v>
      </c>
      <c r="M142" t="s">
        <v>3867</v>
      </c>
      <c r="N142" t="s">
        <v>3867</v>
      </c>
      <c r="O142" t="s">
        <v>3866</v>
      </c>
      <c r="P142">
        <f t="shared" si="8"/>
        <v>2</v>
      </c>
      <c r="Q142" t="s">
        <v>1374</v>
      </c>
      <c r="R142" t="s">
        <v>1375</v>
      </c>
      <c r="S142" t="s">
        <v>1380</v>
      </c>
      <c r="T142" t="s">
        <v>1381</v>
      </c>
      <c r="U142">
        <v>403</v>
      </c>
      <c r="V142">
        <v>3318</v>
      </c>
      <c r="W142" s="47" t="str">
        <f t="shared" si="9"/>
        <v>https://github.com/kelly-marshall/DriftDiffusionAdaptation/blob/main/Pictures/instbias_list2_pre/katewhaleflowerpotmodright2_context.png?raw=true</v>
      </c>
      <c r="X142" s="47" t="str">
        <f t="shared" si="10"/>
        <v>https://github.com/kelly-marshall/DriftDiffusionAdaptation/blob/main/Pictures/instbias_list2_pre/katewhaleflowerpotinstleft2_context.png?raw=true</v>
      </c>
      <c r="Y142" s="47" t="str">
        <f t="shared" si="11"/>
        <v>https://github.com/kelly-marshall/DriftDiffusionAdaptation/blob/main/AudioFiles/instbias_list2_pre/katewhaleflowerpot_nopauses.mp3?raw=true</v>
      </c>
    </row>
    <row r="143" spans="1:25" x14ac:dyDescent="0.2">
      <c r="A143" t="s">
        <v>7</v>
      </c>
      <c r="B143">
        <v>142</v>
      </c>
      <c r="C143" t="s">
        <v>349</v>
      </c>
      <c r="D143" t="s">
        <v>244</v>
      </c>
      <c r="E143" t="s">
        <v>29</v>
      </c>
      <c r="F143" t="s">
        <v>301</v>
      </c>
      <c r="G143" s="46" t="s">
        <v>2649</v>
      </c>
      <c r="H143" t="s">
        <v>2</v>
      </c>
      <c r="I143">
        <v>2</v>
      </c>
      <c r="J143" t="s">
        <v>1181</v>
      </c>
      <c r="K143" t="s">
        <v>4600</v>
      </c>
      <c r="L143" t="s">
        <v>3868</v>
      </c>
      <c r="M143" t="s">
        <v>3869</v>
      </c>
      <c r="N143" t="s">
        <v>3868</v>
      </c>
      <c r="O143" t="s">
        <v>3869</v>
      </c>
      <c r="P143">
        <f t="shared" si="8"/>
        <v>1</v>
      </c>
      <c r="Q143" t="s">
        <v>1375</v>
      </c>
      <c r="R143" t="s">
        <v>1374</v>
      </c>
      <c r="S143" t="s">
        <v>1381</v>
      </c>
      <c r="T143" t="s">
        <v>1380</v>
      </c>
      <c r="U143">
        <v>601</v>
      </c>
      <c r="V143">
        <v>3499</v>
      </c>
      <c r="W143" s="47" t="str">
        <f t="shared" si="9"/>
        <v>https://github.com/kelly-marshall/DriftDiffusionAdaptation/blob/main/Pictures/instbias_list2_pre/tomgorillaflowerpotinstright2_context.png?raw=true</v>
      </c>
      <c r="X143" s="47" t="str">
        <f t="shared" si="10"/>
        <v>https://github.com/kelly-marshall/DriftDiffusionAdaptation/blob/main/Pictures/instbias_list2_pre/tomgorillaflowerpotmodleft2_context.png?raw=true</v>
      </c>
      <c r="Y143" s="47" t="str">
        <f t="shared" si="11"/>
        <v>https://github.com/kelly-marshall/DriftDiffusionAdaptation/blob/main/AudioFiles/instbias_list2_pre/tomgorillaflowerpot_nopauses.mp3?raw=true</v>
      </c>
    </row>
    <row r="144" spans="1:25" x14ac:dyDescent="0.2">
      <c r="A144" t="s">
        <v>7</v>
      </c>
      <c r="B144">
        <v>143</v>
      </c>
      <c r="C144" t="s">
        <v>1023</v>
      </c>
      <c r="D144" t="s">
        <v>244</v>
      </c>
      <c r="E144" t="s">
        <v>30</v>
      </c>
      <c r="F144" t="s">
        <v>301</v>
      </c>
      <c r="G144" s="46" t="s">
        <v>2650</v>
      </c>
      <c r="H144" t="s">
        <v>2</v>
      </c>
      <c r="I144">
        <v>2</v>
      </c>
      <c r="J144" t="s">
        <v>1181</v>
      </c>
      <c r="K144" t="s">
        <v>4601</v>
      </c>
      <c r="L144" t="s">
        <v>3870</v>
      </c>
      <c r="M144" t="s">
        <v>3871</v>
      </c>
      <c r="N144" t="s">
        <v>3871</v>
      </c>
      <c r="O144" t="s">
        <v>3870</v>
      </c>
      <c r="P144">
        <f t="shared" si="8"/>
        <v>2</v>
      </c>
      <c r="Q144" t="s">
        <v>1374</v>
      </c>
      <c r="R144" t="s">
        <v>1375</v>
      </c>
      <c r="S144" t="s">
        <v>1380</v>
      </c>
      <c r="T144" t="s">
        <v>1381</v>
      </c>
      <c r="U144">
        <v>390</v>
      </c>
      <c r="V144">
        <v>3414</v>
      </c>
      <c r="W144" s="47" t="str">
        <f t="shared" si="9"/>
        <v>https://github.com/kelly-marshall/DriftDiffusionAdaptation/blob/main/Pictures/instbias_list2_pre/katebuffaloflowerpotmodright2_context.png?raw=true</v>
      </c>
      <c r="X144" s="47" t="str">
        <f t="shared" si="10"/>
        <v>https://github.com/kelly-marshall/DriftDiffusionAdaptation/blob/main/Pictures/instbias_list2_pre/katebuffaloflowerpotinstleft2_context.png?raw=true</v>
      </c>
      <c r="Y144" s="47" t="str">
        <f t="shared" si="11"/>
        <v>https://github.com/kelly-marshall/DriftDiffusionAdaptation/blob/main/AudioFiles/instbias_list2_pre/katebuffaloflowerpot_nopauses.mp3?raw=true</v>
      </c>
    </row>
    <row r="145" spans="1:25" x14ac:dyDescent="0.2">
      <c r="A145" t="s">
        <v>7</v>
      </c>
      <c r="B145">
        <v>144</v>
      </c>
      <c r="C145" t="s">
        <v>350</v>
      </c>
      <c r="D145" t="s">
        <v>244</v>
      </c>
      <c r="E145" t="s">
        <v>31</v>
      </c>
      <c r="F145" t="s">
        <v>301</v>
      </c>
      <c r="G145" s="46" t="s">
        <v>2651</v>
      </c>
      <c r="H145" t="s">
        <v>2</v>
      </c>
      <c r="I145">
        <v>2</v>
      </c>
      <c r="J145" t="s">
        <v>1181</v>
      </c>
      <c r="K145" t="s">
        <v>4602</v>
      </c>
      <c r="L145" t="s">
        <v>3872</v>
      </c>
      <c r="M145" t="s">
        <v>3873</v>
      </c>
      <c r="N145" t="s">
        <v>3872</v>
      </c>
      <c r="O145" t="s">
        <v>3873</v>
      </c>
      <c r="P145">
        <f t="shared" si="8"/>
        <v>1</v>
      </c>
      <c r="Q145" t="s">
        <v>1375</v>
      </c>
      <c r="R145" t="s">
        <v>1374</v>
      </c>
      <c r="S145" t="s">
        <v>1381</v>
      </c>
      <c r="T145" t="s">
        <v>1380</v>
      </c>
      <c r="U145">
        <v>569</v>
      </c>
      <c r="V145">
        <v>3274</v>
      </c>
      <c r="W145" s="47" t="str">
        <f t="shared" si="9"/>
        <v>https://github.com/kelly-marshall/DriftDiffusionAdaptation/blob/main/Pictures/instbias_list2_pre/tomhawkflowerpotinstright2_context.png?raw=true</v>
      </c>
      <c r="X145" s="47" t="str">
        <f t="shared" si="10"/>
        <v>https://github.com/kelly-marshall/DriftDiffusionAdaptation/blob/main/Pictures/instbias_list2_pre/tomhawkflowerpotmodleft2_context.png?raw=true</v>
      </c>
      <c r="Y145" s="47" t="str">
        <f t="shared" si="11"/>
        <v>https://github.com/kelly-marshall/DriftDiffusionAdaptation/blob/main/AudioFiles/instbias_list2_pre/tomhawkflowerpot_nopauses.mp3?raw=true</v>
      </c>
    </row>
  </sheetData>
  <hyperlinks>
    <hyperlink ref="W2" r:id="rId1" display="https://github.com/kelly-marshall/DriftDiffusionAdaptation/blob/main/Pictures/Practice/tomsheepmalletinstright.png?raw=true" xr:uid="{AFD72554-DDDA-AB4D-B8AD-5808075EAE0A}"/>
    <hyperlink ref="X2" r:id="rId2" display="https://github.com/kelly-marshall/DriftDiffusionAdaptation/blob/main/Pictures/Practice/tomsheepmalletinstright.png?raw=true" xr:uid="{340FBDD8-908D-824B-8ADC-2A24DCFE1AA9}"/>
    <hyperlink ref="Y2" r:id="rId3" display="https://github.com/kelly-marshall/DriftDiffusionAdaptation/blob/main/Pictures/Practice/tomsheepmalletinstright.png?raw=true" xr:uid="{01E4A6BA-1535-8C4D-9E47-70A9ADC1893F}"/>
    <hyperlink ref="W3:W145" r:id="rId4" display="https://github.com/kelly-marshall/DriftDiffusionAdaptation/blob/main/Pictures/Practice/tomsheepmalletinstright.png?raw=true" xr:uid="{A9A5A89B-1AC3-314D-831F-2806D5B8203F}"/>
    <hyperlink ref="X3:X145" r:id="rId5" display="https://github.com/kelly-marshall/DriftDiffusionAdaptation/blob/main/Pictures/Practice/tomsheepmalletinstright.png?raw=true" xr:uid="{3B5FCA0C-7828-804A-8960-BD29E3067890}"/>
    <hyperlink ref="Y3:Y145" r:id="rId6" display="https://github.com/kelly-marshall/DriftDiffusionAdaptation/blob/main/Pictures/Practice/tomsheepmalletinstright.png?raw=true" xr:uid="{E937F8E8-7DDF-6445-8D34-FF6FC79E1F64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1CCD9-BEE9-2849-BF6B-5A6542E9F4D7}">
  <dimension ref="A1:Z289"/>
  <sheetViews>
    <sheetView workbookViewId="0">
      <selection activeCell="Z2" sqref="Z2:Z289"/>
    </sheetView>
  </sheetViews>
  <sheetFormatPr baseColWidth="10" defaultRowHeight="16" x14ac:dyDescent="0.2"/>
  <cols>
    <col min="3" max="3" width="34.5" customWidth="1"/>
    <col min="7" max="7" width="16.33203125" customWidth="1"/>
    <col min="8" max="8" width="20.1640625" customWidth="1"/>
    <col min="9" max="9" width="8.83203125" customWidth="1"/>
    <col min="10" max="10" width="9" customWidth="1"/>
    <col min="12" max="12" width="26.33203125" customWidth="1"/>
    <col min="13" max="13" width="30.1640625" style="5" customWidth="1"/>
    <col min="14" max="14" width="26.83203125" style="5" customWidth="1"/>
    <col min="15" max="15" width="23.33203125" style="5" customWidth="1"/>
    <col min="16" max="16" width="13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1942</v>
      </c>
      <c r="L1" t="s">
        <v>6</v>
      </c>
      <c r="M1" s="5" t="s">
        <v>1188</v>
      </c>
      <c r="N1" s="5" t="s">
        <v>1189</v>
      </c>
      <c r="O1" s="5" t="s">
        <v>1385</v>
      </c>
      <c r="P1" s="5" t="s">
        <v>1386</v>
      </c>
      <c r="Q1" s="41" t="s">
        <v>1387</v>
      </c>
      <c r="R1" s="5" t="s">
        <v>1372</v>
      </c>
      <c r="S1" s="5" t="s">
        <v>1373</v>
      </c>
      <c r="T1" t="s">
        <v>1378</v>
      </c>
      <c r="U1" t="s">
        <v>1379</v>
      </c>
      <c r="V1" t="s">
        <v>1390</v>
      </c>
      <c r="W1" t="s">
        <v>1391</v>
      </c>
      <c r="X1" t="s">
        <v>2523</v>
      </c>
      <c r="Y1" t="s">
        <v>2524</v>
      </c>
      <c r="Z1" t="s">
        <v>2525</v>
      </c>
    </row>
    <row r="2" spans="1:26" s="7" customFormat="1" x14ac:dyDescent="0.2">
      <c r="A2" s="7" t="s">
        <v>126</v>
      </c>
      <c r="B2" s="7">
        <v>1</v>
      </c>
      <c r="C2" s="7" t="s">
        <v>1109</v>
      </c>
      <c r="D2" s="7" t="s">
        <v>234</v>
      </c>
      <c r="E2" s="7" t="s">
        <v>18</v>
      </c>
      <c r="F2" s="7" t="s">
        <v>506</v>
      </c>
      <c r="G2" t="s">
        <v>2473</v>
      </c>
      <c r="H2" s="7" t="s">
        <v>2</v>
      </c>
      <c r="I2" s="7">
        <v>2</v>
      </c>
      <c r="J2" s="7" t="s">
        <v>1181</v>
      </c>
      <c r="K2" s="7">
        <v>1</v>
      </c>
      <c r="L2" s="7" t="s">
        <v>4687</v>
      </c>
      <c r="M2" s="8" t="s">
        <v>4138</v>
      </c>
      <c r="N2" s="8" t="s">
        <v>4139</v>
      </c>
      <c r="O2" s="8" t="s">
        <v>4138</v>
      </c>
      <c r="P2" s="8" t="s">
        <v>4139</v>
      </c>
      <c r="Q2" s="41">
        <f>IF(OR(R2="inst", R2="congruent"),1,2)</f>
        <v>1</v>
      </c>
      <c r="R2" s="8" t="s">
        <v>1375</v>
      </c>
      <c r="S2" s="8" t="s">
        <v>1374</v>
      </c>
      <c r="T2" s="9" t="s">
        <v>1381</v>
      </c>
      <c r="U2" s="7" t="s">
        <v>1380</v>
      </c>
      <c r="V2" s="7">
        <v>421</v>
      </c>
      <c r="W2" s="7">
        <v>2880</v>
      </c>
      <c r="X2" s="47" t="str">
        <f>_xlfn.CONCAT("https://github.com/kelly-marshall/DriftDiffusionAdaptation/blob/main/Pictures/instbias_list2_training/",O2,"?raw=true")</f>
        <v>https://github.com/kelly-marshall/DriftDiffusionAdaptation/blob/main/Pictures/instbias_list2_training/katedolphinfeatherinstright2_context.png?raw=true</v>
      </c>
      <c r="Y2" s="47" t="str">
        <f>_xlfn.CONCAT("https://github.com/kelly-marshall/DriftDiffusionAdaptation/blob/main/Pictures/instbias_list2_training/",P2,"?raw=true")</f>
        <v>https://github.com/kelly-marshall/DriftDiffusionAdaptation/blob/main/Pictures/instbias_list2_training/katedolphinfeathermodleft2_context.png?raw=true</v>
      </c>
      <c r="Z2" s="47" t="str">
        <f>_xlfn.CONCAT("https://github.com/kelly-marshall/DriftDiffusionAdaptation/blob/main/AudioFiles/instbias_list2_training/",L2,"?raw=true")</f>
        <v>https://github.com/kelly-marshall/DriftDiffusionAdaptation/blob/main/AudioFiles/instbias_list2_training/katedolphinfeather_nopauses.mp3?raw=true</v>
      </c>
    </row>
    <row r="3" spans="1:26" s="7" customFormat="1" x14ac:dyDescent="0.2">
      <c r="A3" s="7" t="s">
        <v>126</v>
      </c>
      <c r="B3" s="7">
        <v>1</v>
      </c>
      <c r="C3" s="7" t="s">
        <v>1184</v>
      </c>
      <c r="D3" s="7" t="s">
        <v>234</v>
      </c>
      <c r="E3" s="7" t="s">
        <v>196</v>
      </c>
      <c r="F3" s="7" t="s">
        <v>196</v>
      </c>
      <c r="G3" s="3" t="s">
        <v>196</v>
      </c>
      <c r="H3" s="7" t="s">
        <v>1183</v>
      </c>
      <c r="I3" s="7">
        <v>2</v>
      </c>
      <c r="J3" s="7" t="s">
        <v>1181</v>
      </c>
      <c r="L3" s="7" t="s">
        <v>1384</v>
      </c>
      <c r="M3" s="8" t="s">
        <v>1389</v>
      </c>
      <c r="N3" s="8" t="s">
        <v>1388</v>
      </c>
      <c r="O3" s="8" t="s">
        <v>1388</v>
      </c>
      <c r="P3" s="8" t="s">
        <v>1389</v>
      </c>
      <c r="Q3" s="41">
        <f t="shared" ref="Q3:Q66" si="0">IF(OR(R3="inst", R3="congruent"),1,2)</f>
        <v>2</v>
      </c>
      <c r="R3" s="8" t="s">
        <v>1383</v>
      </c>
      <c r="S3" s="8" t="s">
        <v>1382</v>
      </c>
      <c r="T3" s="9" t="s">
        <v>196</v>
      </c>
      <c r="U3" s="7" t="s">
        <v>196</v>
      </c>
      <c r="V3" s="44">
        <v>1</v>
      </c>
      <c r="W3" s="44">
        <v>650</v>
      </c>
      <c r="X3" s="47" t="str">
        <f t="shared" ref="X3:X66" si="1">_xlfn.CONCAT("https://github.com/kelly-marshall/DriftDiffusionAdaptation/blob/main/Pictures/instbias_list2_training/",O3,"?raw=true")</f>
        <v>https://github.com/kelly-marshall/DriftDiffusionAdaptation/blob/main/Pictures/instbias_list2_training/tom.png?raw=true</v>
      </c>
      <c r="Y3" s="47" t="str">
        <f t="shared" ref="Y3:Y66" si="2">_xlfn.CONCAT("https://github.com/kelly-marshall/DriftDiffusionAdaptation/blob/main/Pictures/instbias_list2_training/",P3,"?raw=true")</f>
        <v>https://github.com/kelly-marshall/DriftDiffusionAdaptation/blob/main/Pictures/instbias_list2_training/kate.png?raw=true</v>
      </c>
      <c r="Z3" s="47" t="str">
        <f t="shared" ref="Z3:Z66" si="3">_xlfn.CONCAT("https://github.com/kelly-marshall/DriftDiffusionAdaptation/blob/main/AudioFiles/instbias_list2_training/",L3,"?raw=true")</f>
        <v>https://github.com/kelly-marshall/DriftDiffusionAdaptation/blob/main/AudioFiles/instbias_list2_training/whodidit.mp3?raw=true</v>
      </c>
    </row>
    <row r="4" spans="1:26" s="7" customFormat="1" x14ac:dyDescent="0.2">
      <c r="A4" s="7" t="s">
        <v>126</v>
      </c>
      <c r="B4" s="7">
        <v>2</v>
      </c>
      <c r="C4" s="7" t="s">
        <v>567</v>
      </c>
      <c r="D4" s="7" t="s">
        <v>234</v>
      </c>
      <c r="E4" s="7" t="s">
        <v>21</v>
      </c>
      <c r="F4" s="7" t="s">
        <v>506</v>
      </c>
      <c r="G4" t="s">
        <v>2474</v>
      </c>
      <c r="H4" s="7" t="s">
        <v>2</v>
      </c>
      <c r="I4" s="7">
        <v>2</v>
      </c>
      <c r="J4" s="7" t="s">
        <v>1181</v>
      </c>
      <c r="K4" s="7">
        <v>2</v>
      </c>
      <c r="L4" s="7" t="s">
        <v>4688</v>
      </c>
      <c r="M4" s="8" t="s">
        <v>4140</v>
      </c>
      <c r="N4" s="8" t="s">
        <v>4141</v>
      </c>
      <c r="O4" s="8" t="s">
        <v>4141</v>
      </c>
      <c r="P4" s="8" t="s">
        <v>4140</v>
      </c>
      <c r="Q4" s="41">
        <f t="shared" si="0"/>
        <v>2</v>
      </c>
      <c r="R4" s="8" t="s">
        <v>1374</v>
      </c>
      <c r="S4" s="8" t="s">
        <v>1375</v>
      </c>
      <c r="T4" s="9" t="s">
        <v>1380</v>
      </c>
      <c r="U4" s="7" t="s">
        <v>1381</v>
      </c>
      <c r="V4" s="7">
        <v>628</v>
      </c>
      <c r="W4" s="7">
        <v>2970</v>
      </c>
      <c r="X4" s="47" t="str">
        <f t="shared" si="1"/>
        <v>https://github.com/kelly-marshall/DriftDiffusionAdaptation/blob/main/Pictures/instbias_list2_training/tomcowfeathermodright2_context.png?raw=true</v>
      </c>
      <c r="Y4" s="47" t="str">
        <f t="shared" si="2"/>
        <v>https://github.com/kelly-marshall/DriftDiffusionAdaptation/blob/main/Pictures/instbias_list2_training/tomcowfeatherinstleft2_context.png?raw=true</v>
      </c>
      <c r="Z4" s="47" t="str">
        <f t="shared" si="3"/>
        <v>https://github.com/kelly-marshall/DriftDiffusionAdaptation/blob/main/AudioFiles/instbias_list2_training/tomcowfeather_nopauses.mp3?raw=true</v>
      </c>
    </row>
    <row r="5" spans="1:26" s="7" customFormat="1" x14ac:dyDescent="0.2">
      <c r="A5" s="7" t="s">
        <v>126</v>
      </c>
      <c r="B5" s="7">
        <v>2</v>
      </c>
      <c r="C5" s="7" t="s">
        <v>1184</v>
      </c>
      <c r="D5" s="7" t="s">
        <v>234</v>
      </c>
      <c r="E5" s="7" t="s">
        <v>196</v>
      </c>
      <c r="F5" s="7" t="s">
        <v>196</v>
      </c>
      <c r="G5" s="3" t="s">
        <v>196</v>
      </c>
      <c r="H5" s="7" t="s">
        <v>1183</v>
      </c>
      <c r="I5" s="7">
        <v>2</v>
      </c>
      <c r="J5" s="7" t="s">
        <v>1181</v>
      </c>
      <c r="L5" s="7" t="s">
        <v>1384</v>
      </c>
      <c r="M5" s="8" t="s">
        <v>1388</v>
      </c>
      <c r="N5" s="8" t="s">
        <v>1389</v>
      </c>
      <c r="O5" s="8" t="s">
        <v>1389</v>
      </c>
      <c r="P5" s="8" t="s">
        <v>1388</v>
      </c>
      <c r="Q5" s="41">
        <f t="shared" si="0"/>
        <v>2</v>
      </c>
      <c r="R5" s="8" t="s">
        <v>1383</v>
      </c>
      <c r="S5" s="8" t="s">
        <v>1382</v>
      </c>
      <c r="T5" s="9" t="s">
        <v>196</v>
      </c>
      <c r="U5" s="7" t="s">
        <v>196</v>
      </c>
      <c r="V5" s="44">
        <v>1</v>
      </c>
      <c r="W5" s="44">
        <v>650</v>
      </c>
      <c r="X5" s="47" t="str">
        <f t="shared" si="1"/>
        <v>https://github.com/kelly-marshall/DriftDiffusionAdaptation/blob/main/Pictures/instbias_list2_training/kate.png?raw=true</v>
      </c>
      <c r="Y5" s="47" t="str">
        <f t="shared" si="2"/>
        <v>https://github.com/kelly-marshall/DriftDiffusionAdaptation/blob/main/Pictures/instbias_list2_training/tom.png?raw=true</v>
      </c>
      <c r="Z5" s="47" t="str">
        <f t="shared" si="3"/>
        <v>https://github.com/kelly-marshall/DriftDiffusionAdaptation/blob/main/AudioFiles/instbias_list2_training/whodidit.mp3?raw=true</v>
      </c>
    </row>
    <row r="6" spans="1:26" x14ac:dyDescent="0.2">
      <c r="A6" t="s">
        <v>126</v>
      </c>
      <c r="B6">
        <v>3</v>
      </c>
      <c r="C6" t="s">
        <v>1110</v>
      </c>
      <c r="D6" t="s">
        <v>234</v>
      </c>
      <c r="E6" t="s">
        <v>22</v>
      </c>
      <c r="F6" t="s">
        <v>506</v>
      </c>
      <c r="G6" t="s">
        <v>2475</v>
      </c>
      <c r="H6" t="s">
        <v>2</v>
      </c>
      <c r="I6">
        <v>2</v>
      </c>
      <c r="J6" t="s">
        <v>1181</v>
      </c>
      <c r="K6">
        <v>3</v>
      </c>
      <c r="L6" t="s">
        <v>4689</v>
      </c>
      <c r="M6" s="41" t="s">
        <v>4142</v>
      </c>
      <c r="N6" s="41" t="s">
        <v>4143</v>
      </c>
      <c r="O6" s="41" t="s">
        <v>4142</v>
      </c>
      <c r="P6" s="41" t="s">
        <v>4143</v>
      </c>
      <c r="Q6" s="41">
        <f t="shared" si="0"/>
        <v>1</v>
      </c>
      <c r="R6" s="5" t="s">
        <v>1375</v>
      </c>
      <c r="S6" s="5" t="s">
        <v>1374</v>
      </c>
      <c r="T6" s="2" t="s">
        <v>1381</v>
      </c>
      <c r="U6" t="s">
        <v>1380</v>
      </c>
      <c r="V6">
        <v>423</v>
      </c>
      <c r="W6">
        <v>2821</v>
      </c>
      <c r="X6" s="47" t="str">
        <f t="shared" si="1"/>
        <v>https://github.com/kelly-marshall/DriftDiffusionAdaptation/blob/main/Pictures/instbias_list2_training/katefoxfeatherinstright2_context.png?raw=true</v>
      </c>
      <c r="Y6" s="47" t="str">
        <f t="shared" si="2"/>
        <v>https://github.com/kelly-marshall/DriftDiffusionAdaptation/blob/main/Pictures/instbias_list2_training/katefoxfeathermodleft2_context.png?raw=true</v>
      </c>
      <c r="Z6" s="47" t="str">
        <f t="shared" si="3"/>
        <v>https://github.com/kelly-marshall/DriftDiffusionAdaptation/blob/main/AudioFiles/instbias_list2_training/katefoxfeather_nopauses.mp3?raw=true</v>
      </c>
    </row>
    <row r="7" spans="1:26" x14ac:dyDescent="0.2">
      <c r="A7" t="s">
        <v>126</v>
      </c>
      <c r="B7">
        <v>3</v>
      </c>
      <c r="C7" t="s">
        <v>1184</v>
      </c>
      <c r="D7" t="s">
        <v>234</v>
      </c>
      <c r="E7" t="s">
        <v>196</v>
      </c>
      <c r="F7" t="s">
        <v>196</v>
      </c>
      <c r="G7" s="3" t="s">
        <v>196</v>
      </c>
      <c r="H7" t="s">
        <v>1183</v>
      </c>
      <c r="I7">
        <v>2</v>
      </c>
      <c r="J7" t="s">
        <v>1181</v>
      </c>
      <c r="L7" s="7" t="s">
        <v>1384</v>
      </c>
      <c r="M7" s="5" t="s">
        <v>1389</v>
      </c>
      <c r="N7" s="5" t="s">
        <v>1388</v>
      </c>
      <c r="O7" s="5" t="s">
        <v>1389</v>
      </c>
      <c r="P7" s="5" t="s">
        <v>1388</v>
      </c>
      <c r="Q7" s="41">
        <f t="shared" si="0"/>
        <v>1</v>
      </c>
      <c r="R7" s="5" t="s">
        <v>1382</v>
      </c>
      <c r="S7" s="5" t="s">
        <v>1383</v>
      </c>
      <c r="T7" s="2" t="s">
        <v>196</v>
      </c>
      <c r="U7" t="s">
        <v>196</v>
      </c>
      <c r="V7" s="44">
        <v>1</v>
      </c>
      <c r="W7" s="44">
        <v>650</v>
      </c>
      <c r="X7" s="47" t="str">
        <f t="shared" si="1"/>
        <v>https://github.com/kelly-marshall/DriftDiffusionAdaptation/blob/main/Pictures/instbias_list2_training/kate.png?raw=true</v>
      </c>
      <c r="Y7" s="47" t="str">
        <f t="shared" si="2"/>
        <v>https://github.com/kelly-marshall/DriftDiffusionAdaptation/blob/main/Pictures/instbias_list2_training/tom.png?raw=true</v>
      </c>
      <c r="Z7" s="47" t="str">
        <f t="shared" si="3"/>
        <v>https://github.com/kelly-marshall/DriftDiffusionAdaptation/blob/main/AudioFiles/instbias_list2_training/whodidit.mp3?raw=true</v>
      </c>
    </row>
    <row r="8" spans="1:26" x14ac:dyDescent="0.2">
      <c r="A8" t="s">
        <v>126</v>
      </c>
      <c r="B8">
        <v>4</v>
      </c>
      <c r="C8" t="s">
        <v>568</v>
      </c>
      <c r="D8" t="s">
        <v>234</v>
      </c>
      <c r="E8" t="s">
        <v>23</v>
      </c>
      <c r="F8" t="s">
        <v>506</v>
      </c>
      <c r="G8" t="s">
        <v>2476</v>
      </c>
      <c r="H8" t="s">
        <v>2</v>
      </c>
      <c r="I8">
        <v>2</v>
      </c>
      <c r="J8" t="s">
        <v>1181</v>
      </c>
      <c r="K8">
        <v>4</v>
      </c>
      <c r="L8" t="s">
        <v>4690</v>
      </c>
      <c r="M8" s="5" t="s">
        <v>4144</v>
      </c>
      <c r="N8" s="5" t="s">
        <v>4145</v>
      </c>
      <c r="O8" s="41" t="s">
        <v>4145</v>
      </c>
      <c r="P8" s="41" t="s">
        <v>4144</v>
      </c>
      <c r="Q8" s="41">
        <f t="shared" si="0"/>
        <v>2</v>
      </c>
      <c r="R8" s="5" t="s">
        <v>1374</v>
      </c>
      <c r="S8" s="5" t="s">
        <v>1375</v>
      </c>
      <c r="T8" s="2" t="s">
        <v>1380</v>
      </c>
      <c r="U8" t="s">
        <v>1381</v>
      </c>
      <c r="V8">
        <v>630</v>
      </c>
      <c r="W8">
        <v>3073</v>
      </c>
      <c r="X8" s="47" t="str">
        <f t="shared" si="1"/>
        <v>https://github.com/kelly-marshall/DriftDiffusionAdaptation/blob/main/Pictures/instbias_list2_training/tomlionfeathermodright2_context.png?raw=true</v>
      </c>
      <c r="Y8" s="47" t="str">
        <f t="shared" si="2"/>
        <v>https://github.com/kelly-marshall/DriftDiffusionAdaptation/blob/main/Pictures/instbias_list2_training/tomlionfeatherinstleft2_context.png?raw=true</v>
      </c>
      <c r="Z8" s="47" t="str">
        <f t="shared" si="3"/>
        <v>https://github.com/kelly-marshall/DriftDiffusionAdaptation/blob/main/AudioFiles/instbias_list2_training/tomlionfeather_nopauses.mp3?raw=true</v>
      </c>
    </row>
    <row r="9" spans="1:26" x14ac:dyDescent="0.2">
      <c r="A9" t="s">
        <v>126</v>
      </c>
      <c r="B9">
        <v>4</v>
      </c>
      <c r="C9" t="s">
        <v>1184</v>
      </c>
      <c r="D9" t="s">
        <v>234</v>
      </c>
      <c r="E9" t="s">
        <v>196</v>
      </c>
      <c r="F9" t="s">
        <v>196</v>
      </c>
      <c r="G9" s="3" t="s">
        <v>196</v>
      </c>
      <c r="H9" t="s">
        <v>1183</v>
      </c>
      <c r="I9">
        <v>2</v>
      </c>
      <c r="J9" t="s">
        <v>1181</v>
      </c>
      <c r="L9" s="7" t="s">
        <v>1384</v>
      </c>
      <c r="M9" s="5" t="s">
        <v>1388</v>
      </c>
      <c r="N9" s="5" t="s">
        <v>1389</v>
      </c>
      <c r="O9" s="5" t="s">
        <v>1388</v>
      </c>
      <c r="P9" s="5" t="s">
        <v>1389</v>
      </c>
      <c r="Q9" s="41">
        <f t="shared" si="0"/>
        <v>1</v>
      </c>
      <c r="R9" s="5" t="s">
        <v>1382</v>
      </c>
      <c r="S9" s="5" t="s">
        <v>1383</v>
      </c>
      <c r="T9" s="2" t="s">
        <v>196</v>
      </c>
      <c r="U9" t="s">
        <v>196</v>
      </c>
      <c r="V9" s="44">
        <v>1</v>
      </c>
      <c r="W9" s="44">
        <v>650</v>
      </c>
      <c r="X9" s="47" t="str">
        <f t="shared" si="1"/>
        <v>https://github.com/kelly-marshall/DriftDiffusionAdaptation/blob/main/Pictures/instbias_list2_training/tom.png?raw=true</v>
      </c>
      <c r="Y9" s="47" t="str">
        <f t="shared" si="2"/>
        <v>https://github.com/kelly-marshall/DriftDiffusionAdaptation/blob/main/Pictures/instbias_list2_training/kate.png?raw=true</v>
      </c>
      <c r="Z9" s="47" t="str">
        <f t="shared" si="3"/>
        <v>https://github.com/kelly-marshall/DriftDiffusionAdaptation/blob/main/AudioFiles/instbias_list2_training/whodidit.mp3?raw=true</v>
      </c>
    </row>
    <row r="10" spans="1:26" s="7" customFormat="1" x14ac:dyDescent="0.2">
      <c r="A10" s="7" t="s">
        <v>126</v>
      </c>
      <c r="B10" s="7">
        <v>5</v>
      </c>
      <c r="C10" s="7" t="s">
        <v>1111</v>
      </c>
      <c r="D10" s="7" t="s">
        <v>234</v>
      </c>
      <c r="E10" s="7" t="s">
        <v>24</v>
      </c>
      <c r="F10" s="7" t="s">
        <v>506</v>
      </c>
      <c r="G10" t="s">
        <v>2477</v>
      </c>
      <c r="H10" s="7" t="s">
        <v>2</v>
      </c>
      <c r="I10" s="7">
        <v>2</v>
      </c>
      <c r="J10" s="7" t="s">
        <v>1181</v>
      </c>
      <c r="K10" s="7">
        <v>5</v>
      </c>
      <c r="L10" s="7" t="s">
        <v>4691</v>
      </c>
      <c r="M10" s="8" t="s">
        <v>4146</v>
      </c>
      <c r="N10" s="8" t="s">
        <v>4147</v>
      </c>
      <c r="O10" s="8" t="s">
        <v>4146</v>
      </c>
      <c r="P10" s="8" t="s">
        <v>4147</v>
      </c>
      <c r="Q10" s="41">
        <f t="shared" si="0"/>
        <v>1</v>
      </c>
      <c r="R10" s="8" t="s">
        <v>1375</v>
      </c>
      <c r="S10" s="8" t="s">
        <v>1374</v>
      </c>
      <c r="T10" s="9" t="s">
        <v>1381</v>
      </c>
      <c r="U10" s="7" t="s">
        <v>1380</v>
      </c>
      <c r="V10" s="7">
        <v>435</v>
      </c>
      <c r="W10" s="7">
        <v>2892</v>
      </c>
      <c r="X10" s="47" t="str">
        <f t="shared" si="1"/>
        <v>https://github.com/kelly-marshall/DriftDiffusionAdaptation/blob/main/Pictures/instbias_list2_training/katefrogfeatherinstright2_context.png?raw=true</v>
      </c>
      <c r="Y10" s="47" t="str">
        <f t="shared" si="2"/>
        <v>https://github.com/kelly-marshall/DriftDiffusionAdaptation/blob/main/Pictures/instbias_list2_training/katefrogfeathermodleft2_context.png?raw=true</v>
      </c>
      <c r="Z10" s="47" t="str">
        <f t="shared" si="3"/>
        <v>https://github.com/kelly-marshall/DriftDiffusionAdaptation/blob/main/AudioFiles/instbias_list2_training/katefrogfeather_nopauses.mp3?raw=true</v>
      </c>
    </row>
    <row r="11" spans="1:26" s="7" customFormat="1" x14ac:dyDescent="0.2">
      <c r="A11" s="7" t="s">
        <v>126</v>
      </c>
      <c r="B11" s="7">
        <v>5</v>
      </c>
      <c r="C11" s="7" t="s">
        <v>1182</v>
      </c>
      <c r="D11" s="7" t="s">
        <v>234</v>
      </c>
      <c r="E11" s="7" t="s">
        <v>196</v>
      </c>
      <c r="F11" s="7" t="s">
        <v>196</v>
      </c>
      <c r="G11" s="3" t="s">
        <v>196</v>
      </c>
      <c r="H11" s="7" t="s">
        <v>1183</v>
      </c>
      <c r="I11" s="7">
        <v>2</v>
      </c>
      <c r="J11" s="7" t="s">
        <v>1181</v>
      </c>
      <c r="L11" s="7" t="s">
        <v>1384</v>
      </c>
      <c r="M11" s="8" t="s">
        <v>1389</v>
      </c>
      <c r="N11" s="8" t="s">
        <v>1388</v>
      </c>
      <c r="O11" s="8" t="s">
        <v>1388</v>
      </c>
      <c r="P11" s="8" t="s">
        <v>1389</v>
      </c>
      <c r="Q11" s="41">
        <f t="shared" si="0"/>
        <v>2</v>
      </c>
      <c r="R11" s="8" t="s">
        <v>1383</v>
      </c>
      <c r="S11" s="8" t="s">
        <v>1382</v>
      </c>
      <c r="T11" s="9" t="s">
        <v>196</v>
      </c>
      <c r="U11" s="7" t="s">
        <v>196</v>
      </c>
      <c r="V11" s="44">
        <v>1</v>
      </c>
      <c r="W11" s="44">
        <v>650</v>
      </c>
      <c r="X11" s="47" t="str">
        <f t="shared" si="1"/>
        <v>https://github.com/kelly-marshall/DriftDiffusionAdaptation/blob/main/Pictures/instbias_list2_training/tom.png?raw=true</v>
      </c>
      <c r="Y11" s="47" t="str">
        <f t="shared" si="2"/>
        <v>https://github.com/kelly-marshall/DriftDiffusionAdaptation/blob/main/Pictures/instbias_list2_training/kate.png?raw=true</v>
      </c>
      <c r="Z11" s="47" t="str">
        <f t="shared" si="3"/>
        <v>https://github.com/kelly-marshall/DriftDiffusionAdaptation/blob/main/AudioFiles/instbias_list2_training/whodidit.mp3?raw=true</v>
      </c>
    </row>
    <row r="12" spans="1:26" s="7" customFormat="1" x14ac:dyDescent="0.2">
      <c r="A12" s="7" t="s">
        <v>126</v>
      </c>
      <c r="B12" s="7">
        <v>6</v>
      </c>
      <c r="C12" s="7" t="s">
        <v>569</v>
      </c>
      <c r="D12" s="7" t="s">
        <v>234</v>
      </c>
      <c r="E12" s="7" t="s">
        <v>25</v>
      </c>
      <c r="F12" s="7" t="s">
        <v>506</v>
      </c>
      <c r="G12" t="s">
        <v>2478</v>
      </c>
      <c r="H12" s="7" t="s">
        <v>2</v>
      </c>
      <c r="I12" s="7">
        <v>2</v>
      </c>
      <c r="J12" s="7" t="s">
        <v>1181</v>
      </c>
      <c r="K12" s="7">
        <v>6</v>
      </c>
      <c r="L12" s="7" t="s">
        <v>4692</v>
      </c>
      <c r="M12" s="8" t="s">
        <v>4148</v>
      </c>
      <c r="N12" s="8" t="s">
        <v>4149</v>
      </c>
      <c r="O12" s="8" t="s">
        <v>4149</v>
      </c>
      <c r="P12" s="8" t="s">
        <v>4148</v>
      </c>
      <c r="Q12" s="41">
        <f t="shared" si="0"/>
        <v>2</v>
      </c>
      <c r="R12" s="8" t="s">
        <v>1374</v>
      </c>
      <c r="S12" s="8" t="s">
        <v>1375</v>
      </c>
      <c r="T12" s="9" t="s">
        <v>1380</v>
      </c>
      <c r="U12" s="7" t="s">
        <v>1381</v>
      </c>
      <c r="V12" s="7">
        <v>671</v>
      </c>
      <c r="W12" s="7">
        <v>3095</v>
      </c>
      <c r="X12" s="47" t="str">
        <f t="shared" si="1"/>
        <v>https://github.com/kelly-marshall/DriftDiffusionAdaptation/blob/main/Pictures/instbias_list2_training/tomturtlefeathermodright2_context.png?raw=true</v>
      </c>
      <c r="Y12" s="47" t="str">
        <f t="shared" si="2"/>
        <v>https://github.com/kelly-marshall/DriftDiffusionAdaptation/blob/main/Pictures/instbias_list2_training/tomturtlefeatherinstleft2_context.png?raw=true</v>
      </c>
      <c r="Z12" s="47" t="str">
        <f t="shared" si="3"/>
        <v>https://github.com/kelly-marshall/DriftDiffusionAdaptation/blob/main/AudioFiles/instbias_list2_training/tomturtlefeather_nopauses.mp3?raw=true</v>
      </c>
    </row>
    <row r="13" spans="1:26" s="7" customFormat="1" x14ac:dyDescent="0.2">
      <c r="A13" s="7" t="s">
        <v>126</v>
      </c>
      <c r="B13" s="7">
        <v>6</v>
      </c>
      <c r="C13" s="7" t="s">
        <v>1343</v>
      </c>
      <c r="D13" s="7" t="s">
        <v>234</v>
      </c>
      <c r="E13" s="7" t="s">
        <v>196</v>
      </c>
      <c r="F13" s="7" t="s">
        <v>196</v>
      </c>
      <c r="G13" s="3" t="s">
        <v>196</v>
      </c>
      <c r="H13" s="7" t="s">
        <v>1183</v>
      </c>
      <c r="I13" s="7">
        <v>2</v>
      </c>
      <c r="J13" s="7" t="s">
        <v>1181</v>
      </c>
      <c r="L13" s="7" t="s">
        <v>2358</v>
      </c>
      <c r="M13" s="8" t="s">
        <v>1389</v>
      </c>
      <c r="N13" s="8" t="s">
        <v>1388</v>
      </c>
      <c r="O13" s="8" t="s">
        <v>1388</v>
      </c>
      <c r="P13" s="8" t="s">
        <v>1389</v>
      </c>
      <c r="Q13" s="41">
        <f t="shared" si="0"/>
        <v>2</v>
      </c>
      <c r="R13" s="8" t="s">
        <v>1383</v>
      </c>
      <c r="S13" s="8" t="s">
        <v>1382</v>
      </c>
      <c r="T13" s="9" t="s">
        <v>196</v>
      </c>
      <c r="U13" s="7" t="s">
        <v>196</v>
      </c>
      <c r="V13" s="3">
        <v>1</v>
      </c>
      <c r="W13" s="3">
        <v>1498</v>
      </c>
      <c r="X13" s="47" t="str">
        <f t="shared" si="1"/>
        <v>https://github.com/kelly-marshall/DriftDiffusionAdaptation/blob/main/Pictures/instbias_list2_training/tom.png?raw=true</v>
      </c>
      <c r="Y13" s="47" t="str">
        <f t="shared" si="2"/>
        <v>https://github.com/kelly-marshall/DriftDiffusionAdaptation/blob/main/Pictures/instbias_list2_training/kate.png?raw=true</v>
      </c>
      <c r="Z13" s="47" t="str">
        <f t="shared" si="3"/>
        <v>https://github.com/kelly-marshall/DriftDiffusionAdaptation/blob/main/AudioFiles/instbias_list2_training/whodidnotdoit.mp3?raw=true</v>
      </c>
    </row>
    <row r="14" spans="1:26" x14ac:dyDescent="0.2">
      <c r="A14" t="s">
        <v>126</v>
      </c>
      <c r="B14">
        <v>7</v>
      </c>
      <c r="C14" t="s">
        <v>1112</v>
      </c>
      <c r="D14" t="s">
        <v>234</v>
      </c>
      <c r="E14" t="s">
        <v>26</v>
      </c>
      <c r="F14" t="s">
        <v>128</v>
      </c>
      <c r="G14" t="s">
        <v>2479</v>
      </c>
      <c r="H14" t="s">
        <v>2</v>
      </c>
      <c r="I14">
        <v>2</v>
      </c>
      <c r="J14" t="s">
        <v>1181</v>
      </c>
      <c r="K14">
        <v>7</v>
      </c>
      <c r="L14" t="s">
        <v>4693</v>
      </c>
      <c r="M14" s="41" t="s">
        <v>4150</v>
      </c>
      <c r="N14" s="41" t="s">
        <v>4151</v>
      </c>
      <c r="O14" s="41" t="s">
        <v>4150</v>
      </c>
      <c r="P14" s="41" t="s">
        <v>4151</v>
      </c>
      <c r="Q14" s="41">
        <f t="shared" si="0"/>
        <v>1</v>
      </c>
      <c r="R14" s="5" t="s">
        <v>1375</v>
      </c>
      <c r="S14" s="5" t="s">
        <v>1374</v>
      </c>
      <c r="T14" s="2" t="s">
        <v>1381</v>
      </c>
      <c r="U14" t="s">
        <v>1380</v>
      </c>
      <c r="V14">
        <v>461</v>
      </c>
      <c r="W14">
        <v>2989</v>
      </c>
      <c r="X14" s="47" t="str">
        <f t="shared" si="1"/>
        <v>https://github.com/kelly-marshall/DriftDiffusionAdaptation/blob/main/Pictures/instbias_list2_training/katepiggrassinstright2_context.png?raw=true</v>
      </c>
      <c r="Y14" s="47" t="str">
        <f t="shared" si="2"/>
        <v>https://github.com/kelly-marshall/DriftDiffusionAdaptation/blob/main/Pictures/instbias_list2_training/katepiggrassmodleft2_context.png?raw=true</v>
      </c>
      <c r="Z14" s="47" t="str">
        <f t="shared" si="3"/>
        <v>https://github.com/kelly-marshall/DriftDiffusionAdaptation/blob/main/AudioFiles/instbias_list2_training/katepiggrass_nopauses.mp3?raw=true</v>
      </c>
    </row>
    <row r="15" spans="1:26" x14ac:dyDescent="0.2">
      <c r="A15" t="s">
        <v>126</v>
      </c>
      <c r="B15">
        <v>7</v>
      </c>
      <c r="C15" t="s">
        <v>1343</v>
      </c>
      <c r="D15" t="s">
        <v>234</v>
      </c>
      <c r="E15" t="s">
        <v>196</v>
      </c>
      <c r="F15" t="s">
        <v>196</v>
      </c>
      <c r="G15" s="3" t="s">
        <v>196</v>
      </c>
      <c r="H15" t="s">
        <v>1183</v>
      </c>
      <c r="I15">
        <v>2</v>
      </c>
      <c r="J15" t="s">
        <v>1181</v>
      </c>
      <c r="L15" s="7" t="s">
        <v>2358</v>
      </c>
      <c r="M15" s="5" t="s">
        <v>1388</v>
      </c>
      <c r="N15" s="5" t="s">
        <v>1389</v>
      </c>
      <c r="O15" s="5" t="s">
        <v>1388</v>
      </c>
      <c r="P15" s="5" t="s">
        <v>1389</v>
      </c>
      <c r="Q15" s="41">
        <f t="shared" si="0"/>
        <v>1</v>
      </c>
      <c r="R15" s="5" t="s">
        <v>1382</v>
      </c>
      <c r="S15" s="5" t="s">
        <v>1383</v>
      </c>
      <c r="T15" s="2" t="s">
        <v>196</v>
      </c>
      <c r="U15" t="s">
        <v>196</v>
      </c>
      <c r="V15" s="3">
        <v>1</v>
      </c>
      <c r="W15" s="3">
        <v>1498</v>
      </c>
      <c r="X15" s="47" t="str">
        <f t="shared" si="1"/>
        <v>https://github.com/kelly-marshall/DriftDiffusionAdaptation/blob/main/Pictures/instbias_list2_training/tom.png?raw=true</v>
      </c>
      <c r="Y15" s="47" t="str">
        <f t="shared" si="2"/>
        <v>https://github.com/kelly-marshall/DriftDiffusionAdaptation/blob/main/Pictures/instbias_list2_training/kate.png?raw=true</v>
      </c>
      <c r="Z15" s="47" t="str">
        <f t="shared" si="3"/>
        <v>https://github.com/kelly-marshall/DriftDiffusionAdaptation/blob/main/AudioFiles/instbias_list2_training/whodidnotdoit.mp3?raw=true</v>
      </c>
    </row>
    <row r="16" spans="1:26" x14ac:dyDescent="0.2">
      <c r="A16" t="s">
        <v>126</v>
      </c>
      <c r="B16">
        <v>8</v>
      </c>
      <c r="C16" t="s">
        <v>414</v>
      </c>
      <c r="D16" t="s">
        <v>234</v>
      </c>
      <c r="E16" t="s">
        <v>27</v>
      </c>
      <c r="F16" t="s">
        <v>128</v>
      </c>
      <c r="G16" t="s">
        <v>2480</v>
      </c>
      <c r="H16" t="s">
        <v>2</v>
      </c>
      <c r="I16">
        <v>2</v>
      </c>
      <c r="J16" t="s">
        <v>1181</v>
      </c>
      <c r="K16">
        <v>8</v>
      </c>
      <c r="L16" t="s">
        <v>4694</v>
      </c>
      <c r="M16" s="5" t="s">
        <v>4152</v>
      </c>
      <c r="N16" s="5" t="s">
        <v>4153</v>
      </c>
      <c r="O16" s="41" t="s">
        <v>4153</v>
      </c>
      <c r="P16" s="41" t="s">
        <v>4152</v>
      </c>
      <c r="Q16" s="41">
        <f t="shared" si="0"/>
        <v>2</v>
      </c>
      <c r="R16" s="5" t="s">
        <v>1374</v>
      </c>
      <c r="S16" s="5" t="s">
        <v>1375</v>
      </c>
      <c r="T16" s="2" t="s">
        <v>1380</v>
      </c>
      <c r="U16" t="s">
        <v>1381</v>
      </c>
      <c r="V16">
        <v>690</v>
      </c>
      <c r="W16">
        <v>3137</v>
      </c>
      <c r="X16" s="47" t="str">
        <f t="shared" si="1"/>
        <v>https://github.com/kelly-marshall/DriftDiffusionAdaptation/blob/main/Pictures/instbias_list2_training/tomgirlgrassmodright2_context.png?raw=true</v>
      </c>
      <c r="Y16" s="47" t="str">
        <f t="shared" si="2"/>
        <v>https://github.com/kelly-marshall/DriftDiffusionAdaptation/blob/main/Pictures/instbias_list2_training/tomgirlgrassinstleft2_context.png?raw=true</v>
      </c>
      <c r="Z16" s="47" t="str">
        <f t="shared" si="3"/>
        <v>https://github.com/kelly-marshall/DriftDiffusionAdaptation/blob/main/AudioFiles/instbias_list2_training/tomgirlgrass_nopauses.mp3?raw=true</v>
      </c>
    </row>
    <row r="17" spans="1:26" x14ac:dyDescent="0.2">
      <c r="A17" t="s">
        <v>126</v>
      </c>
      <c r="B17">
        <v>8</v>
      </c>
      <c r="C17" t="s">
        <v>1184</v>
      </c>
      <c r="D17" t="s">
        <v>234</v>
      </c>
      <c r="E17" t="s">
        <v>196</v>
      </c>
      <c r="F17" t="s">
        <v>196</v>
      </c>
      <c r="G17" s="3" t="s">
        <v>196</v>
      </c>
      <c r="H17" t="s">
        <v>1183</v>
      </c>
      <c r="I17">
        <v>2</v>
      </c>
      <c r="J17" t="s">
        <v>1181</v>
      </c>
      <c r="L17" s="7" t="s">
        <v>1384</v>
      </c>
      <c r="M17" s="5" t="s">
        <v>1388</v>
      </c>
      <c r="N17" s="5" t="s">
        <v>1389</v>
      </c>
      <c r="O17" s="5" t="s">
        <v>1388</v>
      </c>
      <c r="P17" s="5" t="s">
        <v>1389</v>
      </c>
      <c r="Q17" s="41">
        <f t="shared" si="0"/>
        <v>1</v>
      </c>
      <c r="R17" s="5" t="s">
        <v>1382</v>
      </c>
      <c r="S17" s="5" t="s">
        <v>1383</v>
      </c>
      <c r="T17" s="2" t="s">
        <v>196</v>
      </c>
      <c r="U17" t="s">
        <v>196</v>
      </c>
      <c r="V17" s="44">
        <v>1</v>
      </c>
      <c r="W17" s="44">
        <v>650</v>
      </c>
      <c r="X17" s="47" t="str">
        <f t="shared" si="1"/>
        <v>https://github.com/kelly-marshall/DriftDiffusionAdaptation/blob/main/Pictures/instbias_list2_training/tom.png?raw=true</v>
      </c>
      <c r="Y17" s="47" t="str">
        <f t="shared" si="2"/>
        <v>https://github.com/kelly-marshall/DriftDiffusionAdaptation/blob/main/Pictures/instbias_list2_training/kate.png?raw=true</v>
      </c>
      <c r="Z17" s="47" t="str">
        <f t="shared" si="3"/>
        <v>https://github.com/kelly-marshall/DriftDiffusionAdaptation/blob/main/AudioFiles/instbias_list2_training/whodidit.mp3?raw=true</v>
      </c>
    </row>
    <row r="18" spans="1:26" s="7" customFormat="1" x14ac:dyDescent="0.2">
      <c r="A18" s="7" t="s">
        <v>126</v>
      </c>
      <c r="B18" s="7">
        <v>9</v>
      </c>
      <c r="C18" s="7" t="s">
        <v>1113</v>
      </c>
      <c r="D18" s="7" t="s">
        <v>234</v>
      </c>
      <c r="E18" s="7" t="s">
        <v>28</v>
      </c>
      <c r="F18" s="7" t="s">
        <v>128</v>
      </c>
      <c r="G18" t="s">
        <v>2481</v>
      </c>
      <c r="H18" s="7" t="s">
        <v>2</v>
      </c>
      <c r="I18" s="7">
        <v>2</v>
      </c>
      <c r="J18" s="7" t="s">
        <v>1181</v>
      </c>
      <c r="K18" s="7">
        <v>9</v>
      </c>
      <c r="L18" s="7" t="s">
        <v>4695</v>
      </c>
      <c r="M18" s="8" t="s">
        <v>4154</v>
      </c>
      <c r="N18" s="8" t="s">
        <v>4155</v>
      </c>
      <c r="O18" s="8" t="s">
        <v>4154</v>
      </c>
      <c r="P18" s="8" t="s">
        <v>4155</v>
      </c>
      <c r="Q18" s="41">
        <f t="shared" si="0"/>
        <v>1</v>
      </c>
      <c r="R18" s="8" t="s">
        <v>1375</v>
      </c>
      <c r="S18" s="8" t="s">
        <v>1374</v>
      </c>
      <c r="T18" s="9" t="s">
        <v>1381</v>
      </c>
      <c r="U18" s="7" t="s">
        <v>1380</v>
      </c>
      <c r="V18" s="7">
        <v>457</v>
      </c>
      <c r="W18" s="7">
        <v>2994</v>
      </c>
      <c r="X18" s="47" t="str">
        <f t="shared" si="1"/>
        <v>https://github.com/kelly-marshall/DriftDiffusionAdaptation/blob/main/Pictures/instbias_list2_training/katewhalegrassinstright2_context.png?raw=true</v>
      </c>
      <c r="Y18" s="47" t="str">
        <f t="shared" si="2"/>
        <v>https://github.com/kelly-marshall/DriftDiffusionAdaptation/blob/main/Pictures/instbias_list2_training/katewhalegrassmodleft2_context.png?raw=true</v>
      </c>
      <c r="Z18" s="47" t="str">
        <f t="shared" si="3"/>
        <v>https://github.com/kelly-marshall/DriftDiffusionAdaptation/blob/main/AudioFiles/instbias_list2_training/katewhalegrass_nopauses.mp3?raw=true</v>
      </c>
    </row>
    <row r="19" spans="1:26" s="7" customFormat="1" x14ac:dyDescent="0.2">
      <c r="A19" s="7" t="s">
        <v>126</v>
      </c>
      <c r="B19" s="7">
        <v>9</v>
      </c>
      <c r="C19" s="7" t="s">
        <v>1184</v>
      </c>
      <c r="D19" s="7" t="s">
        <v>234</v>
      </c>
      <c r="E19" s="7" t="s">
        <v>196</v>
      </c>
      <c r="F19" s="7" t="s">
        <v>196</v>
      </c>
      <c r="G19" s="3" t="s">
        <v>196</v>
      </c>
      <c r="H19" s="7" t="s">
        <v>1183</v>
      </c>
      <c r="I19" s="7">
        <v>2</v>
      </c>
      <c r="J19" s="7" t="s">
        <v>1181</v>
      </c>
      <c r="L19" s="7" t="s">
        <v>1384</v>
      </c>
      <c r="M19" s="8" t="s">
        <v>1389</v>
      </c>
      <c r="N19" s="8" t="s">
        <v>1388</v>
      </c>
      <c r="O19" s="8" t="s">
        <v>1388</v>
      </c>
      <c r="P19" s="8" t="s">
        <v>1389</v>
      </c>
      <c r="Q19" s="41">
        <f t="shared" si="0"/>
        <v>2</v>
      </c>
      <c r="R19" s="8" t="s">
        <v>1383</v>
      </c>
      <c r="S19" s="8" t="s">
        <v>1382</v>
      </c>
      <c r="T19" s="9" t="s">
        <v>196</v>
      </c>
      <c r="U19" s="7" t="s">
        <v>196</v>
      </c>
      <c r="V19" s="44">
        <v>1</v>
      </c>
      <c r="W19" s="44">
        <v>650</v>
      </c>
      <c r="X19" s="47" t="str">
        <f t="shared" si="1"/>
        <v>https://github.com/kelly-marshall/DriftDiffusionAdaptation/blob/main/Pictures/instbias_list2_training/tom.png?raw=true</v>
      </c>
      <c r="Y19" s="47" t="str">
        <f t="shared" si="2"/>
        <v>https://github.com/kelly-marshall/DriftDiffusionAdaptation/blob/main/Pictures/instbias_list2_training/kate.png?raw=true</v>
      </c>
      <c r="Z19" s="47" t="str">
        <f t="shared" si="3"/>
        <v>https://github.com/kelly-marshall/DriftDiffusionAdaptation/blob/main/AudioFiles/instbias_list2_training/whodidit.mp3?raw=true</v>
      </c>
    </row>
    <row r="20" spans="1:26" s="7" customFormat="1" x14ac:dyDescent="0.2">
      <c r="A20" s="7" t="s">
        <v>126</v>
      </c>
      <c r="B20" s="7">
        <v>10</v>
      </c>
      <c r="C20" s="7" t="s">
        <v>415</v>
      </c>
      <c r="D20" s="7" t="s">
        <v>234</v>
      </c>
      <c r="E20" s="7" t="s">
        <v>29</v>
      </c>
      <c r="F20" s="7" t="s">
        <v>128</v>
      </c>
      <c r="G20" t="s">
        <v>2482</v>
      </c>
      <c r="H20" s="7" t="s">
        <v>2</v>
      </c>
      <c r="I20" s="7">
        <v>2</v>
      </c>
      <c r="J20" s="7" t="s">
        <v>1181</v>
      </c>
      <c r="K20" s="7">
        <v>10</v>
      </c>
      <c r="L20" s="7" t="s">
        <v>4696</v>
      </c>
      <c r="M20" s="8" t="s">
        <v>4156</v>
      </c>
      <c r="N20" s="8" t="s">
        <v>4157</v>
      </c>
      <c r="O20" s="8" t="s">
        <v>4157</v>
      </c>
      <c r="P20" s="8" t="s">
        <v>4156</v>
      </c>
      <c r="Q20" s="41">
        <f t="shared" si="0"/>
        <v>2</v>
      </c>
      <c r="R20" s="8" t="s">
        <v>1374</v>
      </c>
      <c r="S20" s="8" t="s">
        <v>1375</v>
      </c>
      <c r="T20" s="9" t="s">
        <v>1380</v>
      </c>
      <c r="U20" s="7" t="s">
        <v>1381</v>
      </c>
      <c r="V20" s="7">
        <v>645</v>
      </c>
      <c r="W20" s="7">
        <v>3271</v>
      </c>
      <c r="X20" s="47" t="str">
        <f t="shared" si="1"/>
        <v>https://github.com/kelly-marshall/DriftDiffusionAdaptation/blob/main/Pictures/instbias_list2_training/tomgorillagrassmodright2_context.png?raw=true</v>
      </c>
      <c r="Y20" s="47" t="str">
        <f t="shared" si="2"/>
        <v>https://github.com/kelly-marshall/DriftDiffusionAdaptation/blob/main/Pictures/instbias_list2_training/tomgorillagrassinstleft2_context.png?raw=true</v>
      </c>
      <c r="Z20" s="47" t="str">
        <f t="shared" si="3"/>
        <v>https://github.com/kelly-marshall/DriftDiffusionAdaptation/blob/main/AudioFiles/instbias_list2_training/tomgorillagrass_nopauses.mp3?raw=true</v>
      </c>
    </row>
    <row r="21" spans="1:26" s="7" customFormat="1" x14ac:dyDescent="0.2">
      <c r="A21" s="7" t="s">
        <v>126</v>
      </c>
      <c r="B21" s="7">
        <v>10</v>
      </c>
      <c r="C21" s="7" t="s">
        <v>1184</v>
      </c>
      <c r="D21" s="7" t="s">
        <v>234</v>
      </c>
      <c r="E21" s="7" t="s">
        <v>196</v>
      </c>
      <c r="F21" s="7" t="s">
        <v>196</v>
      </c>
      <c r="G21" s="3" t="s">
        <v>196</v>
      </c>
      <c r="H21" s="7" t="s">
        <v>1183</v>
      </c>
      <c r="I21" s="7">
        <v>2</v>
      </c>
      <c r="J21" s="7" t="s">
        <v>1181</v>
      </c>
      <c r="L21" s="7" t="s">
        <v>1384</v>
      </c>
      <c r="M21" s="8" t="s">
        <v>1388</v>
      </c>
      <c r="N21" s="8" t="s">
        <v>1389</v>
      </c>
      <c r="O21" s="8" t="s">
        <v>1389</v>
      </c>
      <c r="P21" s="8" t="s">
        <v>1388</v>
      </c>
      <c r="Q21" s="41">
        <f t="shared" si="0"/>
        <v>2</v>
      </c>
      <c r="R21" s="8" t="s">
        <v>1383</v>
      </c>
      <c r="S21" s="8" t="s">
        <v>1382</v>
      </c>
      <c r="T21" s="9" t="s">
        <v>196</v>
      </c>
      <c r="U21" s="7" t="s">
        <v>196</v>
      </c>
      <c r="V21" s="44">
        <v>1</v>
      </c>
      <c r="W21" s="44">
        <v>650</v>
      </c>
      <c r="X21" s="47" t="str">
        <f t="shared" si="1"/>
        <v>https://github.com/kelly-marshall/DriftDiffusionAdaptation/blob/main/Pictures/instbias_list2_training/kate.png?raw=true</v>
      </c>
      <c r="Y21" s="47" t="str">
        <f t="shared" si="2"/>
        <v>https://github.com/kelly-marshall/DriftDiffusionAdaptation/blob/main/Pictures/instbias_list2_training/tom.png?raw=true</v>
      </c>
      <c r="Z21" s="47" t="str">
        <f t="shared" si="3"/>
        <v>https://github.com/kelly-marshall/DriftDiffusionAdaptation/blob/main/AudioFiles/instbias_list2_training/whodidit.mp3?raw=true</v>
      </c>
    </row>
    <row r="22" spans="1:26" x14ac:dyDescent="0.2">
      <c r="A22" t="s">
        <v>126</v>
      </c>
      <c r="B22">
        <v>11</v>
      </c>
      <c r="C22" t="s">
        <v>1114</v>
      </c>
      <c r="D22" t="s">
        <v>234</v>
      </c>
      <c r="E22" t="s">
        <v>30</v>
      </c>
      <c r="F22" t="s">
        <v>128</v>
      </c>
      <c r="G22" t="s">
        <v>2483</v>
      </c>
      <c r="H22" t="s">
        <v>2</v>
      </c>
      <c r="I22">
        <v>2</v>
      </c>
      <c r="J22" t="s">
        <v>1181</v>
      </c>
      <c r="K22">
        <v>11</v>
      </c>
      <c r="L22" t="s">
        <v>4697</v>
      </c>
      <c r="M22" s="41" t="s">
        <v>4158</v>
      </c>
      <c r="N22" s="41" t="s">
        <v>4159</v>
      </c>
      <c r="O22" s="41" t="s">
        <v>4158</v>
      </c>
      <c r="P22" s="41" t="s">
        <v>4159</v>
      </c>
      <c r="Q22" s="41">
        <f t="shared" si="0"/>
        <v>1</v>
      </c>
      <c r="R22" s="5" t="s">
        <v>1375</v>
      </c>
      <c r="S22" s="5" t="s">
        <v>1374</v>
      </c>
      <c r="T22" s="2" t="s">
        <v>1381</v>
      </c>
      <c r="U22" t="s">
        <v>1380</v>
      </c>
      <c r="V22">
        <v>374</v>
      </c>
      <c r="W22">
        <v>3248</v>
      </c>
      <c r="X22" s="47" t="str">
        <f t="shared" si="1"/>
        <v>https://github.com/kelly-marshall/DriftDiffusionAdaptation/blob/main/Pictures/instbias_list2_training/katebuffalograssinstright2_context.png?raw=true</v>
      </c>
      <c r="Y22" s="47" t="str">
        <f t="shared" si="2"/>
        <v>https://github.com/kelly-marshall/DriftDiffusionAdaptation/blob/main/Pictures/instbias_list2_training/katebuffalograssmodleft2_context.png?raw=true</v>
      </c>
      <c r="Z22" s="47" t="str">
        <f t="shared" si="3"/>
        <v>https://github.com/kelly-marshall/DriftDiffusionAdaptation/blob/main/AudioFiles/instbias_list2_training/katebuffalograss_nopauses.mp3?raw=true</v>
      </c>
    </row>
    <row r="23" spans="1:26" x14ac:dyDescent="0.2">
      <c r="A23" t="s">
        <v>126</v>
      </c>
      <c r="B23">
        <v>11</v>
      </c>
      <c r="C23" t="s">
        <v>1182</v>
      </c>
      <c r="D23" t="s">
        <v>234</v>
      </c>
      <c r="E23" t="s">
        <v>196</v>
      </c>
      <c r="F23" t="s">
        <v>196</v>
      </c>
      <c r="G23" s="3" t="s">
        <v>196</v>
      </c>
      <c r="H23" t="s">
        <v>1183</v>
      </c>
      <c r="I23">
        <v>2</v>
      </c>
      <c r="J23" t="s">
        <v>1181</v>
      </c>
      <c r="L23" s="7" t="s">
        <v>1384</v>
      </c>
      <c r="M23" s="5" t="s">
        <v>1389</v>
      </c>
      <c r="N23" s="5" t="s">
        <v>1388</v>
      </c>
      <c r="O23" s="5" t="s">
        <v>1389</v>
      </c>
      <c r="P23" s="5" t="s">
        <v>1388</v>
      </c>
      <c r="Q23" s="41">
        <f t="shared" si="0"/>
        <v>1</v>
      </c>
      <c r="R23" s="5" t="s">
        <v>1382</v>
      </c>
      <c r="S23" s="5" t="s">
        <v>1383</v>
      </c>
      <c r="T23" s="2" t="s">
        <v>196</v>
      </c>
      <c r="U23" t="s">
        <v>196</v>
      </c>
      <c r="V23" s="44">
        <v>1</v>
      </c>
      <c r="W23" s="44">
        <v>650</v>
      </c>
      <c r="X23" s="47" t="str">
        <f t="shared" si="1"/>
        <v>https://github.com/kelly-marshall/DriftDiffusionAdaptation/blob/main/Pictures/instbias_list2_training/kate.png?raw=true</v>
      </c>
      <c r="Y23" s="47" t="str">
        <f t="shared" si="2"/>
        <v>https://github.com/kelly-marshall/DriftDiffusionAdaptation/blob/main/Pictures/instbias_list2_training/tom.png?raw=true</v>
      </c>
      <c r="Z23" s="47" t="str">
        <f t="shared" si="3"/>
        <v>https://github.com/kelly-marshall/DriftDiffusionAdaptation/blob/main/AudioFiles/instbias_list2_training/whodidit.mp3?raw=true</v>
      </c>
    </row>
    <row r="24" spans="1:26" x14ac:dyDescent="0.2">
      <c r="A24" t="s">
        <v>126</v>
      </c>
      <c r="B24">
        <v>12</v>
      </c>
      <c r="C24" t="s">
        <v>416</v>
      </c>
      <c r="D24" t="s">
        <v>234</v>
      </c>
      <c r="E24" t="s">
        <v>31</v>
      </c>
      <c r="F24" t="s">
        <v>128</v>
      </c>
      <c r="G24" t="s">
        <v>2484</v>
      </c>
      <c r="H24" t="s">
        <v>2</v>
      </c>
      <c r="I24">
        <v>2</v>
      </c>
      <c r="J24" t="s">
        <v>1181</v>
      </c>
      <c r="K24">
        <v>12</v>
      </c>
      <c r="L24" t="s">
        <v>4698</v>
      </c>
      <c r="M24" s="5" t="s">
        <v>4160</v>
      </c>
      <c r="N24" s="5" t="s">
        <v>4161</v>
      </c>
      <c r="O24" s="41" t="s">
        <v>4161</v>
      </c>
      <c r="P24" s="41" t="s">
        <v>4160</v>
      </c>
      <c r="Q24" s="41">
        <f t="shared" si="0"/>
        <v>2</v>
      </c>
      <c r="R24" s="5" t="s">
        <v>1374</v>
      </c>
      <c r="S24" s="5" t="s">
        <v>1375</v>
      </c>
      <c r="T24" s="2" t="s">
        <v>1380</v>
      </c>
      <c r="U24" t="s">
        <v>1381</v>
      </c>
      <c r="V24">
        <v>673</v>
      </c>
      <c r="W24">
        <v>3115</v>
      </c>
      <c r="X24" s="47" t="str">
        <f t="shared" si="1"/>
        <v>https://github.com/kelly-marshall/DriftDiffusionAdaptation/blob/main/Pictures/instbias_list2_training/tomhawkgrassmodright2_context.png?raw=true</v>
      </c>
      <c r="Y24" s="47" t="str">
        <f t="shared" si="2"/>
        <v>https://github.com/kelly-marshall/DriftDiffusionAdaptation/blob/main/Pictures/instbias_list2_training/tomhawkgrassinstleft2_context.png?raw=true</v>
      </c>
      <c r="Z24" s="47" t="str">
        <f t="shared" si="3"/>
        <v>https://github.com/kelly-marshall/DriftDiffusionAdaptation/blob/main/AudioFiles/instbias_list2_training/tomhawkgrass_nopauses.mp3?raw=true</v>
      </c>
    </row>
    <row r="25" spans="1:26" x14ac:dyDescent="0.2">
      <c r="A25" t="s">
        <v>126</v>
      </c>
      <c r="B25">
        <v>12</v>
      </c>
      <c r="C25" t="s">
        <v>1185</v>
      </c>
      <c r="D25" t="s">
        <v>234</v>
      </c>
      <c r="E25" t="s">
        <v>196</v>
      </c>
      <c r="F25" t="s">
        <v>196</v>
      </c>
      <c r="G25" s="3" t="s">
        <v>196</v>
      </c>
      <c r="H25" t="s">
        <v>1183</v>
      </c>
      <c r="I25">
        <v>2</v>
      </c>
      <c r="J25" t="s">
        <v>1181</v>
      </c>
      <c r="L25" s="7" t="s">
        <v>1384</v>
      </c>
      <c r="M25" s="5" t="s">
        <v>1388</v>
      </c>
      <c r="N25" s="5" t="s">
        <v>1389</v>
      </c>
      <c r="O25" s="5" t="s">
        <v>1388</v>
      </c>
      <c r="P25" s="5" t="s">
        <v>1389</v>
      </c>
      <c r="Q25" s="41">
        <f t="shared" si="0"/>
        <v>1</v>
      </c>
      <c r="R25" s="5" t="s">
        <v>1382</v>
      </c>
      <c r="S25" s="5" t="s">
        <v>1383</v>
      </c>
      <c r="T25" s="2" t="s">
        <v>196</v>
      </c>
      <c r="U25" t="s">
        <v>196</v>
      </c>
      <c r="V25" s="44">
        <v>1</v>
      </c>
      <c r="W25" s="44">
        <v>650</v>
      </c>
      <c r="X25" s="47" t="str">
        <f t="shared" si="1"/>
        <v>https://github.com/kelly-marshall/DriftDiffusionAdaptation/blob/main/Pictures/instbias_list2_training/tom.png?raw=true</v>
      </c>
      <c r="Y25" s="47" t="str">
        <f t="shared" si="2"/>
        <v>https://github.com/kelly-marshall/DriftDiffusionAdaptation/blob/main/Pictures/instbias_list2_training/kate.png?raw=true</v>
      </c>
      <c r="Z25" s="47" t="str">
        <f t="shared" si="3"/>
        <v>https://github.com/kelly-marshall/DriftDiffusionAdaptation/blob/main/AudioFiles/instbias_list2_training/whodidit.mp3?raw=true</v>
      </c>
    </row>
    <row r="26" spans="1:26" s="10" customFormat="1" x14ac:dyDescent="0.2">
      <c r="A26" s="10" t="s">
        <v>126</v>
      </c>
      <c r="B26" s="10">
        <v>13</v>
      </c>
      <c r="C26" s="10" t="s">
        <v>1115</v>
      </c>
      <c r="D26" s="10" t="s">
        <v>235</v>
      </c>
      <c r="E26" s="10" t="s">
        <v>18</v>
      </c>
      <c r="F26" s="10" t="s">
        <v>508</v>
      </c>
      <c r="G26" t="s">
        <v>2485</v>
      </c>
      <c r="H26" s="10" t="s">
        <v>2</v>
      </c>
      <c r="I26" s="10">
        <v>2</v>
      </c>
      <c r="J26" s="10" t="s">
        <v>1181</v>
      </c>
      <c r="K26" s="10">
        <v>1</v>
      </c>
      <c r="L26" s="10" t="s">
        <v>4699</v>
      </c>
      <c r="M26" s="11" t="s">
        <v>4163</v>
      </c>
      <c r="N26" s="11" t="s">
        <v>4162</v>
      </c>
      <c r="O26" s="11" t="s">
        <v>4162</v>
      </c>
      <c r="P26" s="11" t="s">
        <v>4163</v>
      </c>
      <c r="Q26" s="41">
        <f t="shared" si="0"/>
        <v>2</v>
      </c>
      <c r="R26" s="11" t="s">
        <v>1374</v>
      </c>
      <c r="S26" s="11" t="s">
        <v>1375</v>
      </c>
      <c r="T26" s="12" t="s">
        <v>1380</v>
      </c>
      <c r="U26" s="10" t="s">
        <v>1381</v>
      </c>
      <c r="V26" s="10">
        <v>443</v>
      </c>
      <c r="W26" s="10">
        <v>2817</v>
      </c>
      <c r="X26" s="47" t="str">
        <f t="shared" si="1"/>
        <v>https://github.com/kelly-marshall/DriftDiffusionAdaptation/blob/main/Pictures/instbias_list2_training/katedolphinpillowmodright2_context.png?raw=true</v>
      </c>
      <c r="Y26" s="47" t="str">
        <f t="shared" si="2"/>
        <v>https://github.com/kelly-marshall/DriftDiffusionAdaptation/blob/main/Pictures/instbias_list2_training/katedolphinpillowinstleft2_context.png?raw=true</v>
      </c>
      <c r="Z26" s="47" t="str">
        <f t="shared" si="3"/>
        <v>https://github.com/kelly-marshall/DriftDiffusionAdaptation/blob/main/AudioFiles/instbias_list2_training/katedolphinpillow_nopauses.mp3?raw=true</v>
      </c>
    </row>
    <row r="27" spans="1:26" s="10" customFormat="1" x14ac:dyDescent="0.2">
      <c r="A27" s="10" t="s">
        <v>126</v>
      </c>
      <c r="B27" s="10">
        <v>13</v>
      </c>
      <c r="C27" s="13" t="s">
        <v>1184</v>
      </c>
      <c r="D27" s="10" t="s">
        <v>235</v>
      </c>
      <c r="E27" s="10" t="s">
        <v>196</v>
      </c>
      <c r="F27" s="10" t="s">
        <v>196</v>
      </c>
      <c r="G27" s="3" t="s">
        <v>196</v>
      </c>
      <c r="H27" s="13" t="s">
        <v>1183</v>
      </c>
      <c r="I27" s="10">
        <v>2</v>
      </c>
      <c r="J27" s="10" t="s">
        <v>1181</v>
      </c>
      <c r="L27" s="7" t="s">
        <v>1384</v>
      </c>
      <c r="M27" s="8" t="s">
        <v>1389</v>
      </c>
      <c r="N27" s="8" t="s">
        <v>1388</v>
      </c>
      <c r="O27" s="8" t="s">
        <v>1388</v>
      </c>
      <c r="P27" s="8" t="s">
        <v>1389</v>
      </c>
      <c r="Q27" s="41">
        <f t="shared" si="0"/>
        <v>2</v>
      </c>
      <c r="R27" s="14" t="s">
        <v>1383</v>
      </c>
      <c r="S27" s="14" t="s">
        <v>1382</v>
      </c>
      <c r="T27" s="12" t="s">
        <v>196</v>
      </c>
      <c r="U27" s="10" t="s">
        <v>196</v>
      </c>
      <c r="V27" s="44">
        <v>1</v>
      </c>
      <c r="W27" s="44">
        <v>650</v>
      </c>
      <c r="X27" s="47" t="str">
        <f t="shared" si="1"/>
        <v>https://github.com/kelly-marshall/DriftDiffusionAdaptation/blob/main/Pictures/instbias_list2_training/tom.png?raw=true</v>
      </c>
      <c r="Y27" s="47" t="str">
        <f t="shared" si="2"/>
        <v>https://github.com/kelly-marshall/DriftDiffusionAdaptation/blob/main/Pictures/instbias_list2_training/kate.png?raw=true</v>
      </c>
      <c r="Z27" s="47" t="str">
        <f t="shared" si="3"/>
        <v>https://github.com/kelly-marshall/DriftDiffusionAdaptation/blob/main/AudioFiles/instbias_list2_training/whodidit.mp3?raw=true</v>
      </c>
    </row>
    <row r="28" spans="1:26" s="10" customFormat="1" x14ac:dyDescent="0.2">
      <c r="A28" s="10" t="s">
        <v>126</v>
      </c>
      <c r="B28" s="10">
        <v>14</v>
      </c>
      <c r="C28" s="10" t="s">
        <v>570</v>
      </c>
      <c r="D28" s="10" t="s">
        <v>235</v>
      </c>
      <c r="E28" s="10" t="s">
        <v>21</v>
      </c>
      <c r="F28" s="10" t="s">
        <v>508</v>
      </c>
      <c r="G28" t="s">
        <v>2486</v>
      </c>
      <c r="H28" s="10" t="s">
        <v>2</v>
      </c>
      <c r="I28" s="10">
        <v>2</v>
      </c>
      <c r="J28" s="10" t="s">
        <v>1181</v>
      </c>
      <c r="K28" s="10">
        <v>2</v>
      </c>
      <c r="L28" s="10" t="s">
        <v>4700</v>
      </c>
      <c r="M28" s="11" t="s">
        <v>4164</v>
      </c>
      <c r="N28" s="11" t="s">
        <v>4165</v>
      </c>
      <c r="O28" s="11" t="s">
        <v>4164</v>
      </c>
      <c r="P28" s="11" t="s">
        <v>4165</v>
      </c>
      <c r="Q28" s="41">
        <f t="shared" si="0"/>
        <v>1</v>
      </c>
      <c r="R28" s="11" t="s">
        <v>1375</v>
      </c>
      <c r="S28" s="11" t="s">
        <v>1374</v>
      </c>
      <c r="T28" s="12" t="s">
        <v>1381</v>
      </c>
      <c r="U28" s="10" t="s">
        <v>1380</v>
      </c>
      <c r="V28" s="10">
        <v>537</v>
      </c>
      <c r="W28" s="10">
        <v>2793</v>
      </c>
      <c r="X28" s="47" t="str">
        <f t="shared" si="1"/>
        <v>https://github.com/kelly-marshall/DriftDiffusionAdaptation/blob/main/Pictures/instbias_list2_training/tomcowpillowinstright2_context.png?raw=true</v>
      </c>
      <c r="Y28" s="47" t="str">
        <f t="shared" si="2"/>
        <v>https://github.com/kelly-marshall/DriftDiffusionAdaptation/blob/main/Pictures/instbias_list2_training/tomcowpillowmodleft2_context.png?raw=true</v>
      </c>
      <c r="Z28" s="47" t="str">
        <f t="shared" si="3"/>
        <v>https://github.com/kelly-marshall/DriftDiffusionAdaptation/blob/main/AudioFiles/instbias_list2_training/tomcowpillow_nopauses.mp3?raw=true</v>
      </c>
    </row>
    <row r="29" spans="1:26" s="10" customFormat="1" x14ac:dyDescent="0.2">
      <c r="A29" s="10" t="s">
        <v>126</v>
      </c>
      <c r="B29" s="10">
        <v>14</v>
      </c>
      <c r="C29" s="13" t="s">
        <v>1184</v>
      </c>
      <c r="D29" s="10" t="s">
        <v>235</v>
      </c>
      <c r="E29" s="10" t="s">
        <v>196</v>
      </c>
      <c r="F29" s="10" t="s">
        <v>196</v>
      </c>
      <c r="G29" s="3" t="s">
        <v>196</v>
      </c>
      <c r="H29" s="13" t="s">
        <v>1183</v>
      </c>
      <c r="I29" s="10">
        <v>2</v>
      </c>
      <c r="J29" s="10" t="s">
        <v>1181</v>
      </c>
      <c r="L29" s="7" t="s">
        <v>1384</v>
      </c>
      <c r="M29" s="8" t="s">
        <v>1388</v>
      </c>
      <c r="N29" s="8" t="s">
        <v>1389</v>
      </c>
      <c r="O29" s="8" t="s">
        <v>1389</v>
      </c>
      <c r="P29" s="8" t="s">
        <v>1388</v>
      </c>
      <c r="Q29" s="41">
        <f t="shared" si="0"/>
        <v>2</v>
      </c>
      <c r="R29" s="14" t="s">
        <v>1383</v>
      </c>
      <c r="S29" s="14" t="s">
        <v>1382</v>
      </c>
      <c r="T29" s="12" t="s">
        <v>196</v>
      </c>
      <c r="U29" s="10" t="s">
        <v>196</v>
      </c>
      <c r="V29" s="44">
        <v>1</v>
      </c>
      <c r="W29" s="44">
        <v>650</v>
      </c>
      <c r="X29" s="47" t="str">
        <f t="shared" si="1"/>
        <v>https://github.com/kelly-marshall/DriftDiffusionAdaptation/blob/main/Pictures/instbias_list2_training/kate.png?raw=true</v>
      </c>
      <c r="Y29" s="47" t="str">
        <f t="shared" si="2"/>
        <v>https://github.com/kelly-marshall/DriftDiffusionAdaptation/blob/main/Pictures/instbias_list2_training/tom.png?raw=true</v>
      </c>
      <c r="Z29" s="47" t="str">
        <f t="shared" si="3"/>
        <v>https://github.com/kelly-marshall/DriftDiffusionAdaptation/blob/main/AudioFiles/instbias_list2_training/whodidit.mp3?raw=true</v>
      </c>
    </row>
    <row r="30" spans="1:26" x14ac:dyDescent="0.2">
      <c r="A30" t="s">
        <v>126</v>
      </c>
      <c r="B30">
        <v>15</v>
      </c>
      <c r="C30" t="s">
        <v>1116</v>
      </c>
      <c r="D30" t="s">
        <v>235</v>
      </c>
      <c r="E30" t="s">
        <v>22</v>
      </c>
      <c r="F30" t="s">
        <v>508</v>
      </c>
      <c r="G30" t="s">
        <v>2487</v>
      </c>
      <c r="H30" t="s">
        <v>2</v>
      </c>
      <c r="I30">
        <v>2</v>
      </c>
      <c r="J30" t="s">
        <v>1181</v>
      </c>
      <c r="K30">
        <v>3</v>
      </c>
      <c r="L30" t="s">
        <v>4701</v>
      </c>
      <c r="M30" t="s">
        <v>4166</v>
      </c>
      <c r="N30" t="s">
        <v>4167</v>
      </c>
      <c r="O30" t="s">
        <v>4167</v>
      </c>
      <c r="P30" t="s">
        <v>4166</v>
      </c>
      <c r="Q30" s="41">
        <f t="shared" si="0"/>
        <v>2</v>
      </c>
      <c r="R30" s="5" t="s">
        <v>1374</v>
      </c>
      <c r="S30" s="5" t="s">
        <v>1375</v>
      </c>
      <c r="T30" s="2" t="s">
        <v>1380</v>
      </c>
      <c r="U30" t="s">
        <v>1381</v>
      </c>
      <c r="V30">
        <v>449</v>
      </c>
      <c r="W30">
        <v>2606</v>
      </c>
      <c r="X30" s="47" t="str">
        <f t="shared" si="1"/>
        <v>https://github.com/kelly-marshall/DriftDiffusionAdaptation/blob/main/Pictures/instbias_list2_training/katefoxpillowmodright2_context.png?raw=true</v>
      </c>
      <c r="Y30" s="47" t="str">
        <f t="shared" si="2"/>
        <v>https://github.com/kelly-marshall/DriftDiffusionAdaptation/blob/main/Pictures/instbias_list2_training/katefoxpillowinstleft2_context.png?raw=true</v>
      </c>
      <c r="Z30" s="47" t="str">
        <f t="shared" si="3"/>
        <v>https://github.com/kelly-marshall/DriftDiffusionAdaptation/blob/main/AudioFiles/instbias_list2_training/katefoxpillow_nopauses.mp3?raw=true</v>
      </c>
    </row>
    <row r="31" spans="1:26" x14ac:dyDescent="0.2">
      <c r="A31" t="s">
        <v>126</v>
      </c>
      <c r="B31">
        <v>15</v>
      </c>
      <c r="C31" s="1" t="s">
        <v>1182</v>
      </c>
      <c r="D31" t="s">
        <v>235</v>
      </c>
      <c r="E31" t="s">
        <v>196</v>
      </c>
      <c r="F31" t="s">
        <v>196</v>
      </c>
      <c r="G31" s="3" t="s">
        <v>196</v>
      </c>
      <c r="H31" s="1" t="s">
        <v>1183</v>
      </c>
      <c r="I31">
        <v>2</v>
      </c>
      <c r="J31" t="s">
        <v>1181</v>
      </c>
      <c r="L31" s="7" t="s">
        <v>1384</v>
      </c>
      <c r="M31" s="5" t="s">
        <v>1389</v>
      </c>
      <c r="N31" s="5" t="s">
        <v>1388</v>
      </c>
      <c r="O31" s="5" t="s">
        <v>1389</v>
      </c>
      <c r="P31" s="5" t="s">
        <v>1388</v>
      </c>
      <c r="Q31" s="41">
        <f t="shared" si="0"/>
        <v>1</v>
      </c>
      <c r="R31" s="5" t="s">
        <v>1382</v>
      </c>
      <c r="S31" s="6" t="s">
        <v>1383</v>
      </c>
      <c r="T31" s="2" t="s">
        <v>196</v>
      </c>
      <c r="U31" t="s">
        <v>196</v>
      </c>
      <c r="V31" s="44">
        <v>1</v>
      </c>
      <c r="W31" s="44">
        <v>650</v>
      </c>
      <c r="X31" s="47" t="str">
        <f t="shared" si="1"/>
        <v>https://github.com/kelly-marshall/DriftDiffusionAdaptation/blob/main/Pictures/instbias_list2_training/kate.png?raw=true</v>
      </c>
      <c r="Y31" s="47" t="str">
        <f t="shared" si="2"/>
        <v>https://github.com/kelly-marshall/DriftDiffusionAdaptation/blob/main/Pictures/instbias_list2_training/tom.png?raw=true</v>
      </c>
      <c r="Z31" s="47" t="str">
        <f t="shared" si="3"/>
        <v>https://github.com/kelly-marshall/DriftDiffusionAdaptation/blob/main/AudioFiles/instbias_list2_training/whodidit.mp3?raw=true</v>
      </c>
    </row>
    <row r="32" spans="1:26" x14ac:dyDescent="0.2">
      <c r="A32" t="s">
        <v>126</v>
      </c>
      <c r="B32">
        <v>16</v>
      </c>
      <c r="C32" t="s">
        <v>571</v>
      </c>
      <c r="D32" t="s">
        <v>235</v>
      </c>
      <c r="E32" t="s">
        <v>23</v>
      </c>
      <c r="F32" t="s">
        <v>508</v>
      </c>
      <c r="G32" t="s">
        <v>2488</v>
      </c>
      <c r="H32" t="s">
        <v>2</v>
      </c>
      <c r="I32">
        <v>2</v>
      </c>
      <c r="J32" t="s">
        <v>1181</v>
      </c>
      <c r="K32">
        <v>4</v>
      </c>
      <c r="L32" t="s">
        <v>4702</v>
      </c>
      <c r="M32" s="5" t="s">
        <v>4168</v>
      </c>
      <c r="N32" s="5" t="s">
        <v>4169</v>
      </c>
      <c r="O32" t="s">
        <v>4168</v>
      </c>
      <c r="P32" t="s">
        <v>4169</v>
      </c>
      <c r="Q32" s="41">
        <f t="shared" si="0"/>
        <v>1</v>
      </c>
      <c r="R32" s="5" t="s">
        <v>1375</v>
      </c>
      <c r="S32" s="5" t="s">
        <v>1374</v>
      </c>
      <c r="T32" s="2" t="s">
        <v>1381</v>
      </c>
      <c r="U32" t="s">
        <v>1380</v>
      </c>
      <c r="V32">
        <v>531</v>
      </c>
      <c r="W32">
        <v>2631</v>
      </c>
      <c r="X32" s="47" t="str">
        <f t="shared" si="1"/>
        <v>https://github.com/kelly-marshall/DriftDiffusionAdaptation/blob/main/Pictures/instbias_list2_training/tomlionpillowinstright2_context.png?raw=true</v>
      </c>
      <c r="Y32" s="47" t="str">
        <f t="shared" si="2"/>
        <v>https://github.com/kelly-marshall/DriftDiffusionAdaptation/blob/main/Pictures/instbias_list2_training/tomlionpillowmodleft2_context.png?raw=true</v>
      </c>
      <c r="Z32" s="47" t="str">
        <f t="shared" si="3"/>
        <v>https://github.com/kelly-marshall/DriftDiffusionAdaptation/blob/main/AudioFiles/instbias_list2_training/tomlionpillow_nopauses.mp3?raw=true</v>
      </c>
    </row>
    <row r="33" spans="1:26" x14ac:dyDescent="0.2">
      <c r="A33" t="s">
        <v>126</v>
      </c>
      <c r="B33">
        <v>16</v>
      </c>
      <c r="C33" s="1" t="s">
        <v>1184</v>
      </c>
      <c r="D33" t="s">
        <v>235</v>
      </c>
      <c r="E33" t="s">
        <v>196</v>
      </c>
      <c r="F33" t="s">
        <v>196</v>
      </c>
      <c r="G33" s="3" t="s">
        <v>196</v>
      </c>
      <c r="H33" s="1" t="s">
        <v>1183</v>
      </c>
      <c r="I33">
        <v>2</v>
      </c>
      <c r="J33" t="s">
        <v>1181</v>
      </c>
      <c r="L33" s="7" t="s">
        <v>1384</v>
      </c>
      <c r="M33" s="5" t="s">
        <v>1388</v>
      </c>
      <c r="N33" s="5" t="s">
        <v>1389</v>
      </c>
      <c r="O33" s="5" t="s">
        <v>1388</v>
      </c>
      <c r="P33" s="5" t="s">
        <v>1389</v>
      </c>
      <c r="Q33" s="41">
        <f t="shared" si="0"/>
        <v>1</v>
      </c>
      <c r="R33" s="5" t="s">
        <v>1382</v>
      </c>
      <c r="S33" s="6" t="s">
        <v>1383</v>
      </c>
      <c r="T33" s="2" t="s">
        <v>196</v>
      </c>
      <c r="U33" t="s">
        <v>196</v>
      </c>
      <c r="V33" s="44">
        <v>1</v>
      </c>
      <c r="W33" s="44">
        <v>650</v>
      </c>
      <c r="X33" s="47" t="str">
        <f t="shared" si="1"/>
        <v>https://github.com/kelly-marshall/DriftDiffusionAdaptation/blob/main/Pictures/instbias_list2_training/tom.png?raw=true</v>
      </c>
      <c r="Y33" s="47" t="str">
        <f t="shared" si="2"/>
        <v>https://github.com/kelly-marshall/DriftDiffusionAdaptation/blob/main/Pictures/instbias_list2_training/kate.png?raw=true</v>
      </c>
      <c r="Z33" s="47" t="str">
        <f t="shared" si="3"/>
        <v>https://github.com/kelly-marshall/DriftDiffusionAdaptation/blob/main/AudioFiles/instbias_list2_training/whodidit.mp3?raw=true</v>
      </c>
    </row>
    <row r="34" spans="1:26" s="10" customFormat="1" x14ac:dyDescent="0.2">
      <c r="A34" s="10" t="s">
        <v>126</v>
      </c>
      <c r="B34" s="10">
        <v>17</v>
      </c>
      <c r="C34" s="10" t="s">
        <v>1117</v>
      </c>
      <c r="D34" s="10" t="s">
        <v>235</v>
      </c>
      <c r="E34" s="10" t="s">
        <v>24</v>
      </c>
      <c r="F34" s="10" t="s">
        <v>508</v>
      </c>
      <c r="G34" t="s">
        <v>2489</v>
      </c>
      <c r="H34" s="10" t="s">
        <v>2</v>
      </c>
      <c r="I34" s="10">
        <v>2</v>
      </c>
      <c r="J34" s="10" t="s">
        <v>1181</v>
      </c>
      <c r="K34" s="10">
        <v>5</v>
      </c>
      <c r="L34" s="10" t="s">
        <v>4703</v>
      </c>
      <c r="M34" s="11" t="s">
        <v>4170</v>
      </c>
      <c r="N34" s="11" t="s">
        <v>4171</v>
      </c>
      <c r="O34" s="11" t="s">
        <v>4171</v>
      </c>
      <c r="P34" s="11" t="s">
        <v>4170</v>
      </c>
      <c r="Q34" s="41">
        <f t="shared" si="0"/>
        <v>2</v>
      </c>
      <c r="R34" s="11" t="s">
        <v>1374</v>
      </c>
      <c r="S34" s="11" t="s">
        <v>1375</v>
      </c>
      <c r="T34" s="12" t="s">
        <v>1380</v>
      </c>
      <c r="U34" s="10" t="s">
        <v>1381</v>
      </c>
      <c r="V34" s="10">
        <v>382</v>
      </c>
      <c r="W34" s="10">
        <v>2548</v>
      </c>
      <c r="X34" s="47" t="str">
        <f t="shared" si="1"/>
        <v>https://github.com/kelly-marshall/DriftDiffusionAdaptation/blob/main/Pictures/instbias_list2_training/katefrogpillowmodright2_context.png?raw=true</v>
      </c>
      <c r="Y34" s="47" t="str">
        <f t="shared" si="2"/>
        <v>https://github.com/kelly-marshall/DriftDiffusionAdaptation/blob/main/Pictures/instbias_list2_training/katefrogpillowinstleft2_context.png?raw=true</v>
      </c>
      <c r="Z34" s="47" t="str">
        <f t="shared" si="3"/>
        <v>https://github.com/kelly-marshall/DriftDiffusionAdaptation/blob/main/AudioFiles/instbias_list2_training/katefrogpillow_nopauses.mp3?raw=true</v>
      </c>
    </row>
    <row r="35" spans="1:26" s="10" customFormat="1" x14ac:dyDescent="0.2">
      <c r="A35" s="10" t="s">
        <v>126</v>
      </c>
      <c r="B35" s="10">
        <v>17</v>
      </c>
      <c r="C35" s="13" t="s">
        <v>1184</v>
      </c>
      <c r="D35" s="10" t="s">
        <v>235</v>
      </c>
      <c r="E35" s="10" t="s">
        <v>196</v>
      </c>
      <c r="F35" s="10" t="s">
        <v>196</v>
      </c>
      <c r="G35" s="3" t="s">
        <v>196</v>
      </c>
      <c r="H35" s="13" t="s">
        <v>1183</v>
      </c>
      <c r="I35" s="10">
        <v>2</v>
      </c>
      <c r="J35" s="10" t="s">
        <v>1181</v>
      </c>
      <c r="L35" s="7" t="s">
        <v>1384</v>
      </c>
      <c r="M35" s="8" t="s">
        <v>1389</v>
      </c>
      <c r="N35" s="8" t="s">
        <v>1388</v>
      </c>
      <c r="O35" s="8" t="s">
        <v>1388</v>
      </c>
      <c r="P35" s="8" t="s">
        <v>1389</v>
      </c>
      <c r="Q35" s="41">
        <f t="shared" si="0"/>
        <v>2</v>
      </c>
      <c r="R35" s="14" t="s">
        <v>1383</v>
      </c>
      <c r="S35" s="14" t="s">
        <v>1382</v>
      </c>
      <c r="T35" s="12" t="s">
        <v>196</v>
      </c>
      <c r="U35" s="10" t="s">
        <v>196</v>
      </c>
      <c r="V35" s="44">
        <v>1</v>
      </c>
      <c r="W35" s="44">
        <v>650</v>
      </c>
      <c r="X35" s="47" t="str">
        <f t="shared" si="1"/>
        <v>https://github.com/kelly-marshall/DriftDiffusionAdaptation/blob/main/Pictures/instbias_list2_training/tom.png?raw=true</v>
      </c>
      <c r="Y35" s="47" t="str">
        <f t="shared" si="2"/>
        <v>https://github.com/kelly-marshall/DriftDiffusionAdaptation/blob/main/Pictures/instbias_list2_training/kate.png?raw=true</v>
      </c>
      <c r="Z35" s="47" t="str">
        <f t="shared" si="3"/>
        <v>https://github.com/kelly-marshall/DriftDiffusionAdaptation/blob/main/AudioFiles/instbias_list2_training/whodidit.mp3?raw=true</v>
      </c>
    </row>
    <row r="36" spans="1:26" s="10" customFormat="1" x14ac:dyDescent="0.2">
      <c r="A36" s="10" t="s">
        <v>126</v>
      </c>
      <c r="B36" s="10">
        <v>18</v>
      </c>
      <c r="C36" s="10" t="s">
        <v>572</v>
      </c>
      <c r="D36" s="10" t="s">
        <v>235</v>
      </c>
      <c r="E36" s="10" t="s">
        <v>25</v>
      </c>
      <c r="F36" s="10" t="s">
        <v>508</v>
      </c>
      <c r="G36" t="s">
        <v>2490</v>
      </c>
      <c r="H36" s="10" t="s">
        <v>2</v>
      </c>
      <c r="I36" s="10">
        <v>2</v>
      </c>
      <c r="J36" s="10" t="s">
        <v>1181</v>
      </c>
      <c r="K36" s="10">
        <v>6</v>
      </c>
      <c r="L36" s="10" t="s">
        <v>4704</v>
      </c>
      <c r="M36" s="11" t="s">
        <v>4172</v>
      </c>
      <c r="N36" s="11" t="s">
        <v>4173</v>
      </c>
      <c r="O36" s="11" t="s">
        <v>4172</v>
      </c>
      <c r="P36" s="11" t="s">
        <v>4173</v>
      </c>
      <c r="Q36" s="41">
        <f t="shared" si="0"/>
        <v>1</v>
      </c>
      <c r="R36" s="11" t="s">
        <v>1375</v>
      </c>
      <c r="S36" s="11" t="s">
        <v>1374</v>
      </c>
      <c r="T36" s="12" t="s">
        <v>1381</v>
      </c>
      <c r="U36" s="10" t="s">
        <v>1380</v>
      </c>
      <c r="V36" s="10">
        <v>600</v>
      </c>
      <c r="W36" s="10">
        <v>2615</v>
      </c>
      <c r="X36" s="47" t="str">
        <f t="shared" si="1"/>
        <v>https://github.com/kelly-marshall/DriftDiffusionAdaptation/blob/main/Pictures/instbias_list2_training/tomturtlepillowinstright2_context.png?raw=true</v>
      </c>
      <c r="Y36" s="47" t="str">
        <f t="shared" si="2"/>
        <v>https://github.com/kelly-marshall/DriftDiffusionAdaptation/blob/main/Pictures/instbias_list2_training/tomturtlepillowmodleft2_context.png?raw=true</v>
      </c>
      <c r="Z36" s="47" t="str">
        <f t="shared" si="3"/>
        <v>https://github.com/kelly-marshall/DriftDiffusionAdaptation/blob/main/AudioFiles/instbias_list2_training/tomturtlepillow_nopauses.mp3?raw=true</v>
      </c>
    </row>
    <row r="37" spans="1:26" s="10" customFormat="1" x14ac:dyDescent="0.2">
      <c r="A37" s="10" t="s">
        <v>126</v>
      </c>
      <c r="B37" s="10">
        <v>18</v>
      </c>
      <c r="C37" s="10" t="s">
        <v>1184</v>
      </c>
      <c r="D37" s="10" t="s">
        <v>235</v>
      </c>
      <c r="E37" s="10" t="s">
        <v>196</v>
      </c>
      <c r="F37" s="10" t="s">
        <v>196</v>
      </c>
      <c r="G37" s="3" t="s">
        <v>196</v>
      </c>
      <c r="H37" s="10" t="s">
        <v>1183</v>
      </c>
      <c r="I37" s="10">
        <v>2</v>
      </c>
      <c r="J37" s="10" t="s">
        <v>1181</v>
      </c>
      <c r="L37" s="7" t="s">
        <v>1384</v>
      </c>
      <c r="M37" s="8" t="s">
        <v>1388</v>
      </c>
      <c r="N37" s="8" t="s">
        <v>1389</v>
      </c>
      <c r="O37" s="8" t="s">
        <v>1389</v>
      </c>
      <c r="P37" s="8" t="s">
        <v>1388</v>
      </c>
      <c r="Q37" s="41">
        <f t="shared" si="0"/>
        <v>2</v>
      </c>
      <c r="R37" s="14" t="s">
        <v>1383</v>
      </c>
      <c r="S37" s="14" t="s">
        <v>1382</v>
      </c>
      <c r="T37" s="12" t="s">
        <v>196</v>
      </c>
      <c r="U37" s="10" t="s">
        <v>196</v>
      </c>
      <c r="V37" s="44">
        <v>1</v>
      </c>
      <c r="W37" s="44">
        <v>650</v>
      </c>
      <c r="X37" s="47" t="str">
        <f t="shared" si="1"/>
        <v>https://github.com/kelly-marshall/DriftDiffusionAdaptation/blob/main/Pictures/instbias_list2_training/kate.png?raw=true</v>
      </c>
      <c r="Y37" s="47" t="str">
        <f t="shared" si="2"/>
        <v>https://github.com/kelly-marshall/DriftDiffusionAdaptation/blob/main/Pictures/instbias_list2_training/tom.png?raw=true</v>
      </c>
      <c r="Z37" s="47" t="str">
        <f t="shared" si="3"/>
        <v>https://github.com/kelly-marshall/DriftDiffusionAdaptation/blob/main/AudioFiles/instbias_list2_training/whodidit.mp3?raw=true</v>
      </c>
    </row>
    <row r="38" spans="1:26" x14ac:dyDescent="0.2">
      <c r="A38" t="s">
        <v>126</v>
      </c>
      <c r="B38">
        <v>19</v>
      </c>
      <c r="C38" t="s">
        <v>1118</v>
      </c>
      <c r="D38" t="s">
        <v>235</v>
      </c>
      <c r="E38" t="s">
        <v>26</v>
      </c>
      <c r="F38" t="s">
        <v>134</v>
      </c>
      <c r="G38" t="s">
        <v>2646</v>
      </c>
      <c r="H38" t="s">
        <v>2</v>
      </c>
      <c r="I38">
        <v>2</v>
      </c>
      <c r="J38" t="s">
        <v>1181</v>
      </c>
      <c r="K38">
        <v>7</v>
      </c>
      <c r="L38" t="s">
        <v>4705</v>
      </c>
      <c r="M38" t="s">
        <v>4174</v>
      </c>
      <c r="N38" t="s">
        <v>4175</v>
      </c>
      <c r="O38" t="s">
        <v>4175</v>
      </c>
      <c r="P38" t="s">
        <v>4174</v>
      </c>
      <c r="Q38" s="41">
        <f t="shared" si="0"/>
        <v>2</v>
      </c>
      <c r="R38" s="5" t="s">
        <v>1374</v>
      </c>
      <c r="S38" s="5" t="s">
        <v>1375</v>
      </c>
      <c r="T38" s="2" t="s">
        <v>1380</v>
      </c>
      <c r="U38" t="s">
        <v>1381</v>
      </c>
      <c r="V38">
        <v>436</v>
      </c>
      <c r="W38">
        <v>2852</v>
      </c>
      <c r="X38" s="47" t="str">
        <f t="shared" si="1"/>
        <v>https://github.com/kelly-marshall/DriftDiffusionAdaptation/blob/main/Pictures/instbias_list2_training/katepigleafmodright2_context.png?raw=true</v>
      </c>
      <c r="Y38" s="47" t="str">
        <f t="shared" si="2"/>
        <v>https://github.com/kelly-marshall/DriftDiffusionAdaptation/blob/main/Pictures/instbias_list2_training/katepigleafinstleft2_context.png?raw=true</v>
      </c>
      <c r="Z38" s="47" t="str">
        <f t="shared" si="3"/>
        <v>https://github.com/kelly-marshall/DriftDiffusionAdaptation/blob/main/AudioFiles/instbias_list2_training/katepigleaf_nopauses.mp3?raw=true</v>
      </c>
    </row>
    <row r="39" spans="1:26" x14ac:dyDescent="0.2">
      <c r="A39" t="s">
        <v>126</v>
      </c>
      <c r="B39">
        <v>19</v>
      </c>
      <c r="C39" t="s">
        <v>1182</v>
      </c>
      <c r="D39" t="s">
        <v>235</v>
      </c>
      <c r="E39" t="s">
        <v>196</v>
      </c>
      <c r="F39" t="s">
        <v>196</v>
      </c>
      <c r="G39" s="3" t="s">
        <v>196</v>
      </c>
      <c r="H39" t="s">
        <v>1183</v>
      </c>
      <c r="I39">
        <v>2</v>
      </c>
      <c r="J39" t="s">
        <v>1181</v>
      </c>
      <c r="L39" s="7" t="s">
        <v>1384</v>
      </c>
      <c r="M39" s="5" t="s">
        <v>1389</v>
      </c>
      <c r="N39" s="5" t="s">
        <v>1388</v>
      </c>
      <c r="O39" s="5" t="s">
        <v>1389</v>
      </c>
      <c r="P39" s="5" t="s">
        <v>1388</v>
      </c>
      <c r="Q39" s="41">
        <f t="shared" si="0"/>
        <v>1</v>
      </c>
      <c r="R39" s="5" t="s">
        <v>1382</v>
      </c>
      <c r="S39" s="6" t="s">
        <v>1383</v>
      </c>
      <c r="T39" s="2" t="s">
        <v>196</v>
      </c>
      <c r="U39" t="s">
        <v>196</v>
      </c>
      <c r="V39" s="44">
        <v>1</v>
      </c>
      <c r="W39" s="44">
        <v>650</v>
      </c>
      <c r="X39" s="47" t="str">
        <f t="shared" si="1"/>
        <v>https://github.com/kelly-marshall/DriftDiffusionAdaptation/blob/main/Pictures/instbias_list2_training/kate.png?raw=true</v>
      </c>
      <c r="Y39" s="47" t="str">
        <f t="shared" si="2"/>
        <v>https://github.com/kelly-marshall/DriftDiffusionAdaptation/blob/main/Pictures/instbias_list2_training/tom.png?raw=true</v>
      </c>
      <c r="Z39" s="47" t="str">
        <f t="shared" si="3"/>
        <v>https://github.com/kelly-marshall/DriftDiffusionAdaptation/blob/main/AudioFiles/instbias_list2_training/whodidit.mp3?raw=true</v>
      </c>
    </row>
    <row r="40" spans="1:26" x14ac:dyDescent="0.2">
      <c r="A40" t="s">
        <v>126</v>
      </c>
      <c r="B40">
        <v>20</v>
      </c>
      <c r="C40" t="s">
        <v>417</v>
      </c>
      <c r="D40" t="s">
        <v>235</v>
      </c>
      <c r="E40" t="s">
        <v>27</v>
      </c>
      <c r="F40" t="s">
        <v>134</v>
      </c>
      <c r="G40" t="s">
        <v>2647</v>
      </c>
      <c r="H40" t="s">
        <v>2</v>
      </c>
      <c r="I40">
        <v>2</v>
      </c>
      <c r="J40" t="s">
        <v>1181</v>
      </c>
      <c r="K40">
        <v>8</v>
      </c>
      <c r="L40" t="s">
        <v>4706</v>
      </c>
      <c r="M40" s="5" t="s">
        <v>4176</v>
      </c>
      <c r="N40" s="5" t="s">
        <v>4177</v>
      </c>
      <c r="O40" t="s">
        <v>4176</v>
      </c>
      <c r="P40" t="s">
        <v>4177</v>
      </c>
      <c r="Q40" s="41">
        <f t="shared" si="0"/>
        <v>1</v>
      </c>
      <c r="R40" s="5" t="s">
        <v>1375</v>
      </c>
      <c r="S40" s="5" t="s">
        <v>1374</v>
      </c>
      <c r="T40" s="2" t="s">
        <v>1381</v>
      </c>
      <c r="U40" t="s">
        <v>1380</v>
      </c>
      <c r="V40">
        <v>595</v>
      </c>
      <c r="W40">
        <v>2679</v>
      </c>
      <c r="X40" s="47" t="str">
        <f t="shared" si="1"/>
        <v>https://github.com/kelly-marshall/DriftDiffusionAdaptation/blob/main/Pictures/instbias_list2_training/tomgirlleafinstright2_context.png?raw=true</v>
      </c>
      <c r="Y40" s="47" t="str">
        <f t="shared" si="2"/>
        <v>https://github.com/kelly-marshall/DriftDiffusionAdaptation/blob/main/Pictures/instbias_list2_training/tomgirlleafmodleft2_context.png?raw=true</v>
      </c>
      <c r="Z40" s="47" t="str">
        <f t="shared" si="3"/>
        <v>https://github.com/kelly-marshall/DriftDiffusionAdaptation/blob/main/AudioFiles/instbias_list2_training/tomgirlleaf_nopauses.mp3?raw=true</v>
      </c>
    </row>
    <row r="41" spans="1:26" x14ac:dyDescent="0.2">
      <c r="A41" t="s">
        <v>126</v>
      </c>
      <c r="B41">
        <v>20</v>
      </c>
      <c r="C41" s="1" t="s">
        <v>1184</v>
      </c>
      <c r="D41" t="s">
        <v>235</v>
      </c>
      <c r="E41" t="s">
        <v>196</v>
      </c>
      <c r="F41" t="s">
        <v>196</v>
      </c>
      <c r="G41" s="3" t="s">
        <v>196</v>
      </c>
      <c r="H41" s="1" t="s">
        <v>1183</v>
      </c>
      <c r="I41">
        <v>2</v>
      </c>
      <c r="J41" t="s">
        <v>1181</v>
      </c>
      <c r="L41" s="7" t="s">
        <v>1384</v>
      </c>
      <c r="M41" s="5" t="s">
        <v>1388</v>
      </c>
      <c r="N41" s="5" t="s">
        <v>1389</v>
      </c>
      <c r="O41" s="5" t="s">
        <v>1388</v>
      </c>
      <c r="P41" s="5" t="s">
        <v>1389</v>
      </c>
      <c r="Q41" s="41">
        <f t="shared" si="0"/>
        <v>1</v>
      </c>
      <c r="R41" s="5" t="s">
        <v>1382</v>
      </c>
      <c r="S41" s="6" t="s">
        <v>1383</v>
      </c>
      <c r="T41" s="2" t="s">
        <v>196</v>
      </c>
      <c r="U41" t="s">
        <v>196</v>
      </c>
      <c r="V41" s="44">
        <v>1</v>
      </c>
      <c r="W41" s="44">
        <v>650</v>
      </c>
      <c r="X41" s="47" t="str">
        <f t="shared" si="1"/>
        <v>https://github.com/kelly-marshall/DriftDiffusionAdaptation/blob/main/Pictures/instbias_list2_training/tom.png?raw=true</v>
      </c>
      <c r="Y41" s="47" t="str">
        <f t="shared" si="2"/>
        <v>https://github.com/kelly-marshall/DriftDiffusionAdaptation/blob/main/Pictures/instbias_list2_training/kate.png?raw=true</v>
      </c>
      <c r="Z41" s="47" t="str">
        <f t="shared" si="3"/>
        <v>https://github.com/kelly-marshall/DriftDiffusionAdaptation/blob/main/AudioFiles/instbias_list2_training/whodidit.mp3?raw=true</v>
      </c>
    </row>
    <row r="42" spans="1:26" s="10" customFormat="1" x14ac:dyDescent="0.2">
      <c r="A42" s="10" t="s">
        <v>126</v>
      </c>
      <c r="B42" s="10">
        <v>21</v>
      </c>
      <c r="C42" s="10" t="s">
        <v>1119</v>
      </c>
      <c r="D42" s="10" t="s">
        <v>235</v>
      </c>
      <c r="E42" s="10" t="s">
        <v>28</v>
      </c>
      <c r="F42" s="10" t="s">
        <v>134</v>
      </c>
      <c r="G42" t="s">
        <v>2648</v>
      </c>
      <c r="H42" s="10" t="s">
        <v>2</v>
      </c>
      <c r="I42" s="10">
        <v>2</v>
      </c>
      <c r="J42" s="10" t="s">
        <v>1181</v>
      </c>
      <c r="K42" s="10">
        <v>9</v>
      </c>
      <c r="L42" s="10" t="s">
        <v>4707</v>
      </c>
      <c r="M42" s="10" t="s">
        <v>4178</v>
      </c>
      <c r="N42" s="10" t="s">
        <v>4179</v>
      </c>
      <c r="O42" s="10" t="s">
        <v>4179</v>
      </c>
      <c r="P42" s="10" t="s">
        <v>4178</v>
      </c>
      <c r="Q42" s="41">
        <f t="shared" si="0"/>
        <v>2</v>
      </c>
      <c r="R42" s="11" t="s">
        <v>1374</v>
      </c>
      <c r="S42" s="11" t="s">
        <v>1375</v>
      </c>
      <c r="T42" s="12" t="s">
        <v>1380</v>
      </c>
      <c r="U42" s="10" t="s">
        <v>1381</v>
      </c>
      <c r="V42" s="10">
        <v>456</v>
      </c>
      <c r="W42" s="10">
        <v>2728</v>
      </c>
      <c r="X42" s="47" t="str">
        <f t="shared" si="1"/>
        <v>https://github.com/kelly-marshall/DriftDiffusionAdaptation/blob/main/Pictures/instbias_list2_training/katewhaleleafmodright2_context.png?raw=true</v>
      </c>
      <c r="Y42" s="47" t="str">
        <f t="shared" si="2"/>
        <v>https://github.com/kelly-marshall/DriftDiffusionAdaptation/blob/main/Pictures/instbias_list2_training/katewhaleleafinstleft2_context.png?raw=true</v>
      </c>
      <c r="Z42" s="47" t="str">
        <f t="shared" si="3"/>
        <v>https://github.com/kelly-marshall/DriftDiffusionAdaptation/blob/main/AudioFiles/instbias_list2_training/katewhaleleaf_nopauses.mp3?raw=true</v>
      </c>
    </row>
    <row r="43" spans="1:26" s="10" customFormat="1" x14ac:dyDescent="0.2">
      <c r="A43" s="10" t="s">
        <v>126</v>
      </c>
      <c r="B43" s="10">
        <v>21</v>
      </c>
      <c r="C43" s="13" t="s">
        <v>1343</v>
      </c>
      <c r="D43" s="10" t="s">
        <v>235</v>
      </c>
      <c r="E43" s="10" t="s">
        <v>196</v>
      </c>
      <c r="F43" s="10" t="s">
        <v>196</v>
      </c>
      <c r="G43" s="3" t="s">
        <v>196</v>
      </c>
      <c r="H43" s="13" t="s">
        <v>1183</v>
      </c>
      <c r="I43" s="10">
        <v>2</v>
      </c>
      <c r="J43" s="10" t="s">
        <v>1181</v>
      </c>
      <c r="L43" s="7" t="s">
        <v>2358</v>
      </c>
      <c r="M43" s="8" t="s">
        <v>1388</v>
      </c>
      <c r="N43" s="8" t="s">
        <v>1389</v>
      </c>
      <c r="O43" s="8" t="s">
        <v>1389</v>
      </c>
      <c r="P43" s="8" t="s">
        <v>1388</v>
      </c>
      <c r="Q43" s="41">
        <f t="shared" si="0"/>
        <v>2</v>
      </c>
      <c r="R43" s="14" t="s">
        <v>1383</v>
      </c>
      <c r="S43" s="14" t="s">
        <v>1382</v>
      </c>
      <c r="T43" s="12" t="s">
        <v>196</v>
      </c>
      <c r="U43" s="10" t="s">
        <v>196</v>
      </c>
      <c r="V43" s="3">
        <v>1</v>
      </c>
      <c r="W43" s="3">
        <v>1498</v>
      </c>
      <c r="X43" s="47" t="str">
        <f t="shared" si="1"/>
        <v>https://github.com/kelly-marshall/DriftDiffusionAdaptation/blob/main/Pictures/instbias_list2_training/kate.png?raw=true</v>
      </c>
      <c r="Y43" s="47" t="str">
        <f t="shared" si="2"/>
        <v>https://github.com/kelly-marshall/DriftDiffusionAdaptation/blob/main/Pictures/instbias_list2_training/tom.png?raw=true</v>
      </c>
      <c r="Z43" s="47" t="str">
        <f t="shared" si="3"/>
        <v>https://github.com/kelly-marshall/DriftDiffusionAdaptation/blob/main/AudioFiles/instbias_list2_training/whodidnotdoit.mp3?raw=true</v>
      </c>
    </row>
    <row r="44" spans="1:26" s="10" customFormat="1" x14ac:dyDescent="0.2">
      <c r="A44" s="10" t="s">
        <v>126</v>
      </c>
      <c r="B44" s="10">
        <v>22</v>
      </c>
      <c r="C44" s="10" t="s">
        <v>418</v>
      </c>
      <c r="D44" s="10" t="s">
        <v>235</v>
      </c>
      <c r="E44" s="10" t="s">
        <v>29</v>
      </c>
      <c r="F44" s="10" t="s">
        <v>134</v>
      </c>
      <c r="G44" t="s">
        <v>2649</v>
      </c>
      <c r="H44" s="10" t="s">
        <v>2</v>
      </c>
      <c r="I44" s="10">
        <v>2</v>
      </c>
      <c r="J44" s="10" t="s">
        <v>1181</v>
      </c>
      <c r="K44" s="10">
        <v>10</v>
      </c>
      <c r="L44" s="10" t="s">
        <v>4708</v>
      </c>
      <c r="M44" s="10" t="s">
        <v>4180</v>
      </c>
      <c r="N44" s="10" t="s">
        <v>4181</v>
      </c>
      <c r="O44" s="10" t="s">
        <v>4180</v>
      </c>
      <c r="P44" s="10" t="s">
        <v>4181</v>
      </c>
      <c r="Q44" s="41">
        <f t="shared" si="0"/>
        <v>1</v>
      </c>
      <c r="R44" s="11" t="s">
        <v>1375</v>
      </c>
      <c r="S44" s="11" t="s">
        <v>1374</v>
      </c>
      <c r="T44" s="12" t="s">
        <v>1381</v>
      </c>
      <c r="U44" s="10" t="s">
        <v>1380</v>
      </c>
      <c r="V44" s="10">
        <v>603</v>
      </c>
      <c r="W44" s="10">
        <v>2808</v>
      </c>
      <c r="X44" s="47" t="str">
        <f t="shared" si="1"/>
        <v>https://github.com/kelly-marshall/DriftDiffusionAdaptation/blob/main/Pictures/instbias_list2_training/tomgorillaleafinstright2_context.png?raw=true</v>
      </c>
      <c r="Y44" s="47" t="str">
        <f t="shared" si="2"/>
        <v>https://github.com/kelly-marshall/DriftDiffusionAdaptation/blob/main/Pictures/instbias_list2_training/tomgorillaleafmodleft2_context.png?raw=true</v>
      </c>
      <c r="Z44" s="47" t="str">
        <f t="shared" si="3"/>
        <v>https://github.com/kelly-marshall/DriftDiffusionAdaptation/blob/main/AudioFiles/instbias_list2_training/tomgorillaleaf_nopauses.mp3?raw=true</v>
      </c>
    </row>
    <row r="45" spans="1:26" s="10" customFormat="1" x14ac:dyDescent="0.2">
      <c r="A45" s="10" t="s">
        <v>126</v>
      </c>
      <c r="B45" s="10">
        <v>22</v>
      </c>
      <c r="C45" s="13" t="s">
        <v>1184</v>
      </c>
      <c r="D45" s="10" t="s">
        <v>235</v>
      </c>
      <c r="E45" s="10" t="s">
        <v>196</v>
      </c>
      <c r="F45" s="10" t="s">
        <v>196</v>
      </c>
      <c r="G45" s="3" t="s">
        <v>196</v>
      </c>
      <c r="H45" s="13" t="s">
        <v>1183</v>
      </c>
      <c r="I45" s="10">
        <v>2</v>
      </c>
      <c r="J45" s="10" t="s">
        <v>1181</v>
      </c>
      <c r="L45" s="7" t="s">
        <v>1384</v>
      </c>
      <c r="M45" s="8" t="s">
        <v>1388</v>
      </c>
      <c r="N45" s="8" t="s">
        <v>1389</v>
      </c>
      <c r="O45" s="8" t="s">
        <v>1389</v>
      </c>
      <c r="P45" s="8" t="s">
        <v>1388</v>
      </c>
      <c r="Q45" s="41">
        <f t="shared" si="0"/>
        <v>2</v>
      </c>
      <c r="R45" s="14" t="s">
        <v>1383</v>
      </c>
      <c r="S45" s="14" t="s">
        <v>1382</v>
      </c>
      <c r="T45" s="12" t="s">
        <v>196</v>
      </c>
      <c r="U45" s="10" t="s">
        <v>196</v>
      </c>
      <c r="V45" s="44">
        <v>1</v>
      </c>
      <c r="W45" s="44">
        <v>650</v>
      </c>
      <c r="X45" s="47" t="str">
        <f t="shared" si="1"/>
        <v>https://github.com/kelly-marshall/DriftDiffusionAdaptation/blob/main/Pictures/instbias_list2_training/kate.png?raw=true</v>
      </c>
      <c r="Y45" s="47" t="str">
        <f t="shared" si="2"/>
        <v>https://github.com/kelly-marshall/DriftDiffusionAdaptation/blob/main/Pictures/instbias_list2_training/tom.png?raw=true</v>
      </c>
      <c r="Z45" s="47" t="str">
        <f t="shared" si="3"/>
        <v>https://github.com/kelly-marshall/DriftDiffusionAdaptation/blob/main/AudioFiles/instbias_list2_training/whodidit.mp3?raw=true</v>
      </c>
    </row>
    <row r="46" spans="1:26" x14ac:dyDescent="0.2">
      <c r="A46" t="s">
        <v>126</v>
      </c>
      <c r="B46">
        <v>23</v>
      </c>
      <c r="C46" t="s">
        <v>1120</v>
      </c>
      <c r="D46" t="s">
        <v>235</v>
      </c>
      <c r="E46" t="s">
        <v>30</v>
      </c>
      <c r="F46" t="s">
        <v>134</v>
      </c>
      <c r="G46" t="s">
        <v>2650</v>
      </c>
      <c r="H46" t="s">
        <v>2</v>
      </c>
      <c r="I46">
        <v>2</v>
      </c>
      <c r="J46" t="s">
        <v>1181</v>
      </c>
      <c r="K46">
        <v>11</v>
      </c>
      <c r="L46" t="s">
        <v>4709</v>
      </c>
      <c r="M46" t="s">
        <v>4182</v>
      </c>
      <c r="N46" t="s">
        <v>4183</v>
      </c>
      <c r="O46" t="s">
        <v>4183</v>
      </c>
      <c r="P46" t="s">
        <v>4182</v>
      </c>
      <c r="Q46" s="41">
        <f t="shared" si="0"/>
        <v>2</v>
      </c>
      <c r="R46" s="5" t="s">
        <v>1374</v>
      </c>
      <c r="S46" s="5" t="s">
        <v>1375</v>
      </c>
      <c r="T46" s="2" t="s">
        <v>1380</v>
      </c>
      <c r="U46" t="s">
        <v>1381</v>
      </c>
      <c r="V46">
        <v>435</v>
      </c>
      <c r="W46">
        <v>2728</v>
      </c>
      <c r="X46" s="47" t="str">
        <f t="shared" si="1"/>
        <v>https://github.com/kelly-marshall/DriftDiffusionAdaptation/blob/main/Pictures/instbias_list2_training/katebuffaloleafmodright2_context.png?raw=true</v>
      </c>
      <c r="Y46" s="47" t="str">
        <f t="shared" si="2"/>
        <v>https://github.com/kelly-marshall/DriftDiffusionAdaptation/blob/main/Pictures/instbias_list2_training/katebuffaloleafinstleft2_context.png?raw=true</v>
      </c>
      <c r="Z46" s="47" t="str">
        <f t="shared" si="3"/>
        <v>https://github.com/kelly-marshall/DriftDiffusionAdaptation/blob/main/AudioFiles/instbias_list2_training/katebuffaloleaf_nopauses.mp3?raw=true</v>
      </c>
    </row>
    <row r="47" spans="1:26" x14ac:dyDescent="0.2">
      <c r="A47" t="s">
        <v>126</v>
      </c>
      <c r="B47">
        <v>23</v>
      </c>
      <c r="C47" s="1" t="s">
        <v>1343</v>
      </c>
      <c r="D47" t="s">
        <v>235</v>
      </c>
      <c r="E47" t="s">
        <v>196</v>
      </c>
      <c r="F47" t="s">
        <v>196</v>
      </c>
      <c r="G47" s="3" t="s">
        <v>196</v>
      </c>
      <c r="H47" s="1" t="s">
        <v>1183</v>
      </c>
      <c r="I47">
        <v>2</v>
      </c>
      <c r="J47" t="s">
        <v>1181</v>
      </c>
      <c r="L47" s="7" t="s">
        <v>2358</v>
      </c>
      <c r="M47" s="5" t="s">
        <v>1388</v>
      </c>
      <c r="N47" s="5" t="s">
        <v>1389</v>
      </c>
      <c r="O47" s="5" t="s">
        <v>1388</v>
      </c>
      <c r="P47" s="5" t="s">
        <v>1389</v>
      </c>
      <c r="Q47" s="41">
        <f t="shared" si="0"/>
        <v>1</v>
      </c>
      <c r="R47" s="5" t="s">
        <v>1382</v>
      </c>
      <c r="S47" s="6" t="s">
        <v>1383</v>
      </c>
      <c r="T47" s="2" t="s">
        <v>196</v>
      </c>
      <c r="U47" t="s">
        <v>196</v>
      </c>
      <c r="V47" s="3">
        <v>1</v>
      </c>
      <c r="W47" s="3">
        <v>1498</v>
      </c>
      <c r="X47" s="47" t="str">
        <f t="shared" si="1"/>
        <v>https://github.com/kelly-marshall/DriftDiffusionAdaptation/blob/main/Pictures/instbias_list2_training/tom.png?raw=true</v>
      </c>
      <c r="Y47" s="47" t="str">
        <f t="shared" si="2"/>
        <v>https://github.com/kelly-marshall/DriftDiffusionAdaptation/blob/main/Pictures/instbias_list2_training/kate.png?raw=true</v>
      </c>
      <c r="Z47" s="47" t="str">
        <f t="shared" si="3"/>
        <v>https://github.com/kelly-marshall/DriftDiffusionAdaptation/blob/main/AudioFiles/instbias_list2_training/whodidnotdoit.mp3?raw=true</v>
      </c>
    </row>
    <row r="48" spans="1:26" ht="17" customHeight="1" x14ac:dyDescent="0.2">
      <c r="A48" t="s">
        <v>126</v>
      </c>
      <c r="B48">
        <v>24</v>
      </c>
      <c r="C48" t="s">
        <v>419</v>
      </c>
      <c r="D48" t="s">
        <v>235</v>
      </c>
      <c r="E48" t="s">
        <v>31</v>
      </c>
      <c r="F48" t="s">
        <v>134</v>
      </c>
      <c r="G48" t="s">
        <v>2651</v>
      </c>
      <c r="H48" t="s">
        <v>2</v>
      </c>
      <c r="I48">
        <v>2</v>
      </c>
      <c r="J48" t="s">
        <v>1181</v>
      </c>
      <c r="K48">
        <v>12</v>
      </c>
      <c r="L48" t="s">
        <v>4710</v>
      </c>
      <c r="M48" s="5" t="s">
        <v>4184</v>
      </c>
      <c r="N48" s="5" t="s">
        <v>4185</v>
      </c>
      <c r="O48" t="s">
        <v>4184</v>
      </c>
      <c r="P48" t="s">
        <v>4185</v>
      </c>
      <c r="Q48" s="41">
        <f t="shared" si="0"/>
        <v>1</v>
      </c>
      <c r="R48" s="5" t="s">
        <v>1375</v>
      </c>
      <c r="S48" s="5" t="s">
        <v>1374</v>
      </c>
      <c r="T48" s="2" t="s">
        <v>1381</v>
      </c>
      <c r="U48" t="s">
        <v>1380</v>
      </c>
      <c r="V48">
        <v>555</v>
      </c>
      <c r="W48">
        <v>2696</v>
      </c>
      <c r="X48" s="47" t="str">
        <f t="shared" si="1"/>
        <v>https://github.com/kelly-marshall/DriftDiffusionAdaptation/blob/main/Pictures/instbias_list2_training/tomhawkleafinstright2_context.png?raw=true</v>
      </c>
      <c r="Y48" s="47" t="str">
        <f t="shared" si="2"/>
        <v>https://github.com/kelly-marshall/DriftDiffusionAdaptation/blob/main/Pictures/instbias_list2_training/tomhawkleafmodleft2_context.png?raw=true</v>
      </c>
      <c r="Z48" s="47" t="str">
        <f t="shared" si="3"/>
        <v>https://github.com/kelly-marshall/DriftDiffusionAdaptation/blob/main/AudioFiles/instbias_list2_training/tomhawkleaf_nopauses.mp3?raw=true</v>
      </c>
    </row>
    <row r="49" spans="1:26" x14ac:dyDescent="0.2">
      <c r="A49" t="s">
        <v>126</v>
      </c>
      <c r="B49">
        <v>24</v>
      </c>
      <c r="C49" s="1" t="s">
        <v>1184</v>
      </c>
      <c r="D49" t="s">
        <v>235</v>
      </c>
      <c r="E49" t="s">
        <v>196</v>
      </c>
      <c r="F49" t="s">
        <v>196</v>
      </c>
      <c r="G49" s="3" t="s">
        <v>196</v>
      </c>
      <c r="H49" s="1" t="s">
        <v>1183</v>
      </c>
      <c r="I49">
        <v>2</v>
      </c>
      <c r="J49" t="s">
        <v>1181</v>
      </c>
      <c r="L49" s="7" t="s">
        <v>1384</v>
      </c>
      <c r="M49" s="5" t="s">
        <v>1388</v>
      </c>
      <c r="N49" s="5" t="s">
        <v>1389</v>
      </c>
      <c r="O49" s="5" t="s">
        <v>1388</v>
      </c>
      <c r="P49" s="5" t="s">
        <v>1389</v>
      </c>
      <c r="Q49" s="41">
        <f t="shared" si="0"/>
        <v>1</v>
      </c>
      <c r="R49" s="5" t="s">
        <v>1382</v>
      </c>
      <c r="S49" s="6" t="s">
        <v>1383</v>
      </c>
      <c r="T49" s="2" t="s">
        <v>196</v>
      </c>
      <c r="U49" t="s">
        <v>196</v>
      </c>
      <c r="V49" s="44">
        <v>1</v>
      </c>
      <c r="W49" s="44">
        <v>650</v>
      </c>
      <c r="X49" s="47" t="str">
        <f t="shared" si="1"/>
        <v>https://github.com/kelly-marshall/DriftDiffusionAdaptation/blob/main/Pictures/instbias_list2_training/tom.png?raw=true</v>
      </c>
      <c r="Y49" s="47" t="str">
        <f t="shared" si="2"/>
        <v>https://github.com/kelly-marshall/DriftDiffusionAdaptation/blob/main/Pictures/instbias_list2_training/kate.png?raw=true</v>
      </c>
      <c r="Z49" s="47" t="str">
        <f t="shared" si="3"/>
        <v>https://github.com/kelly-marshall/DriftDiffusionAdaptation/blob/main/AudioFiles/instbias_list2_training/whodidit.mp3?raw=true</v>
      </c>
    </row>
    <row r="50" spans="1:26" s="15" customFormat="1" x14ac:dyDescent="0.2">
      <c r="A50" s="15" t="s">
        <v>126</v>
      </c>
      <c r="B50" s="15">
        <v>25</v>
      </c>
      <c r="C50" s="15" t="s">
        <v>1121</v>
      </c>
      <c r="D50" s="15" t="s">
        <v>237</v>
      </c>
      <c r="E50" s="15" t="s">
        <v>18</v>
      </c>
      <c r="F50" s="15" t="s">
        <v>512</v>
      </c>
      <c r="G50" t="s">
        <v>2473</v>
      </c>
      <c r="H50" s="15" t="s">
        <v>2</v>
      </c>
      <c r="I50" s="15">
        <v>2</v>
      </c>
      <c r="J50" s="15" t="s">
        <v>1181</v>
      </c>
      <c r="K50" s="15">
        <v>1</v>
      </c>
      <c r="L50" s="15" t="s">
        <v>4711</v>
      </c>
      <c r="M50" s="16" t="s">
        <v>4186</v>
      </c>
      <c r="N50" s="16" t="s">
        <v>4187</v>
      </c>
      <c r="O50" s="16" t="s">
        <v>4186</v>
      </c>
      <c r="P50" s="16" t="s">
        <v>4187</v>
      </c>
      <c r="Q50" s="41">
        <f t="shared" si="0"/>
        <v>1</v>
      </c>
      <c r="R50" s="16" t="s">
        <v>1375</v>
      </c>
      <c r="S50" s="16" t="s">
        <v>1374</v>
      </c>
      <c r="T50" s="17" t="s">
        <v>1381</v>
      </c>
      <c r="U50" s="15" t="s">
        <v>1380</v>
      </c>
      <c r="V50" s="15">
        <v>468</v>
      </c>
      <c r="W50" s="15">
        <v>3320</v>
      </c>
      <c r="X50" s="47" t="str">
        <f t="shared" si="1"/>
        <v>https://github.com/kelly-marshall/DriftDiffusionAdaptation/blob/main/Pictures/instbias_list2_training/katedolphinpaninstright2_context.png?raw=true</v>
      </c>
      <c r="Y50" s="47" t="str">
        <f t="shared" si="2"/>
        <v>https://github.com/kelly-marshall/DriftDiffusionAdaptation/blob/main/Pictures/instbias_list2_training/katedolphinpanmodleft2_context.png?raw=true</v>
      </c>
      <c r="Z50" s="47" t="str">
        <f t="shared" si="3"/>
        <v>https://github.com/kelly-marshall/DriftDiffusionAdaptation/blob/main/AudioFiles/instbias_list2_training/katedolphinpan_nopauses.mp3?raw=true</v>
      </c>
    </row>
    <row r="51" spans="1:26" s="15" customFormat="1" x14ac:dyDescent="0.2">
      <c r="A51" s="15" t="s">
        <v>126</v>
      </c>
      <c r="B51" s="15">
        <v>25</v>
      </c>
      <c r="C51" s="18" t="s">
        <v>1182</v>
      </c>
      <c r="D51" s="15" t="s">
        <v>237</v>
      </c>
      <c r="E51" s="15" t="s">
        <v>196</v>
      </c>
      <c r="F51" s="15" t="s">
        <v>196</v>
      </c>
      <c r="G51" s="3" t="s">
        <v>196</v>
      </c>
      <c r="H51" s="18" t="s">
        <v>1183</v>
      </c>
      <c r="I51" s="15">
        <v>2</v>
      </c>
      <c r="J51" s="15" t="s">
        <v>1181</v>
      </c>
      <c r="L51" s="7" t="s">
        <v>1384</v>
      </c>
      <c r="M51" s="8" t="s">
        <v>1389</v>
      </c>
      <c r="N51" s="8" t="s">
        <v>1388</v>
      </c>
      <c r="O51" s="8" t="s">
        <v>1388</v>
      </c>
      <c r="P51" s="8" t="s">
        <v>1389</v>
      </c>
      <c r="Q51" s="41">
        <f t="shared" si="0"/>
        <v>2</v>
      </c>
      <c r="R51" s="19" t="s">
        <v>1383</v>
      </c>
      <c r="S51" s="19" t="s">
        <v>1382</v>
      </c>
      <c r="T51" s="17" t="s">
        <v>196</v>
      </c>
      <c r="U51" s="15" t="s">
        <v>196</v>
      </c>
      <c r="V51" s="44">
        <v>1</v>
      </c>
      <c r="W51" s="44">
        <v>650</v>
      </c>
      <c r="X51" s="47" t="str">
        <f t="shared" si="1"/>
        <v>https://github.com/kelly-marshall/DriftDiffusionAdaptation/blob/main/Pictures/instbias_list2_training/tom.png?raw=true</v>
      </c>
      <c r="Y51" s="47" t="str">
        <f t="shared" si="2"/>
        <v>https://github.com/kelly-marshall/DriftDiffusionAdaptation/blob/main/Pictures/instbias_list2_training/kate.png?raw=true</v>
      </c>
      <c r="Z51" s="47" t="str">
        <f t="shared" si="3"/>
        <v>https://github.com/kelly-marshall/DriftDiffusionAdaptation/blob/main/AudioFiles/instbias_list2_training/whodidit.mp3?raw=true</v>
      </c>
    </row>
    <row r="52" spans="1:26" s="15" customFormat="1" x14ac:dyDescent="0.2">
      <c r="A52" s="15" t="s">
        <v>126</v>
      </c>
      <c r="B52" s="15">
        <v>26</v>
      </c>
      <c r="C52" s="15" t="s">
        <v>573</v>
      </c>
      <c r="D52" s="15" t="s">
        <v>237</v>
      </c>
      <c r="E52" s="15" t="s">
        <v>21</v>
      </c>
      <c r="F52" s="15" t="s">
        <v>512</v>
      </c>
      <c r="G52" t="s">
        <v>2474</v>
      </c>
      <c r="H52" s="15" t="s">
        <v>2</v>
      </c>
      <c r="I52" s="15">
        <v>2</v>
      </c>
      <c r="J52" s="15" t="s">
        <v>1181</v>
      </c>
      <c r="K52" s="15">
        <v>2</v>
      </c>
      <c r="L52" s="15" t="s">
        <v>4712</v>
      </c>
      <c r="M52" s="16" t="s">
        <v>4188</v>
      </c>
      <c r="N52" s="16" t="s">
        <v>4189</v>
      </c>
      <c r="O52" s="16" t="s">
        <v>4189</v>
      </c>
      <c r="P52" s="16" t="s">
        <v>4188</v>
      </c>
      <c r="Q52" s="41">
        <f t="shared" si="0"/>
        <v>2</v>
      </c>
      <c r="R52" s="16" t="s">
        <v>1374</v>
      </c>
      <c r="S52" s="16" t="s">
        <v>1375</v>
      </c>
      <c r="T52" s="17" t="s">
        <v>1380</v>
      </c>
      <c r="U52" s="15" t="s">
        <v>1381</v>
      </c>
      <c r="V52" s="15">
        <v>651</v>
      </c>
      <c r="W52" s="15">
        <v>3119</v>
      </c>
      <c r="X52" s="47" t="str">
        <f t="shared" si="1"/>
        <v>https://github.com/kelly-marshall/DriftDiffusionAdaptation/blob/main/Pictures/instbias_list2_training/tomcowpanmodright2_context.png?raw=true</v>
      </c>
      <c r="Y52" s="47" t="str">
        <f t="shared" si="2"/>
        <v>https://github.com/kelly-marshall/DriftDiffusionAdaptation/blob/main/Pictures/instbias_list2_training/tomcowpaninstleft2_context.png?raw=true</v>
      </c>
      <c r="Z52" s="47" t="str">
        <f t="shared" si="3"/>
        <v>https://github.com/kelly-marshall/DriftDiffusionAdaptation/blob/main/AudioFiles/instbias_list2_training/tomcowpan_nopauses.mp3?raw=true</v>
      </c>
    </row>
    <row r="53" spans="1:26" s="15" customFormat="1" x14ac:dyDescent="0.2">
      <c r="A53" s="15" t="s">
        <v>126</v>
      </c>
      <c r="B53" s="15">
        <v>26</v>
      </c>
      <c r="C53" s="18" t="s">
        <v>1182</v>
      </c>
      <c r="D53" s="15" t="s">
        <v>237</v>
      </c>
      <c r="E53" s="15" t="s">
        <v>196</v>
      </c>
      <c r="F53" s="15" t="s">
        <v>196</v>
      </c>
      <c r="G53" s="3" t="s">
        <v>196</v>
      </c>
      <c r="H53" s="18" t="s">
        <v>1183</v>
      </c>
      <c r="I53" s="15">
        <v>2</v>
      </c>
      <c r="J53" s="15" t="s">
        <v>1181</v>
      </c>
      <c r="L53" s="7" t="s">
        <v>1384</v>
      </c>
      <c r="M53" s="8" t="s">
        <v>1388</v>
      </c>
      <c r="N53" s="8" t="s">
        <v>1389</v>
      </c>
      <c r="O53" s="8" t="s">
        <v>1389</v>
      </c>
      <c r="P53" s="8" t="s">
        <v>1388</v>
      </c>
      <c r="Q53" s="41">
        <f t="shared" si="0"/>
        <v>2</v>
      </c>
      <c r="R53" s="19" t="s">
        <v>1383</v>
      </c>
      <c r="S53" s="19" t="s">
        <v>1382</v>
      </c>
      <c r="T53" s="17" t="s">
        <v>196</v>
      </c>
      <c r="U53" s="15" t="s">
        <v>196</v>
      </c>
      <c r="V53" s="44">
        <v>1</v>
      </c>
      <c r="W53" s="44">
        <v>650</v>
      </c>
      <c r="X53" s="47" t="str">
        <f t="shared" si="1"/>
        <v>https://github.com/kelly-marshall/DriftDiffusionAdaptation/blob/main/Pictures/instbias_list2_training/kate.png?raw=true</v>
      </c>
      <c r="Y53" s="47" t="str">
        <f t="shared" si="2"/>
        <v>https://github.com/kelly-marshall/DriftDiffusionAdaptation/blob/main/Pictures/instbias_list2_training/tom.png?raw=true</v>
      </c>
      <c r="Z53" s="47" t="str">
        <f t="shared" si="3"/>
        <v>https://github.com/kelly-marshall/DriftDiffusionAdaptation/blob/main/AudioFiles/instbias_list2_training/whodidit.mp3?raw=true</v>
      </c>
    </row>
    <row r="54" spans="1:26" x14ac:dyDescent="0.2">
      <c r="A54" t="s">
        <v>126</v>
      </c>
      <c r="B54">
        <v>27</v>
      </c>
      <c r="C54" t="s">
        <v>1122</v>
      </c>
      <c r="D54" t="s">
        <v>237</v>
      </c>
      <c r="E54" t="s">
        <v>22</v>
      </c>
      <c r="F54" t="s">
        <v>512</v>
      </c>
      <c r="G54" t="s">
        <v>2475</v>
      </c>
      <c r="H54" t="s">
        <v>2</v>
      </c>
      <c r="I54">
        <v>2</v>
      </c>
      <c r="J54" t="s">
        <v>1181</v>
      </c>
      <c r="K54">
        <v>3</v>
      </c>
      <c r="L54" t="s">
        <v>4713</v>
      </c>
      <c r="M54" t="s">
        <v>4190</v>
      </c>
      <c r="N54" t="s">
        <v>4191</v>
      </c>
      <c r="O54" t="s">
        <v>4190</v>
      </c>
      <c r="P54" t="s">
        <v>4191</v>
      </c>
      <c r="Q54" s="41">
        <f t="shared" si="0"/>
        <v>1</v>
      </c>
      <c r="R54" s="5" t="s">
        <v>1375</v>
      </c>
      <c r="S54" s="5" t="s">
        <v>1374</v>
      </c>
      <c r="T54" s="2" t="s">
        <v>1381</v>
      </c>
      <c r="U54" t="s">
        <v>1380</v>
      </c>
      <c r="V54">
        <v>468</v>
      </c>
      <c r="W54">
        <v>3249</v>
      </c>
      <c r="X54" s="47" t="str">
        <f t="shared" si="1"/>
        <v>https://github.com/kelly-marshall/DriftDiffusionAdaptation/blob/main/Pictures/instbias_list2_training/katefoxpaninstright2_context.png?raw=true</v>
      </c>
      <c r="Y54" s="47" t="str">
        <f t="shared" si="2"/>
        <v>https://github.com/kelly-marshall/DriftDiffusionAdaptation/blob/main/Pictures/instbias_list2_training/katefoxpanmodleft2_context.png?raw=true</v>
      </c>
      <c r="Z54" s="47" t="str">
        <f t="shared" si="3"/>
        <v>https://github.com/kelly-marshall/DriftDiffusionAdaptation/blob/main/AudioFiles/instbias_list2_training/katefoxpan_nopauses.mp3?raw=true</v>
      </c>
    </row>
    <row r="55" spans="1:26" x14ac:dyDescent="0.2">
      <c r="A55" t="s">
        <v>126</v>
      </c>
      <c r="B55">
        <v>27</v>
      </c>
      <c r="C55" s="1" t="s">
        <v>1182</v>
      </c>
      <c r="D55" t="s">
        <v>237</v>
      </c>
      <c r="E55" t="s">
        <v>196</v>
      </c>
      <c r="F55" t="s">
        <v>196</v>
      </c>
      <c r="G55" s="3" t="s">
        <v>196</v>
      </c>
      <c r="H55" s="1" t="s">
        <v>1183</v>
      </c>
      <c r="I55">
        <v>2</v>
      </c>
      <c r="J55" t="s">
        <v>1181</v>
      </c>
      <c r="L55" s="7" t="s">
        <v>1384</v>
      </c>
      <c r="M55" s="5" t="s">
        <v>1389</v>
      </c>
      <c r="N55" s="5" t="s">
        <v>1388</v>
      </c>
      <c r="O55" s="5" t="s">
        <v>1389</v>
      </c>
      <c r="P55" s="5" t="s">
        <v>1388</v>
      </c>
      <c r="Q55" s="41">
        <f t="shared" si="0"/>
        <v>1</v>
      </c>
      <c r="R55" s="5" t="s">
        <v>1382</v>
      </c>
      <c r="S55" s="6" t="s">
        <v>1383</v>
      </c>
      <c r="T55" s="2" t="s">
        <v>196</v>
      </c>
      <c r="U55" t="s">
        <v>196</v>
      </c>
      <c r="V55" s="44">
        <v>1</v>
      </c>
      <c r="W55" s="44">
        <v>650</v>
      </c>
      <c r="X55" s="47" t="str">
        <f t="shared" si="1"/>
        <v>https://github.com/kelly-marshall/DriftDiffusionAdaptation/blob/main/Pictures/instbias_list2_training/kate.png?raw=true</v>
      </c>
      <c r="Y55" s="47" t="str">
        <f t="shared" si="2"/>
        <v>https://github.com/kelly-marshall/DriftDiffusionAdaptation/blob/main/Pictures/instbias_list2_training/tom.png?raw=true</v>
      </c>
      <c r="Z55" s="47" t="str">
        <f t="shared" si="3"/>
        <v>https://github.com/kelly-marshall/DriftDiffusionAdaptation/blob/main/AudioFiles/instbias_list2_training/whodidit.mp3?raw=true</v>
      </c>
    </row>
    <row r="56" spans="1:26" x14ac:dyDescent="0.2">
      <c r="A56" t="s">
        <v>126</v>
      </c>
      <c r="B56">
        <v>28</v>
      </c>
      <c r="C56" t="s">
        <v>574</v>
      </c>
      <c r="D56" t="s">
        <v>237</v>
      </c>
      <c r="E56" t="s">
        <v>23</v>
      </c>
      <c r="F56" t="s">
        <v>512</v>
      </c>
      <c r="G56" t="s">
        <v>2476</v>
      </c>
      <c r="H56" t="s">
        <v>2</v>
      </c>
      <c r="I56">
        <v>2</v>
      </c>
      <c r="J56" t="s">
        <v>1181</v>
      </c>
      <c r="K56">
        <v>4</v>
      </c>
      <c r="L56" t="s">
        <v>4714</v>
      </c>
      <c r="M56" s="5" t="s">
        <v>4192</v>
      </c>
      <c r="N56" s="5" t="s">
        <v>4193</v>
      </c>
      <c r="O56" t="s">
        <v>4193</v>
      </c>
      <c r="P56" t="s">
        <v>4192</v>
      </c>
      <c r="Q56" s="41">
        <f t="shared" si="0"/>
        <v>2</v>
      </c>
      <c r="R56" s="5" t="s">
        <v>1374</v>
      </c>
      <c r="S56" s="5" t="s">
        <v>1375</v>
      </c>
      <c r="T56" s="2" t="s">
        <v>1380</v>
      </c>
      <c r="U56" t="s">
        <v>1381</v>
      </c>
      <c r="V56">
        <v>659</v>
      </c>
      <c r="W56">
        <v>3374</v>
      </c>
      <c r="X56" s="47" t="str">
        <f t="shared" si="1"/>
        <v>https://github.com/kelly-marshall/DriftDiffusionAdaptation/blob/main/Pictures/instbias_list2_training/tomlionpanmodright2_context.png?raw=true</v>
      </c>
      <c r="Y56" s="47" t="str">
        <f t="shared" si="2"/>
        <v>https://github.com/kelly-marshall/DriftDiffusionAdaptation/blob/main/Pictures/instbias_list2_training/tomlionpaninstleft2_context.png?raw=true</v>
      </c>
      <c r="Z56" s="47" t="str">
        <f t="shared" si="3"/>
        <v>https://github.com/kelly-marshall/DriftDiffusionAdaptation/blob/main/AudioFiles/instbias_list2_training/tomlionpan_nopauses.mp3?raw=true</v>
      </c>
    </row>
    <row r="57" spans="1:26" x14ac:dyDescent="0.2">
      <c r="A57" t="s">
        <v>126</v>
      </c>
      <c r="B57">
        <v>28</v>
      </c>
      <c r="C57" t="s">
        <v>1182</v>
      </c>
      <c r="D57" t="s">
        <v>237</v>
      </c>
      <c r="E57" t="s">
        <v>196</v>
      </c>
      <c r="F57" t="s">
        <v>196</v>
      </c>
      <c r="G57" s="3" t="s">
        <v>196</v>
      </c>
      <c r="H57" t="s">
        <v>1183</v>
      </c>
      <c r="I57">
        <v>2</v>
      </c>
      <c r="J57" t="s">
        <v>1181</v>
      </c>
      <c r="L57" s="7" t="s">
        <v>1384</v>
      </c>
      <c r="M57" s="5" t="s">
        <v>1388</v>
      </c>
      <c r="N57" s="5" t="s">
        <v>1389</v>
      </c>
      <c r="O57" s="5" t="s">
        <v>1388</v>
      </c>
      <c r="P57" s="5" t="s">
        <v>1389</v>
      </c>
      <c r="Q57" s="41">
        <f t="shared" si="0"/>
        <v>1</v>
      </c>
      <c r="R57" s="5" t="s">
        <v>1382</v>
      </c>
      <c r="S57" s="6" t="s">
        <v>1383</v>
      </c>
      <c r="T57" s="2" t="s">
        <v>196</v>
      </c>
      <c r="U57" t="s">
        <v>196</v>
      </c>
      <c r="V57" s="44">
        <v>1</v>
      </c>
      <c r="W57" s="44">
        <v>650</v>
      </c>
      <c r="X57" s="47" t="str">
        <f t="shared" si="1"/>
        <v>https://github.com/kelly-marshall/DriftDiffusionAdaptation/blob/main/Pictures/instbias_list2_training/tom.png?raw=true</v>
      </c>
      <c r="Y57" s="47" t="str">
        <f t="shared" si="2"/>
        <v>https://github.com/kelly-marshall/DriftDiffusionAdaptation/blob/main/Pictures/instbias_list2_training/kate.png?raw=true</v>
      </c>
      <c r="Z57" s="47" t="str">
        <f t="shared" si="3"/>
        <v>https://github.com/kelly-marshall/DriftDiffusionAdaptation/blob/main/AudioFiles/instbias_list2_training/whodidit.mp3?raw=true</v>
      </c>
    </row>
    <row r="58" spans="1:26" s="15" customFormat="1" x14ac:dyDescent="0.2">
      <c r="A58" s="15" t="s">
        <v>126</v>
      </c>
      <c r="B58" s="15">
        <v>29</v>
      </c>
      <c r="C58" s="15" t="s">
        <v>1123</v>
      </c>
      <c r="D58" s="15" t="s">
        <v>237</v>
      </c>
      <c r="E58" s="15" t="s">
        <v>24</v>
      </c>
      <c r="F58" s="15" t="s">
        <v>512</v>
      </c>
      <c r="G58" t="s">
        <v>2477</v>
      </c>
      <c r="H58" s="15" t="s">
        <v>2</v>
      </c>
      <c r="I58" s="15">
        <v>2</v>
      </c>
      <c r="J58" s="15" t="s">
        <v>1181</v>
      </c>
      <c r="K58" s="15">
        <v>5</v>
      </c>
      <c r="L58" s="15" t="s">
        <v>4715</v>
      </c>
      <c r="M58" s="16" t="s">
        <v>4194</v>
      </c>
      <c r="N58" s="16" t="s">
        <v>4195</v>
      </c>
      <c r="O58" s="16" t="s">
        <v>4194</v>
      </c>
      <c r="P58" s="16" t="s">
        <v>4195</v>
      </c>
      <c r="Q58" s="41">
        <f t="shared" si="0"/>
        <v>1</v>
      </c>
      <c r="R58" s="16" t="s">
        <v>1375</v>
      </c>
      <c r="S58" s="16" t="s">
        <v>1374</v>
      </c>
      <c r="T58" s="17" t="s">
        <v>1381</v>
      </c>
      <c r="U58" s="15" t="s">
        <v>1380</v>
      </c>
      <c r="V58" s="15">
        <v>470</v>
      </c>
      <c r="W58" s="15">
        <v>3145</v>
      </c>
      <c r="X58" s="47" t="str">
        <f t="shared" si="1"/>
        <v>https://github.com/kelly-marshall/DriftDiffusionAdaptation/blob/main/Pictures/instbias_list2_training/katefrogpaninstright2_context.png?raw=true</v>
      </c>
      <c r="Y58" s="47" t="str">
        <f t="shared" si="2"/>
        <v>https://github.com/kelly-marshall/DriftDiffusionAdaptation/blob/main/Pictures/instbias_list2_training/katefrogpanmodleft2_context.png?raw=true</v>
      </c>
      <c r="Z58" s="47" t="str">
        <f t="shared" si="3"/>
        <v>https://github.com/kelly-marshall/DriftDiffusionAdaptation/blob/main/AudioFiles/instbias_list2_training/katefrogpan_nopauses.mp3?raw=true</v>
      </c>
    </row>
    <row r="59" spans="1:26" s="15" customFormat="1" x14ac:dyDescent="0.2">
      <c r="A59" s="15" t="s">
        <v>126</v>
      </c>
      <c r="B59" s="15">
        <v>29</v>
      </c>
      <c r="C59" s="18" t="s">
        <v>1182</v>
      </c>
      <c r="D59" s="15" t="s">
        <v>237</v>
      </c>
      <c r="E59" s="15" t="s">
        <v>196</v>
      </c>
      <c r="F59" s="15" t="s">
        <v>196</v>
      </c>
      <c r="G59" s="3" t="s">
        <v>196</v>
      </c>
      <c r="H59" s="18" t="s">
        <v>1183</v>
      </c>
      <c r="I59" s="15">
        <v>2</v>
      </c>
      <c r="J59" s="15" t="s">
        <v>1181</v>
      </c>
      <c r="L59" s="7" t="s">
        <v>1384</v>
      </c>
      <c r="M59" s="8" t="s">
        <v>1389</v>
      </c>
      <c r="N59" s="8" t="s">
        <v>1388</v>
      </c>
      <c r="O59" s="8" t="s">
        <v>1388</v>
      </c>
      <c r="P59" s="8" t="s">
        <v>1389</v>
      </c>
      <c r="Q59" s="41">
        <f t="shared" si="0"/>
        <v>2</v>
      </c>
      <c r="R59" s="19" t="s">
        <v>1383</v>
      </c>
      <c r="S59" s="19" t="s">
        <v>1382</v>
      </c>
      <c r="T59" s="17" t="s">
        <v>196</v>
      </c>
      <c r="U59" s="15" t="s">
        <v>196</v>
      </c>
      <c r="V59" s="44">
        <v>1</v>
      </c>
      <c r="W59" s="44">
        <v>650</v>
      </c>
      <c r="X59" s="47" t="str">
        <f t="shared" si="1"/>
        <v>https://github.com/kelly-marshall/DriftDiffusionAdaptation/blob/main/Pictures/instbias_list2_training/tom.png?raw=true</v>
      </c>
      <c r="Y59" s="47" t="str">
        <f t="shared" si="2"/>
        <v>https://github.com/kelly-marshall/DriftDiffusionAdaptation/blob/main/Pictures/instbias_list2_training/kate.png?raw=true</v>
      </c>
      <c r="Z59" s="47" t="str">
        <f t="shared" si="3"/>
        <v>https://github.com/kelly-marshall/DriftDiffusionAdaptation/blob/main/AudioFiles/instbias_list2_training/whodidit.mp3?raw=true</v>
      </c>
    </row>
    <row r="60" spans="1:26" s="15" customFormat="1" x14ac:dyDescent="0.2">
      <c r="A60" s="15" t="s">
        <v>126</v>
      </c>
      <c r="B60" s="15">
        <v>30</v>
      </c>
      <c r="C60" s="15" t="s">
        <v>575</v>
      </c>
      <c r="D60" s="15" t="s">
        <v>237</v>
      </c>
      <c r="E60" s="15" t="s">
        <v>25</v>
      </c>
      <c r="F60" s="15" t="s">
        <v>512</v>
      </c>
      <c r="G60" t="s">
        <v>2478</v>
      </c>
      <c r="H60" s="15" t="s">
        <v>2</v>
      </c>
      <c r="I60" s="15">
        <v>2</v>
      </c>
      <c r="J60" s="15" t="s">
        <v>1181</v>
      </c>
      <c r="K60" s="15">
        <v>6</v>
      </c>
      <c r="L60" s="15" t="s">
        <v>4716</v>
      </c>
      <c r="M60" s="16" t="s">
        <v>4196</v>
      </c>
      <c r="N60" s="16" t="s">
        <v>4197</v>
      </c>
      <c r="O60" s="16" t="s">
        <v>4197</v>
      </c>
      <c r="P60" s="16" t="s">
        <v>4196</v>
      </c>
      <c r="Q60" s="41">
        <f t="shared" si="0"/>
        <v>2</v>
      </c>
      <c r="R60" s="16" t="s">
        <v>1374</v>
      </c>
      <c r="S60" s="16" t="s">
        <v>1375</v>
      </c>
      <c r="T60" s="17" t="s">
        <v>1380</v>
      </c>
      <c r="U60" s="15" t="s">
        <v>1381</v>
      </c>
      <c r="V60" s="15">
        <v>686</v>
      </c>
      <c r="W60" s="15">
        <v>3331</v>
      </c>
      <c r="X60" s="47" t="str">
        <f t="shared" si="1"/>
        <v>https://github.com/kelly-marshall/DriftDiffusionAdaptation/blob/main/Pictures/instbias_list2_training/tomturtlepanmodright2_context.png?raw=true</v>
      </c>
      <c r="Y60" s="47" t="str">
        <f t="shared" si="2"/>
        <v>https://github.com/kelly-marshall/DriftDiffusionAdaptation/blob/main/Pictures/instbias_list2_training/tomturtlepaninstleft2_context.png?raw=true</v>
      </c>
      <c r="Z60" s="47" t="str">
        <f t="shared" si="3"/>
        <v>https://github.com/kelly-marshall/DriftDiffusionAdaptation/blob/main/AudioFiles/instbias_list2_training/tomturtlepan_nopauses.mp3?raw=true</v>
      </c>
    </row>
    <row r="61" spans="1:26" s="15" customFormat="1" x14ac:dyDescent="0.2">
      <c r="A61" s="15" t="s">
        <v>126</v>
      </c>
      <c r="B61" s="15">
        <v>30</v>
      </c>
      <c r="C61" s="18" t="s">
        <v>1182</v>
      </c>
      <c r="D61" s="15" t="s">
        <v>237</v>
      </c>
      <c r="E61" s="15" t="s">
        <v>196</v>
      </c>
      <c r="F61" s="15" t="s">
        <v>196</v>
      </c>
      <c r="G61" s="3" t="s">
        <v>196</v>
      </c>
      <c r="H61" s="18" t="s">
        <v>1183</v>
      </c>
      <c r="I61" s="15">
        <v>2</v>
      </c>
      <c r="J61" s="15" t="s">
        <v>1181</v>
      </c>
      <c r="L61" s="7" t="s">
        <v>1384</v>
      </c>
      <c r="M61" s="8" t="s">
        <v>1388</v>
      </c>
      <c r="N61" s="8" t="s">
        <v>1389</v>
      </c>
      <c r="O61" s="8" t="s">
        <v>1389</v>
      </c>
      <c r="P61" s="8" t="s">
        <v>1388</v>
      </c>
      <c r="Q61" s="41">
        <f t="shared" si="0"/>
        <v>2</v>
      </c>
      <c r="R61" s="19" t="s">
        <v>1383</v>
      </c>
      <c r="S61" s="19" t="s">
        <v>1382</v>
      </c>
      <c r="T61" s="17" t="s">
        <v>196</v>
      </c>
      <c r="U61" s="15" t="s">
        <v>196</v>
      </c>
      <c r="V61" s="44">
        <v>1</v>
      </c>
      <c r="W61" s="44">
        <v>650</v>
      </c>
      <c r="X61" s="47" t="str">
        <f t="shared" si="1"/>
        <v>https://github.com/kelly-marshall/DriftDiffusionAdaptation/blob/main/Pictures/instbias_list2_training/kate.png?raw=true</v>
      </c>
      <c r="Y61" s="47" t="str">
        <f t="shared" si="2"/>
        <v>https://github.com/kelly-marshall/DriftDiffusionAdaptation/blob/main/Pictures/instbias_list2_training/tom.png?raw=true</v>
      </c>
      <c r="Z61" s="47" t="str">
        <f t="shared" si="3"/>
        <v>https://github.com/kelly-marshall/DriftDiffusionAdaptation/blob/main/AudioFiles/instbias_list2_training/whodidit.mp3?raw=true</v>
      </c>
    </row>
    <row r="62" spans="1:26" x14ac:dyDescent="0.2">
      <c r="A62" t="s">
        <v>126</v>
      </c>
      <c r="B62">
        <v>31</v>
      </c>
      <c r="C62" t="s">
        <v>1124</v>
      </c>
      <c r="D62" t="s">
        <v>237</v>
      </c>
      <c r="E62" t="s">
        <v>26</v>
      </c>
      <c r="F62" t="s">
        <v>129</v>
      </c>
      <c r="G62" t="s">
        <v>2479</v>
      </c>
      <c r="H62" t="s">
        <v>2</v>
      </c>
      <c r="I62">
        <v>2</v>
      </c>
      <c r="J62" t="s">
        <v>1181</v>
      </c>
      <c r="K62">
        <v>7</v>
      </c>
      <c r="L62" t="s">
        <v>4717</v>
      </c>
      <c r="M62" t="s">
        <v>4198</v>
      </c>
      <c r="N62" t="s">
        <v>4199</v>
      </c>
      <c r="O62" t="s">
        <v>4198</v>
      </c>
      <c r="P62" t="s">
        <v>4199</v>
      </c>
      <c r="Q62" s="41">
        <f t="shared" si="0"/>
        <v>1</v>
      </c>
      <c r="R62" s="5" t="s">
        <v>1375</v>
      </c>
      <c r="S62" s="5" t="s">
        <v>1374</v>
      </c>
      <c r="T62" s="2" t="s">
        <v>1381</v>
      </c>
      <c r="U62" t="s">
        <v>1380</v>
      </c>
      <c r="V62">
        <v>592</v>
      </c>
      <c r="W62">
        <v>3878</v>
      </c>
      <c r="X62" s="47" t="str">
        <f t="shared" si="1"/>
        <v>https://github.com/kelly-marshall/DriftDiffusionAdaptation/blob/main/Pictures/instbias_list2_training/katepigwateringcaninstright2_context.png?raw=true</v>
      </c>
      <c r="Y62" s="47" t="str">
        <f t="shared" si="2"/>
        <v>https://github.com/kelly-marshall/DriftDiffusionAdaptation/blob/main/Pictures/instbias_list2_training/katepigwateringcanmodleft2_context.png?raw=true</v>
      </c>
      <c r="Z62" s="47" t="str">
        <f t="shared" si="3"/>
        <v>https://github.com/kelly-marshall/DriftDiffusionAdaptation/blob/main/AudioFiles/instbias_list2_training/katepigwateringcan_nopauses.mp3?raw=true</v>
      </c>
    </row>
    <row r="63" spans="1:26" x14ac:dyDescent="0.2">
      <c r="A63" t="s">
        <v>126</v>
      </c>
      <c r="B63">
        <v>31</v>
      </c>
      <c r="C63" s="1" t="s">
        <v>1182</v>
      </c>
      <c r="D63" t="s">
        <v>237</v>
      </c>
      <c r="E63" t="s">
        <v>196</v>
      </c>
      <c r="F63" t="s">
        <v>196</v>
      </c>
      <c r="G63" s="3" t="s">
        <v>196</v>
      </c>
      <c r="H63" s="1" t="s">
        <v>1183</v>
      </c>
      <c r="I63">
        <v>2</v>
      </c>
      <c r="J63" t="s">
        <v>1181</v>
      </c>
      <c r="L63" s="7" t="s">
        <v>1384</v>
      </c>
      <c r="M63" s="5" t="s">
        <v>1389</v>
      </c>
      <c r="N63" s="5" t="s">
        <v>1388</v>
      </c>
      <c r="O63" s="5" t="s">
        <v>1389</v>
      </c>
      <c r="P63" s="5" t="s">
        <v>1388</v>
      </c>
      <c r="Q63" s="41">
        <f t="shared" si="0"/>
        <v>1</v>
      </c>
      <c r="R63" s="5" t="s">
        <v>1382</v>
      </c>
      <c r="S63" s="6" t="s">
        <v>1383</v>
      </c>
      <c r="T63" s="2" t="s">
        <v>196</v>
      </c>
      <c r="U63" t="s">
        <v>196</v>
      </c>
      <c r="V63" s="44">
        <v>1</v>
      </c>
      <c r="W63" s="44">
        <v>650</v>
      </c>
      <c r="X63" s="47" t="str">
        <f t="shared" si="1"/>
        <v>https://github.com/kelly-marshall/DriftDiffusionAdaptation/blob/main/Pictures/instbias_list2_training/kate.png?raw=true</v>
      </c>
      <c r="Y63" s="47" t="str">
        <f t="shared" si="2"/>
        <v>https://github.com/kelly-marshall/DriftDiffusionAdaptation/blob/main/Pictures/instbias_list2_training/tom.png?raw=true</v>
      </c>
      <c r="Z63" s="47" t="str">
        <f t="shared" si="3"/>
        <v>https://github.com/kelly-marshall/DriftDiffusionAdaptation/blob/main/AudioFiles/instbias_list2_training/whodidit.mp3?raw=true</v>
      </c>
    </row>
    <row r="64" spans="1:26" x14ac:dyDescent="0.2">
      <c r="A64" t="s">
        <v>126</v>
      </c>
      <c r="B64">
        <v>32</v>
      </c>
      <c r="C64" t="s">
        <v>420</v>
      </c>
      <c r="D64" t="s">
        <v>237</v>
      </c>
      <c r="E64" t="s">
        <v>27</v>
      </c>
      <c r="F64" t="s">
        <v>129</v>
      </c>
      <c r="G64" t="s">
        <v>2480</v>
      </c>
      <c r="H64" t="s">
        <v>2</v>
      </c>
      <c r="I64">
        <v>2</v>
      </c>
      <c r="J64" t="s">
        <v>1181</v>
      </c>
      <c r="K64">
        <v>8</v>
      </c>
      <c r="L64" t="s">
        <v>4718</v>
      </c>
      <c r="M64" s="5" t="s">
        <v>4200</v>
      </c>
      <c r="N64" s="5" t="s">
        <v>4201</v>
      </c>
      <c r="O64" t="s">
        <v>4201</v>
      </c>
      <c r="P64" t="s">
        <v>4200</v>
      </c>
      <c r="Q64" s="41">
        <f t="shared" si="0"/>
        <v>2</v>
      </c>
      <c r="R64" s="5" t="s">
        <v>1374</v>
      </c>
      <c r="S64" s="5" t="s">
        <v>1375</v>
      </c>
      <c r="T64" s="2" t="s">
        <v>1380</v>
      </c>
      <c r="U64" t="s">
        <v>1381</v>
      </c>
      <c r="V64">
        <v>632</v>
      </c>
      <c r="W64">
        <v>3853</v>
      </c>
      <c r="X64" s="47" t="str">
        <f t="shared" si="1"/>
        <v>https://github.com/kelly-marshall/DriftDiffusionAdaptation/blob/main/Pictures/instbias_list2_training/tomgirlwateringcanmodright2_context.png?raw=true</v>
      </c>
      <c r="Y64" s="47" t="str">
        <f t="shared" si="2"/>
        <v>https://github.com/kelly-marshall/DriftDiffusionAdaptation/blob/main/Pictures/instbias_list2_training/tomgirlwateringcaninstleft2_context.png?raw=true</v>
      </c>
      <c r="Z64" s="47" t="str">
        <f t="shared" si="3"/>
        <v>https://github.com/kelly-marshall/DriftDiffusionAdaptation/blob/main/AudioFiles/instbias_list2_training/tomgirlwateringcan_nopauses.mp3?raw=true</v>
      </c>
    </row>
    <row r="65" spans="1:26" x14ac:dyDescent="0.2">
      <c r="A65" t="s">
        <v>126</v>
      </c>
      <c r="B65">
        <v>32</v>
      </c>
      <c r="C65" s="1" t="s">
        <v>1343</v>
      </c>
      <c r="D65" t="s">
        <v>237</v>
      </c>
      <c r="E65" t="s">
        <v>196</v>
      </c>
      <c r="F65" t="s">
        <v>196</v>
      </c>
      <c r="G65" s="3" t="s">
        <v>196</v>
      </c>
      <c r="H65" s="1" t="s">
        <v>1183</v>
      </c>
      <c r="I65">
        <v>2</v>
      </c>
      <c r="J65" t="s">
        <v>1181</v>
      </c>
      <c r="L65" s="7" t="s">
        <v>2358</v>
      </c>
      <c r="M65" s="5" t="s">
        <v>1389</v>
      </c>
      <c r="N65" s="5" t="s">
        <v>1388</v>
      </c>
      <c r="O65" s="5" t="s">
        <v>1389</v>
      </c>
      <c r="P65" s="5" t="s">
        <v>1388</v>
      </c>
      <c r="Q65" s="41">
        <f t="shared" si="0"/>
        <v>1</v>
      </c>
      <c r="R65" s="5" t="s">
        <v>1382</v>
      </c>
      <c r="S65" s="6" t="s">
        <v>1383</v>
      </c>
      <c r="T65" s="2" t="s">
        <v>196</v>
      </c>
      <c r="U65" t="s">
        <v>196</v>
      </c>
      <c r="V65" s="3">
        <v>1</v>
      </c>
      <c r="W65" s="3">
        <v>1498</v>
      </c>
      <c r="X65" s="47" t="str">
        <f t="shared" si="1"/>
        <v>https://github.com/kelly-marshall/DriftDiffusionAdaptation/blob/main/Pictures/instbias_list2_training/kate.png?raw=true</v>
      </c>
      <c r="Y65" s="47" t="str">
        <f t="shared" si="2"/>
        <v>https://github.com/kelly-marshall/DriftDiffusionAdaptation/blob/main/Pictures/instbias_list2_training/tom.png?raw=true</v>
      </c>
      <c r="Z65" s="47" t="str">
        <f t="shared" si="3"/>
        <v>https://github.com/kelly-marshall/DriftDiffusionAdaptation/blob/main/AudioFiles/instbias_list2_training/whodidnotdoit.mp3?raw=true</v>
      </c>
    </row>
    <row r="66" spans="1:26" s="15" customFormat="1" x14ac:dyDescent="0.2">
      <c r="A66" s="15" t="s">
        <v>126</v>
      </c>
      <c r="B66" s="15">
        <v>33</v>
      </c>
      <c r="C66" s="15" t="s">
        <v>1125</v>
      </c>
      <c r="D66" s="15" t="s">
        <v>237</v>
      </c>
      <c r="E66" s="15" t="s">
        <v>28</v>
      </c>
      <c r="F66" s="15" t="s">
        <v>129</v>
      </c>
      <c r="G66" t="s">
        <v>2481</v>
      </c>
      <c r="H66" s="15" t="s">
        <v>2</v>
      </c>
      <c r="I66" s="15">
        <v>2</v>
      </c>
      <c r="J66" s="15" t="s">
        <v>1181</v>
      </c>
      <c r="K66" s="15">
        <v>9</v>
      </c>
      <c r="L66" s="15" t="s">
        <v>4719</v>
      </c>
      <c r="M66" s="15" t="s">
        <v>4202</v>
      </c>
      <c r="N66" s="15" t="s">
        <v>4203</v>
      </c>
      <c r="O66" s="15" t="s">
        <v>4202</v>
      </c>
      <c r="P66" s="15" t="s">
        <v>4203</v>
      </c>
      <c r="Q66" s="41">
        <f t="shared" si="0"/>
        <v>1</v>
      </c>
      <c r="R66" s="16" t="s">
        <v>1375</v>
      </c>
      <c r="S66" s="16" t="s">
        <v>1374</v>
      </c>
      <c r="T66" s="17" t="s">
        <v>1381</v>
      </c>
      <c r="U66" s="15" t="s">
        <v>1380</v>
      </c>
      <c r="V66" s="15">
        <v>453</v>
      </c>
      <c r="W66" s="15">
        <v>3808</v>
      </c>
      <c r="X66" s="47" t="str">
        <f t="shared" si="1"/>
        <v>https://github.com/kelly-marshall/DriftDiffusionAdaptation/blob/main/Pictures/instbias_list2_training/katewhalewateringcaninstright2_context.png?raw=true</v>
      </c>
      <c r="Y66" s="47" t="str">
        <f t="shared" si="2"/>
        <v>https://github.com/kelly-marshall/DriftDiffusionAdaptation/blob/main/Pictures/instbias_list2_training/katewhalewateringcanmodleft2_context.png?raw=true</v>
      </c>
      <c r="Z66" s="47" t="str">
        <f t="shared" si="3"/>
        <v>https://github.com/kelly-marshall/DriftDiffusionAdaptation/blob/main/AudioFiles/instbias_list2_training/katewhalewateringcan_nopauses.mp3?raw=true</v>
      </c>
    </row>
    <row r="67" spans="1:26" s="15" customFormat="1" x14ac:dyDescent="0.2">
      <c r="A67" s="15" t="s">
        <v>126</v>
      </c>
      <c r="B67" s="15">
        <v>33</v>
      </c>
      <c r="C67" s="18" t="s">
        <v>1182</v>
      </c>
      <c r="D67" s="15" t="s">
        <v>237</v>
      </c>
      <c r="E67" s="15" t="s">
        <v>196</v>
      </c>
      <c r="F67" s="15" t="s">
        <v>196</v>
      </c>
      <c r="G67" s="3" t="s">
        <v>196</v>
      </c>
      <c r="H67" s="18" t="s">
        <v>1183</v>
      </c>
      <c r="I67" s="15">
        <v>2</v>
      </c>
      <c r="J67" s="15" t="s">
        <v>1181</v>
      </c>
      <c r="L67" s="7" t="s">
        <v>1384</v>
      </c>
      <c r="M67" s="8" t="s">
        <v>1389</v>
      </c>
      <c r="N67" s="8" t="s">
        <v>1388</v>
      </c>
      <c r="O67" s="8" t="s">
        <v>1388</v>
      </c>
      <c r="P67" s="8" t="s">
        <v>1389</v>
      </c>
      <c r="Q67" s="41">
        <f t="shared" ref="Q67:Q130" si="4">IF(OR(R67="inst", R67="congruent"),1,2)</f>
        <v>2</v>
      </c>
      <c r="R67" s="19" t="s">
        <v>1383</v>
      </c>
      <c r="S67" s="19" t="s">
        <v>1382</v>
      </c>
      <c r="T67" s="17" t="s">
        <v>196</v>
      </c>
      <c r="U67" s="15" t="s">
        <v>196</v>
      </c>
      <c r="V67" s="44">
        <v>1</v>
      </c>
      <c r="W67" s="44">
        <v>650</v>
      </c>
      <c r="X67" s="47" t="str">
        <f t="shared" ref="X67:X130" si="5">_xlfn.CONCAT("https://github.com/kelly-marshall/DriftDiffusionAdaptation/blob/main/Pictures/instbias_list2_training/",O67,"?raw=true")</f>
        <v>https://github.com/kelly-marshall/DriftDiffusionAdaptation/blob/main/Pictures/instbias_list2_training/tom.png?raw=true</v>
      </c>
      <c r="Y67" s="47" t="str">
        <f t="shared" ref="Y67:Y130" si="6">_xlfn.CONCAT("https://github.com/kelly-marshall/DriftDiffusionAdaptation/blob/main/Pictures/instbias_list2_training/",P67,"?raw=true")</f>
        <v>https://github.com/kelly-marshall/DriftDiffusionAdaptation/blob/main/Pictures/instbias_list2_training/kate.png?raw=true</v>
      </c>
      <c r="Z67" s="47" t="str">
        <f t="shared" ref="Z67:Z130" si="7">_xlfn.CONCAT("https://github.com/kelly-marshall/DriftDiffusionAdaptation/blob/main/AudioFiles/instbias_list2_training/",L67,"?raw=true")</f>
        <v>https://github.com/kelly-marshall/DriftDiffusionAdaptation/blob/main/AudioFiles/instbias_list2_training/whodidit.mp3?raw=true</v>
      </c>
    </row>
    <row r="68" spans="1:26" s="15" customFormat="1" x14ac:dyDescent="0.2">
      <c r="A68" s="15" t="s">
        <v>126</v>
      </c>
      <c r="B68" s="15">
        <v>34</v>
      </c>
      <c r="C68" s="15" t="s">
        <v>421</v>
      </c>
      <c r="D68" s="15" t="s">
        <v>237</v>
      </c>
      <c r="E68" s="15" t="s">
        <v>29</v>
      </c>
      <c r="F68" s="15" t="s">
        <v>129</v>
      </c>
      <c r="G68" t="s">
        <v>2482</v>
      </c>
      <c r="H68" s="15" t="s">
        <v>2</v>
      </c>
      <c r="I68" s="15">
        <v>2</v>
      </c>
      <c r="J68" s="15" t="s">
        <v>1181</v>
      </c>
      <c r="K68" s="15">
        <v>10</v>
      </c>
      <c r="L68" s="15" t="s">
        <v>4720</v>
      </c>
      <c r="M68" s="15" t="s">
        <v>4204</v>
      </c>
      <c r="N68" s="15" t="s">
        <v>4205</v>
      </c>
      <c r="O68" s="15" t="s">
        <v>4205</v>
      </c>
      <c r="P68" s="15" t="s">
        <v>4204</v>
      </c>
      <c r="Q68" s="41">
        <f t="shared" si="4"/>
        <v>2</v>
      </c>
      <c r="R68" s="16" t="s">
        <v>1374</v>
      </c>
      <c r="S68" s="16" t="s">
        <v>1375</v>
      </c>
      <c r="T68" s="17" t="s">
        <v>1380</v>
      </c>
      <c r="U68" s="15" t="s">
        <v>1381</v>
      </c>
      <c r="V68" s="15">
        <v>569</v>
      </c>
      <c r="W68" s="15">
        <v>4040</v>
      </c>
      <c r="X68" s="47" t="str">
        <f t="shared" si="5"/>
        <v>https://github.com/kelly-marshall/DriftDiffusionAdaptation/blob/main/Pictures/instbias_list2_training/tomgorillawateringcanmodright2_context.png?raw=true</v>
      </c>
      <c r="Y68" s="47" t="str">
        <f t="shared" si="6"/>
        <v>https://github.com/kelly-marshall/DriftDiffusionAdaptation/blob/main/Pictures/instbias_list2_training/tomgorillawateringcaninstleft2_context.png?raw=true</v>
      </c>
      <c r="Z68" s="47" t="str">
        <f t="shared" si="7"/>
        <v>https://github.com/kelly-marshall/DriftDiffusionAdaptation/blob/main/AudioFiles/instbias_list2_training/tomgorillawateringcan_nopauses.mp3?raw=true</v>
      </c>
    </row>
    <row r="69" spans="1:26" s="15" customFormat="1" x14ac:dyDescent="0.2">
      <c r="A69" s="15" t="s">
        <v>126</v>
      </c>
      <c r="B69" s="15">
        <v>34</v>
      </c>
      <c r="C69" s="18" t="s">
        <v>1343</v>
      </c>
      <c r="D69" s="15" t="s">
        <v>237</v>
      </c>
      <c r="E69" s="15" t="s">
        <v>196</v>
      </c>
      <c r="F69" s="15" t="s">
        <v>196</v>
      </c>
      <c r="G69" s="3" t="s">
        <v>196</v>
      </c>
      <c r="H69" s="18" t="s">
        <v>1183</v>
      </c>
      <c r="I69" s="15">
        <v>2</v>
      </c>
      <c r="J69" s="15" t="s">
        <v>1181</v>
      </c>
      <c r="L69" s="7" t="s">
        <v>2358</v>
      </c>
      <c r="M69" s="8" t="s">
        <v>1389</v>
      </c>
      <c r="N69" s="8" t="s">
        <v>1388</v>
      </c>
      <c r="O69" s="8" t="s">
        <v>1388</v>
      </c>
      <c r="P69" s="8" t="s">
        <v>1389</v>
      </c>
      <c r="Q69" s="41">
        <f t="shared" si="4"/>
        <v>2</v>
      </c>
      <c r="R69" s="19" t="s">
        <v>1383</v>
      </c>
      <c r="S69" s="19" t="s">
        <v>1382</v>
      </c>
      <c r="T69" s="17" t="s">
        <v>196</v>
      </c>
      <c r="U69" s="15" t="s">
        <v>196</v>
      </c>
      <c r="V69" s="3">
        <v>1</v>
      </c>
      <c r="W69" s="3">
        <v>1498</v>
      </c>
      <c r="X69" s="47" t="str">
        <f t="shared" si="5"/>
        <v>https://github.com/kelly-marshall/DriftDiffusionAdaptation/blob/main/Pictures/instbias_list2_training/tom.png?raw=true</v>
      </c>
      <c r="Y69" s="47" t="str">
        <f t="shared" si="6"/>
        <v>https://github.com/kelly-marshall/DriftDiffusionAdaptation/blob/main/Pictures/instbias_list2_training/kate.png?raw=true</v>
      </c>
      <c r="Z69" s="47" t="str">
        <f t="shared" si="7"/>
        <v>https://github.com/kelly-marshall/DriftDiffusionAdaptation/blob/main/AudioFiles/instbias_list2_training/whodidnotdoit.mp3?raw=true</v>
      </c>
    </row>
    <row r="70" spans="1:26" x14ac:dyDescent="0.2">
      <c r="A70" t="s">
        <v>126</v>
      </c>
      <c r="B70">
        <v>35</v>
      </c>
      <c r="C70" t="s">
        <v>1126</v>
      </c>
      <c r="D70" t="s">
        <v>237</v>
      </c>
      <c r="E70" t="s">
        <v>30</v>
      </c>
      <c r="F70" t="s">
        <v>129</v>
      </c>
      <c r="G70" t="s">
        <v>2483</v>
      </c>
      <c r="H70" t="s">
        <v>2</v>
      </c>
      <c r="I70">
        <v>2</v>
      </c>
      <c r="J70" t="s">
        <v>1181</v>
      </c>
      <c r="K70">
        <v>11</v>
      </c>
      <c r="L70" t="s">
        <v>4721</v>
      </c>
      <c r="M70" t="s">
        <v>4206</v>
      </c>
      <c r="N70" t="s">
        <v>4207</v>
      </c>
      <c r="O70" t="s">
        <v>4206</v>
      </c>
      <c r="P70" t="s">
        <v>4207</v>
      </c>
      <c r="Q70" s="41">
        <f t="shared" si="4"/>
        <v>1</v>
      </c>
      <c r="R70" s="5" t="s">
        <v>1375</v>
      </c>
      <c r="S70" s="5" t="s">
        <v>1374</v>
      </c>
      <c r="T70" s="2" t="s">
        <v>1381</v>
      </c>
      <c r="U70" t="s">
        <v>1380</v>
      </c>
      <c r="V70">
        <v>418</v>
      </c>
      <c r="W70">
        <v>3976</v>
      </c>
      <c r="X70" s="47" t="str">
        <f t="shared" si="5"/>
        <v>https://github.com/kelly-marshall/DriftDiffusionAdaptation/blob/main/Pictures/instbias_list2_training/katebuffalowateringcaninstright2_context.png?raw=true</v>
      </c>
      <c r="Y70" s="47" t="str">
        <f t="shared" si="6"/>
        <v>https://github.com/kelly-marshall/DriftDiffusionAdaptation/blob/main/Pictures/instbias_list2_training/katebuffalowateringcanmodleft2_context.png?raw=true</v>
      </c>
      <c r="Z70" s="47" t="str">
        <f t="shared" si="7"/>
        <v>https://github.com/kelly-marshall/DriftDiffusionAdaptation/blob/main/AudioFiles/instbias_list2_training/katebuffalowateringcan_nopauses.mp3?raw=true</v>
      </c>
    </row>
    <row r="71" spans="1:26" x14ac:dyDescent="0.2">
      <c r="A71" t="s">
        <v>126</v>
      </c>
      <c r="B71">
        <v>35</v>
      </c>
      <c r="C71" t="s">
        <v>1182</v>
      </c>
      <c r="D71" t="s">
        <v>237</v>
      </c>
      <c r="E71" t="s">
        <v>196</v>
      </c>
      <c r="F71" t="s">
        <v>196</v>
      </c>
      <c r="G71" s="3" t="s">
        <v>196</v>
      </c>
      <c r="H71" t="s">
        <v>1183</v>
      </c>
      <c r="I71">
        <v>2</v>
      </c>
      <c r="J71" t="s">
        <v>1181</v>
      </c>
      <c r="L71" s="7" t="s">
        <v>1384</v>
      </c>
      <c r="M71" s="5" t="s">
        <v>1389</v>
      </c>
      <c r="N71" s="5" t="s">
        <v>1388</v>
      </c>
      <c r="O71" s="5" t="s">
        <v>1389</v>
      </c>
      <c r="P71" s="5" t="s">
        <v>1388</v>
      </c>
      <c r="Q71" s="41">
        <f t="shared" si="4"/>
        <v>1</v>
      </c>
      <c r="R71" s="5" t="s">
        <v>1382</v>
      </c>
      <c r="S71" s="6" t="s">
        <v>1383</v>
      </c>
      <c r="T71" s="2" t="s">
        <v>196</v>
      </c>
      <c r="U71" t="s">
        <v>196</v>
      </c>
      <c r="V71" s="44">
        <v>1</v>
      </c>
      <c r="W71" s="44">
        <v>650</v>
      </c>
      <c r="X71" s="47" t="str">
        <f t="shared" si="5"/>
        <v>https://github.com/kelly-marshall/DriftDiffusionAdaptation/blob/main/Pictures/instbias_list2_training/kate.png?raw=true</v>
      </c>
      <c r="Y71" s="47" t="str">
        <f t="shared" si="6"/>
        <v>https://github.com/kelly-marshall/DriftDiffusionAdaptation/blob/main/Pictures/instbias_list2_training/tom.png?raw=true</v>
      </c>
      <c r="Z71" s="47" t="str">
        <f t="shared" si="7"/>
        <v>https://github.com/kelly-marshall/DriftDiffusionAdaptation/blob/main/AudioFiles/instbias_list2_training/whodidit.mp3?raw=true</v>
      </c>
    </row>
    <row r="72" spans="1:26" x14ac:dyDescent="0.2">
      <c r="A72" t="s">
        <v>126</v>
      </c>
      <c r="B72">
        <v>36</v>
      </c>
      <c r="C72" t="s">
        <v>422</v>
      </c>
      <c r="D72" t="s">
        <v>237</v>
      </c>
      <c r="E72" t="s">
        <v>31</v>
      </c>
      <c r="F72" t="s">
        <v>129</v>
      </c>
      <c r="G72" t="s">
        <v>2484</v>
      </c>
      <c r="H72" t="s">
        <v>2</v>
      </c>
      <c r="I72">
        <v>2</v>
      </c>
      <c r="J72" t="s">
        <v>1181</v>
      </c>
      <c r="K72">
        <v>12</v>
      </c>
      <c r="L72" t="s">
        <v>4722</v>
      </c>
      <c r="M72" s="5" t="s">
        <v>4208</v>
      </c>
      <c r="N72" s="5" t="s">
        <v>4209</v>
      </c>
      <c r="O72" t="s">
        <v>4209</v>
      </c>
      <c r="P72" t="s">
        <v>4208</v>
      </c>
      <c r="Q72" s="41">
        <f t="shared" si="4"/>
        <v>2</v>
      </c>
      <c r="R72" s="5" t="s">
        <v>1374</v>
      </c>
      <c r="S72" s="5" t="s">
        <v>1375</v>
      </c>
      <c r="T72" s="2" t="s">
        <v>1380</v>
      </c>
      <c r="U72" t="s">
        <v>1381</v>
      </c>
      <c r="V72">
        <v>598</v>
      </c>
      <c r="W72">
        <v>3648</v>
      </c>
      <c r="X72" s="47" t="str">
        <f t="shared" si="5"/>
        <v>https://github.com/kelly-marshall/DriftDiffusionAdaptation/blob/main/Pictures/instbias_list2_training/tomhawkwateringcanmodright2_context.png?raw=true</v>
      </c>
      <c r="Y72" s="47" t="str">
        <f t="shared" si="6"/>
        <v>https://github.com/kelly-marshall/DriftDiffusionAdaptation/blob/main/Pictures/instbias_list2_training/tomhawkwateringcaninstleft2_context.png?raw=true</v>
      </c>
      <c r="Z72" s="47" t="str">
        <f t="shared" si="7"/>
        <v>https://github.com/kelly-marshall/DriftDiffusionAdaptation/blob/main/AudioFiles/instbias_list2_training/tomhawkwateringcan_nopauses.mp3?raw=true</v>
      </c>
    </row>
    <row r="73" spans="1:26" x14ac:dyDescent="0.2">
      <c r="A73" t="s">
        <v>126</v>
      </c>
      <c r="B73">
        <v>36</v>
      </c>
      <c r="C73" s="1" t="s">
        <v>1182</v>
      </c>
      <c r="D73" t="s">
        <v>237</v>
      </c>
      <c r="E73" t="s">
        <v>196</v>
      </c>
      <c r="F73" t="s">
        <v>196</v>
      </c>
      <c r="G73" s="3" t="s">
        <v>196</v>
      </c>
      <c r="H73" s="1" t="s">
        <v>1183</v>
      </c>
      <c r="I73">
        <v>2</v>
      </c>
      <c r="J73" t="s">
        <v>1181</v>
      </c>
      <c r="L73" s="7" t="s">
        <v>1384</v>
      </c>
      <c r="M73" s="5" t="s">
        <v>1388</v>
      </c>
      <c r="N73" s="5" t="s">
        <v>1389</v>
      </c>
      <c r="O73" s="5" t="s">
        <v>1388</v>
      </c>
      <c r="P73" s="5" t="s">
        <v>1389</v>
      </c>
      <c r="Q73" s="41">
        <f t="shared" si="4"/>
        <v>1</v>
      </c>
      <c r="R73" s="5" t="s">
        <v>1382</v>
      </c>
      <c r="S73" s="6" t="s">
        <v>1383</v>
      </c>
      <c r="T73" s="2" t="s">
        <v>196</v>
      </c>
      <c r="U73" t="s">
        <v>196</v>
      </c>
      <c r="V73" s="44">
        <v>1</v>
      </c>
      <c r="W73" s="44">
        <v>650</v>
      </c>
      <c r="X73" s="47" t="str">
        <f t="shared" si="5"/>
        <v>https://github.com/kelly-marshall/DriftDiffusionAdaptation/blob/main/Pictures/instbias_list2_training/tom.png?raw=true</v>
      </c>
      <c r="Y73" s="47" t="str">
        <f t="shared" si="6"/>
        <v>https://github.com/kelly-marshall/DriftDiffusionAdaptation/blob/main/Pictures/instbias_list2_training/kate.png?raw=true</v>
      </c>
      <c r="Z73" s="47" t="str">
        <f t="shared" si="7"/>
        <v>https://github.com/kelly-marshall/DriftDiffusionAdaptation/blob/main/AudioFiles/instbias_list2_training/whodidit.mp3?raw=true</v>
      </c>
    </row>
    <row r="74" spans="1:26" s="20" customFormat="1" x14ac:dyDescent="0.2">
      <c r="A74" s="20" t="s">
        <v>126</v>
      </c>
      <c r="B74" s="20">
        <v>37</v>
      </c>
      <c r="C74" s="20" t="s">
        <v>1127</v>
      </c>
      <c r="D74" s="20" t="s">
        <v>236</v>
      </c>
      <c r="E74" s="20" t="s">
        <v>18</v>
      </c>
      <c r="F74" s="20" t="s">
        <v>516</v>
      </c>
      <c r="G74" t="s">
        <v>2485</v>
      </c>
      <c r="H74" s="20" t="s">
        <v>2</v>
      </c>
      <c r="I74" s="20">
        <v>2</v>
      </c>
      <c r="J74" s="20" t="s">
        <v>1181</v>
      </c>
      <c r="K74" s="20">
        <v>1</v>
      </c>
      <c r="L74" s="20" t="s">
        <v>4723</v>
      </c>
      <c r="M74" s="21" t="s">
        <v>4210</v>
      </c>
      <c r="N74" s="21" t="s">
        <v>4211</v>
      </c>
      <c r="O74" s="21" t="s">
        <v>4211</v>
      </c>
      <c r="P74" s="21" t="s">
        <v>4210</v>
      </c>
      <c r="Q74" s="41">
        <f t="shared" si="4"/>
        <v>2</v>
      </c>
      <c r="R74" s="21" t="s">
        <v>1374</v>
      </c>
      <c r="S74" s="21" t="s">
        <v>1375</v>
      </c>
      <c r="T74" s="22" t="s">
        <v>1380</v>
      </c>
      <c r="U74" s="20" t="s">
        <v>1381</v>
      </c>
      <c r="V74" s="20">
        <v>388</v>
      </c>
      <c r="W74" s="20">
        <v>3279</v>
      </c>
      <c r="X74" s="47" t="str">
        <f t="shared" si="5"/>
        <v>https://github.com/kelly-marshall/DriftDiffusionAdaptation/blob/main/Pictures/instbias_list2_training/katedolphinstickynotemodright2_context.png?raw=true</v>
      </c>
      <c r="Y74" s="47" t="str">
        <f t="shared" si="6"/>
        <v>https://github.com/kelly-marshall/DriftDiffusionAdaptation/blob/main/Pictures/instbias_list2_training/katedolphinstickynoteinstleft2_context.png?raw=true</v>
      </c>
      <c r="Z74" s="47" t="str">
        <f t="shared" si="7"/>
        <v>https://github.com/kelly-marshall/DriftDiffusionAdaptation/blob/main/AudioFiles/instbias_list2_training/katedolphinstickynote_nopauses.mp3?raw=true</v>
      </c>
    </row>
    <row r="75" spans="1:26" s="20" customFormat="1" x14ac:dyDescent="0.2">
      <c r="A75" s="20" t="s">
        <v>126</v>
      </c>
      <c r="B75" s="20">
        <v>37</v>
      </c>
      <c r="C75" s="23" t="s">
        <v>1182</v>
      </c>
      <c r="D75" s="20" t="s">
        <v>236</v>
      </c>
      <c r="E75" s="20" t="s">
        <v>196</v>
      </c>
      <c r="F75" s="20" t="s">
        <v>196</v>
      </c>
      <c r="G75" s="3" t="s">
        <v>196</v>
      </c>
      <c r="H75" s="23" t="s">
        <v>1183</v>
      </c>
      <c r="I75" s="20">
        <v>2</v>
      </c>
      <c r="J75" s="20" t="s">
        <v>1181</v>
      </c>
      <c r="L75" s="7" t="s">
        <v>1384</v>
      </c>
      <c r="M75" s="8" t="s">
        <v>1389</v>
      </c>
      <c r="N75" s="8" t="s">
        <v>1388</v>
      </c>
      <c r="O75" s="8" t="s">
        <v>1388</v>
      </c>
      <c r="P75" s="8" t="s">
        <v>1389</v>
      </c>
      <c r="Q75" s="41">
        <f t="shared" si="4"/>
        <v>2</v>
      </c>
      <c r="R75" s="24" t="s">
        <v>1383</v>
      </c>
      <c r="S75" s="24" t="s">
        <v>1382</v>
      </c>
      <c r="T75" s="22" t="s">
        <v>196</v>
      </c>
      <c r="U75" s="20" t="s">
        <v>196</v>
      </c>
      <c r="V75" s="44">
        <v>1</v>
      </c>
      <c r="W75" s="44">
        <v>650</v>
      </c>
      <c r="X75" s="47" t="str">
        <f t="shared" si="5"/>
        <v>https://github.com/kelly-marshall/DriftDiffusionAdaptation/blob/main/Pictures/instbias_list2_training/tom.png?raw=true</v>
      </c>
      <c r="Y75" s="47" t="str">
        <f t="shared" si="6"/>
        <v>https://github.com/kelly-marshall/DriftDiffusionAdaptation/blob/main/Pictures/instbias_list2_training/kate.png?raw=true</v>
      </c>
      <c r="Z75" s="47" t="str">
        <f t="shared" si="7"/>
        <v>https://github.com/kelly-marshall/DriftDiffusionAdaptation/blob/main/AudioFiles/instbias_list2_training/whodidit.mp3?raw=true</v>
      </c>
    </row>
    <row r="76" spans="1:26" s="20" customFormat="1" x14ac:dyDescent="0.2">
      <c r="A76" s="20" t="s">
        <v>126</v>
      </c>
      <c r="B76" s="20">
        <v>38</v>
      </c>
      <c r="C76" s="20" t="s">
        <v>576</v>
      </c>
      <c r="D76" s="20" t="s">
        <v>236</v>
      </c>
      <c r="E76" s="20" t="s">
        <v>21</v>
      </c>
      <c r="F76" s="20" t="s">
        <v>516</v>
      </c>
      <c r="G76" t="s">
        <v>2486</v>
      </c>
      <c r="H76" s="20" t="s">
        <v>2</v>
      </c>
      <c r="I76" s="20">
        <v>2</v>
      </c>
      <c r="J76" s="20" t="s">
        <v>1181</v>
      </c>
      <c r="K76" s="20">
        <v>2</v>
      </c>
      <c r="L76" s="20" t="s">
        <v>4724</v>
      </c>
      <c r="M76" s="21" t="s">
        <v>4212</v>
      </c>
      <c r="N76" s="21" t="s">
        <v>4213</v>
      </c>
      <c r="O76" s="21" t="s">
        <v>4212</v>
      </c>
      <c r="P76" s="21" t="s">
        <v>4213</v>
      </c>
      <c r="Q76" s="41">
        <f t="shared" si="4"/>
        <v>1</v>
      </c>
      <c r="R76" s="21" t="s">
        <v>1375</v>
      </c>
      <c r="S76" s="21" t="s">
        <v>1374</v>
      </c>
      <c r="T76" s="22" t="s">
        <v>1381</v>
      </c>
      <c r="U76" s="20" t="s">
        <v>1380</v>
      </c>
      <c r="V76" s="20">
        <v>624</v>
      </c>
      <c r="W76" s="20">
        <v>3232</v>
      </c>
      <c r="X76" s="47" t="str">
        <f t="shared" si="5"/>
        <v>https://github.com/kelly-marshall/DriftDiffusionAdaptation/blob/main/Pictures/instbias_list2_training/tomcowstickynoteinstright2_context.png?raw=true</v>
      </c>
      <c r="Y76" s="47" t="str">
        <f t="shared" si="6"/>
        <v>https://github.com/kelly-marshall/DriftDiffusionAdaptation/blob/main/Pictures/instbias_list2_training/tomcowstickynotemodleft2_context.png?raw=true</v>
      </c>
      <c r="Z76" s="47" t="str">
        <f t="shared" si="7"/>
        <v>https://github.com/kelly-marshall/DriftDiffusionAdaptation/blob/main/AudioFiles/instbias_list2_training/tomcowstickynote_nopauses.mp3?raw=true</v>
      </c>
    </row>
    <row r="77" spans="1:26" s="20" customFormat="1" x14ac:dyDescent="0.2">
      <c r="A77" s="20" t="s">
        <v>126</v>
      </c>
      <c r="B77" s="20">
        <v>38</v>
      </c>
      <c r="C77" s="23" t="s">
        <v>1343</v>
      </c>
      <c r="D77" s="20" t="s">
        <v>236</v>
      </c>
      <c r="E77" s="20" t="s">
        <v>196</v>
      </c>
      <c r="F77" s="20" t="s">
        <v>196</v>
      </c>
      <c r="G77" s="3" t="s">
        <v>196</v>
      </c>
      <c r="H77" s="23" t="s">
        <v>1183</v>
      </c>
      <c r="I77" s="20">
        <v>2</v>
      </c>
      <c r="J77" s="20" t="s">
        <v>1181</v>
      </c>
      <c r="L77" s="7" t="s">
        <v>2358</v>
      </c>
      <c r="M77" s="8" t="s">
        <v>1389</v>
      </c>
      <c r="N77" s="8" t="s">
        <v>1388</v>
      </c>
      <c r="O77" s="8" t="s">
        <v>1388</v>
      </c>
      <c r="P77" s="8" t="s">
        <v>1389</v>
      </c>
      <c r="Q77" s="41">
        <f t="shared" si="4"/>
        <v>2</v>
      </c>
      <c r="R77" s="24" t="s">
        <v>1383</v>
      </c>
      <c r="S77" s="24" t="s">
        <v>1382</v>
      </c>
      <c r="T77" s="22" t="s">
        <v>196</v>
      </c>
      <c r="U77" s="20" t="s">
        <v>196</v>
      </c>
      <c r="V77" s="3">
        <v>1</v>
      </c>
      <c r="W77" s="3">
        <v>1498</v>
      </c>
      <c r="X77" s="47" t="str">
        <f t="shared" si="5"/>
        <v>https://github.com/kelly-marshall/DriftDiffusionAdaptation/blob/main/Pictures/instbias_list2_training/tom.png?raw=true</v>
      </c>
      <c r="Y77" s="47" t="str">
        <f t="shared" si="6"/>
        <v>https://github.com/kelly-marshall/DriftDiffusionAdaptation/blob/main/Pictures/instbias_list2_training/kate.png?raw=true</v>
      </c>
      <c r="Z77" s="47" t="str">
        <f t="shared" si="7"/>
        <v>https://github.com/kelly-marshall/DriftDiffusionAdaptation/blob/main/AudioFiles/instbias_list2_training/whodidnotdoit.mp3?raw=true</v>
      </c>
    </row>
    <row r="78" spans="1:26" x14ac:dyDescent="0.2">
      <c r="A78" t="s">
        <v>126</v>
      </c>
      <c r="B78">
        <v>39</v>
      </c>
      <c r="C78" t="s">
        <v>1128</v>
      </c>
      <c r="D78" t="s">
        <v>236</v>
      </c>
      <c r="E78" t="s">
        <v>22</v>
      </c>
      <c r="F78" t="s">
        <v>516</v>
      </c>
      <c r="G78" t="s">
        <v>2487</v>
      </c>
      <c r="H78" t="s">
        <v>2</v>
      </c>
      <c r="I78">
        <v>2</v>
      </c>
      <c r="J78" t="s">
        <v>1181</v>
      </c>
      <c r="K78">
        <v>3</v>
      </c>
      <c r="L78" t="s">
        <v>4725</v>
      </c>
      <c r="M78" t="s">
        <v>4214</v>
      </c>
      <c r="N78" t="s">
        <v>4215</v>
      </c>
      <c r="O78" t="s">
        <v>4215</v>
      </c>
      <c r="P78" t="s">
        <v>4214</v>
      </c>
      <c r="Q78" s="41">
        <f t="shared" si="4"/>
        <v>2</v>
      </c>
      <c r="R78" s="5" t="s">
        <v>1374</v>
      </c>
      <c r="S78" s="5" t="s">
        <v>1375</v>
      </c>
      <c r="T78" s="2" t="s">
        <v>1380</v>
      </c>
      <c r="U78" t="s">
        <v>1381</v>
      </c>
      <c r="V78">
        <v>464</v>
      </c>
      <c r="W78">
        <v>3077</v>
      </c>
      <c r="X78" s="47" t="str">
        <f t="shared" si="5"/>
        <v>https://github.com/kelly-marshall/DriftDiffusionAdaptation/blob/main/Pictures/instbias_list2_training/katefoxstickynotemodright2_context.png?raw=true</v>
      </c>
      <c r="Y78" s="47" t="str">
        <f t="shared" si="6"/>
        <v>https://github.com/kelly-marshall/DriftDiffusionAdaptation/blob/main/Pictures/instbias_list2_training/katefoxstickynoteinstleft2_context.png?raw=true</v>
      </c>
      <c r="Z78" s="47" t="str">
        <f t="shared" si="7"/>
        <v>https://github.com/kelly-marshall/DriftDiffusionAdaptation/blob/main/AudioFiles/instbias_list2_training/katefoxstickynote_nopauses.mp3?raw=true</v>
      </c>
    </row>
    <row r="79" spans="1:26" x14ac:dyDescent="0.2">
      <c r="A79" t="s">
        <v>126</v>
      </c>
      <c r="B79">
        <v>39</v>
      </c>
      <c r="C79" t="s">
        <v>1182</v>
      </c>
      <c r="D79" t="s">
        <v>236</v>
      </c>
      <c r="E79" t="s">
        <v>196</v>
      </c>
      <c r="F79" t="s">
        <v>196</v>
      </c>
      <c r="G79" s="3" t="s">
        <v>196</v>
      </c>
      <c r="H79" t="s">
        <v>1183</v>
      </c>
      <c r="I79">
        <v>2</v>
      </c>
      <c r="J79" t="s">
        <v>1181</v>
      </c>
      <c r="L79" s="7" t="s">
        <v>1384</v>
      </c>
      <c r="M79" s="5" t="s">
        <v>1389</v>
      </c>
      <c r="N79" s="5" t="s">
        <v>1388</v>
      </c>
      <c r="O79" s="5" t="s">
        <v>1389</v>
      </c>
      <c r="P79" s="5" t="s">
        <v>1388</v>
      </c>
      <c r="Q79" s="41">
        <f t="shared" si="4"/>
        <v>1</v>
      </c>
      <c r="R79" s="5" t="s">
        <v>1382</v>
      </c>
      <c r="S79" s="6" t="s">
        <v>1383</v>
      </c>
      <c r="T79" s="2" t="s">
        <v>196</v>
      </c>
      <c r="U79" t="s">
        <v>196</v>
      </c>
      <c r="V79" s="44">
        <v>1</v>
      </c>
      <c r="W79" s="44">
        <v>650</v>
      </c>
      <c r="X79" s="47" t="str">
        <f t="shared" si="5"/>
        <v>https://github.com/kelly-marshall/DriftDiffusionAdaptation/blob/main/Pictures/instbias_list2_training/kate.png?raw=true</v>
      </c>
      <c r="Y79" s="47" t="str">
        <f t="shared" si="6"/>
        <v>https://github.com/kelly-marshall/DriftDiffusionAdaptation/blob/main/Pictures/instbias_list2_training/tom.png?raw=true</v>
      </c>
      <c r="Z79" s="47" t="str">
        <f t="shared" si="7"/>
        <v>https://github.com/kelly-marshall/DriftDiffusionAdaptation/blob/main/AudioFiles/instbias_list2_training/whodidit.mp3?raw=true</v>
      </c>
    </row>
    <row r="80" spans="1:26" x14ac:dyDescent="0.2">
      <c r="A80" t="s">
        <v>126</v>
      </c>
      <c r="B80">
        <v>40</v>
      </c>
      <c r="C80" t="s">
        <v>577</v>
      </c>
      <c r="D80" t="s">
        <v>236</v>
      </c>
      <c r="E80" t="s">
        <v>23</v>
      </c>
      <c r="F80" t="s">
        <v>516</v>
      </c>
      <c r="G80" t="s">
        <v>2488</v>
      </c>
      <c r="H80" t="s">
        <v>2</v>
      </c>
      <c r="I80">
        <v>2</v>
      </c>
      <c r="J80" t="s">
        <v>1181</v>
      </c>
      <c r="K80">
        <v>4</v>
      </c>
      <c r="L80" t="s">
        <v>4726</v>
      </c>
      <c r="M80" s="5" t="s">
        <v>4216</v>
      </c>
      <c r="N80" s="5" t="s">
        <v>4217</v>
      </c>
      <c r="O80" t="s">
        <v>4216</v>
      </c>
      <c r="P80" t="s">
        <v>4217</v>
      </c>
      <c r="Q80" s="41">
        <f t="shared" si="4"/>
        <v>1</v>
      </c>
      <c r="R80" s="5" t="s">
        <v>1375</v>
      </c>
      <c r="S80" s="5" t="s">
        <v>1374</v>
      </c>
      <c r="T80" s="2" t="s">
        <v>1381</v>
      </c>
      <c r="U80" t="s">
        <v>1380</v>
      </c>
      <c r="V80">
        <v>572</v>
      </c>
      <c r="W80">
        <v>3126</v>
      </c>
      <c r="X80" s="47" t="str">
        <f t="shared" si="5"/>
        <v>https://github.com/kelly-marshall/DriftDiffusionAdaptation/blob/main/Pictures/instbias_list2_training/tomlionstickynoteinstright2_context.png?raw=true</v>
      </c>
      <c r="Y80" s="47" t="str">
        <f t="shared" si="6"/>
        <v>https://github.com/kelly-marshall/DriftDiffusionAdaptation/blob/main/Pictures/instbias_list2_training/tomlionstickynotemodleft2_context.png?raw=true</v>
      </c>
      <c r="Z80" s="47" t="str">
        <f t="shared" si="7"/>
        <v>https://github.com/kelly-marshall/DriftDiffusionAdaptation/blob/main/AudioFiles/instbias_list2_training/tomlionstickynote_nopauses.mp3?raw=true</v>
      </c>
    </row>
    <row r="81" spans="1:26" x14ac:dyDescent="0.2">
      <c r="A81" t="s">
        <v>126</v>
      </c>
      <c r="B81">
        <v>40</v>
      </c>
      <c r="C81" s="1" t="s">
        <v>1343</v>
      </c>
      <c r="D81" t="s">
        <v>236</v>
      </c>
      <c r="E81" t="s">
        <v>196</v>
      </c>
      <c r="F81" t="s">
        <v>196</v>
      </c>
      <c r="G81" s="3" t="s">
        <v>196</v>
      </c>
      <c r="H81" s="1" t="s">
        <v>1183</v>
      </c>
      <c r="I81">
        <v>2</v>
      </c>
      <c r="J81" t="s">
        <v>1181</v>
      </c>
      <c r="L81" s="7" t="s">
        <v>2358</v>
      </c>
      <c r="M81" s="5" t="s">
        <v>1389</v>
      </c>
      <c r="N81" s="5" t="s">
        <v>1388</v>
      </c>
      <c r="O81" s="5" t="s">
        <v>1389</v>
      </c>
      <c r="P81" s="5" t="s">
        <v>1388</v>
      </c>
      <c r="Q81" s="41">
        <f t="shared" si="4"/>
        <v>1</v>
      </c>
      <c r="R81" s="5" t="s">
        <v>1382</v>
      </c>
      <c r="S81" s="6" t="s">
        <v>1383</v>
      </c>
      <c r="T81" s="2" t="s">
        <v>196</v>
      </c>
      <c r="U81" t="s">
        <v>196</v>
      </c>
      <c r="V81" s="3">
        <v>1</v>
      </c>
      <c r="W81" s="3">
        <v>1498</v>
      </c>
      <c r="X81" s="47" t="str">
        <f t="shared" si="5"/>
        <v>https://github.com/kelly-marshall/DriftDiffusionAdaptation/blob/main/Pictures/instbias_list2_training/kate.png?raw=true</v>
      </c>
      <c r="Y81" s="47" t="str">
        <f t="shared" si="6"/>
        <v>https://github.com/kelly-marshall/DriftDiffusionAdaptation/blob/main/Pictures/instbias_list2_training/tom.png?raw=true</v>
      </c>
      <c r="Z81" s="47" t="str">
        <f t="shared" si="7"/>
        <v>https://github.com/kelly-marshall/DriftDiffusionAdaptation/blob/main/AudioFiles/instbias_list2_training/whodidnotdoit.mp3?raw=true</v>
      </c>
    </row>
    <row r="82" spans="1:26" s="20" customFormat="1" x14ac:dyDescent="0.2">
      <c r="A82" s="20" t="s">
        <v>126</v>
      </c>
      <c r="B82" s="20">
        <v>41</v>
      </c>
      <c r="C82" s="20" t="s">
        <v>1129</v>
      </c>
      <c r="D82" s="20" t="s">
        <v>236</v>
      </c>
      <c r="E82" s="20" t="s">
        <v>24</v>
      </c>
      <c r="F82" s="20" t="s">
        <v>516</v>
      </c>
      <c r="G82" t="s">
        <v>2489</v>
      </c>
      <c r="H82" s="20" t="s">
        <v>2</v>
      </c>
      <c r="I82" s="20">
        <v>2</v>
      </c>
      <c r="J82" s="20" t="s">
        <v>1181</v>
      </c>
      <c r="K82" s="20">
        <v>5</v>
      </c>
      <c r="L82" s="20" t="s">
        <v>4727</v>
      </c>
      <c r="M82" s="21" t="s">
        <v>4218</v>
      </c>
      <c r="N82" s="21" t="s">
        <v>4219</v>
      </c>
      <c r="O82" s="21" t="s">
        <v>4219</v>
      </c>
      <c r="P82" s="21" t="s">
        <v>4218</v>
      </c>
      <c r="Q82" s="41">
        <f t="shared" si="4"/>
        <v>2</v>
      </c>
      <c r="R82" s="21" t="s">
        <v>1374</v>
      </c>
      <c r="S82" s="21" t="s">
        <v>1375</v>
      </c>
      <c r="T82" s="22" t="s">
        <v>1380</v>
      </c>
      <c r="U82" s="20" t="s">
        <v>1381</v>
      </c>
      <c r="V82" s="20">
        <v>400</v>
      </c>
      <c r="W82" s="20">
        <v>3105</v>
      </c>
      <c r="X82" s="47" t="str">
        <f t="shared" si="5"/>
        <v>https://github.com/kelly-marshall/DriftDiffusionAdaptation/blob/main/Pictures/instbias_list2_training/katefrogstickynotemodright2_context.png?raw=true</v>
      </c>
      <c r="Y82" s="47" t="str">
        <f t="shared" si="6"/>
        <v>https://github.com/kelly-marshall/DriftDiffusionAdaptation/blob/main/Pictures/instbias_list2_training/katefrogstickynoteinstleft2_context.png?raw=true</v>
      </c>
      <c r="Z82" s="47" t="str">
        <f t="shared" si="7"/>
        <v>https://github.com/kelly-marshall/DriftDiffusionAdaptation/blob/main/AudioFiles/instbias_list2_training/katefrogstickynote_nopauses.mp3?raw=true</v>
      </c>
    </row>
    <row r="83" spans="1:26" s="20" customFormat="1" x14ac:dyDescent="0.2">
      <c r="A83" s="20" t="s">
        <v>126</v>
      </c>
      <c r="B83" s="20">
        <v>41</v>
      </c>
      <c r="C83" s="23" t="s">
        <v>1182</v>
      </c>
      <c r="D83" s="20" t="s">
        <v>236</v>
      </c>
      <c r="E83" s="20" t="s">
        <v>196</v>
      </c>
      <c r="F83" s="20" t="s">
        <v>196</v>
      </c>
      <c r="G83" s="3" t="s">
        <v>196</v>
      </c>
      <c r="H83" s="23" t="s">
        <v>1183</v>
      </c>
      <c r="I83" s="20">
        <v>2</v>
      </c>
      <c r="J83" s="20" t="s">
        <v>1181</v>
      </c>
      <c r="L83" s="7" t="s">
        <v>1384</v>
      </c>
      <c r="M83" s="8" t="s">
        <v>1389</v>
      </c>
      <c r="N83" s="8" t="s">
        <v>1388</v>
      </c>
      <c r="O83" s="8" t="s">
        <v>1388</v>
      </c>
      <c r="P83" s="8" t="s">
        <v>1389</v>
      </c>
      <c r="Q83" s="41">
        <f t="shared" si="4"/>
        <v>2</v>
      </c>
      <c r="R83" s="24" t="s">
        <v>1383</v>
      </c>
      <c r="S83" s="24" t="s">
        <v>1382</v>
      </c>
      <c r="T83" s="22" t="s">
        <v>196</v>
      </c>
      <c r="U83" s="20" t="s">
        <v>196</v>
      </c>
      <c r="V83" s="44">
        <v>1</v>
      </c>
      <c r="W83" s="44">
        <v>650</v>
      </c>
      <c r="X83" s="47" t="str">
        <f t="shared" si="5"/>
        <v>https://github.com/kelly-marshall/DriftDiffusionAdaptation/blob/main/Pictures/instbias_list2_training/tom.png?raw=true</v>
      </c>
      <c r="Y83" s="47" t="str">
        <f t="shared" si="6"/>
        <v>https://github.com/kelly-marshall/DriftDiffusionAdaptation/blob/main/Pictures/instbias_list2_training/kate.png?raw=true</v>
      </c>
      <c r="Z83" s="47" t="str">
        <f t="shared" si="7"/>
        <v>https://github.com/kelly-marshall/DriftDiffusionAdaptation/blob/main/AudioFiles/instbias_list2_training/whodidit.mp3?raw=true</v>
      </c>
    </row>
    <row r="84" spans="1:26" s="20" customFormat="1" x14ac:dyDescent="0.2">
      <c r="A84" s="20" t="s">
        <v>126</v>
      </c>
      <c r="B84" s="20">
        <v>42</v>
      </c>
      <c r="C84" s="20" t="s">
        <v>578</v>
      </c>
      <c r="D84" s="20" t="s">
        <v>236</v>
      </c>
      <c r="E84" s="20" t="s">
        <v>25</v>
      </c>
      <c r="F84" s="20" t="s">
        <v>516</v>
      </c>
      <c r="G84" t="s">
        <v>2490</v>
      </c>
      <c r="H84" s="20" t="s">
        <v>2</v>
      </c>
      <c r="I84" s="20">
        <v>2</v>
      </c>
      <c r="J84" s="20" t="s">
        <v>1181</v>
      </c>
      <c r="K84" s="20">
        <v>6</v>
      </c>
      <c r="L84" s="20" t="s">
        <v>4728</v>
      </c>
      <c r="M84" s="21" t="s">
        <v>4220</v>
      </c>
      <c r="N84" s="21" t="s">
        <v>4221</v>
      </c>
      <c r="O84" s="21" t="s">
        <v>4220</v>
      </c>
      <c r="P84" s="21" t="s">
        <v>4221</v>
      </c>
      <c r="Q84" s="41">
        <f t="shared" si="4"/>
        <v>1</v>
      </c>
      <c r="R84" s="21" t="s">
        <v>1375</v>
      </c>
      <c r="S84" s="21" t="s">
        <v>1374</v>
      </c>
      <c r="T84" s="22" t="s">
        <v>1381</v>
      </c>
      <c r="U84" s="20" t="s">
        <v>1380</v>
      </c>
      <c r="V84" s="20">
        <v>652</v>
      </c>
      <c r="W84" s="20">
        <v>3367</v>
      </c>
      <c r="X84" s="47" t="str">
        <f t="shared" si="5"/>
        <v>https://github.com/kelly-marshall/DriftDiffusionAdaptation/blob/main/Pictures/instbias_list2_training/tomturtlestickynoteinstright2_context.png?raw=true</v>
      </c>
      <c r="Y84" s="47" t="str">
        <f t="shared" si="6"/>
        <v>https://github.com/kelly-marshall/DriftDiffusionAdaptation/blob/main/Pictures/instbias_list2_training/tomturtlestickynotemodleft2_context.png?raw=true</v>
      </c>
      <c r="Z84" s="47" t="str">
        <f t="shared" si="7"/>
        <v>https://github.com/kelly-marshall/DriftDiffusionAdaptation/blob/main/AudioFiles/instbias_list2_training/tomturtlestickynote_nopauses.mp3?raw=true</v>
      </c>
    </row>
    <row r="85" spans="1:26" s="20" customFormat="1" x14ac:dyDescent="0.2">
      <c r="A85" s="20" t="s">
        <v>126</v>
      </c>
      <c r="B85" s="20">
        <v>42</v>
      </c>
      <c r="C85" s="23" t="s">
        <v>1182</v>
      </c>
      <c r="D85" s="20" t="s">
        <v>236</v>
      </c>
      <c r="E85" s="20" t="s">
        <v>196</v>
      </c>
      <c r="F85" s="20" t="s">
        <v>196</v>
      </c>
      <c r="G85" s="3" t="s">
        <v>196</v>
      </c>
      <c r="H85" s="23" t="s">
        <v>1183</v>
      </c>
      <c r="I85" s="20">
        <v>2</v>
      </c>
      <c r="J85" s="20" t="s">
        <v>1181</v>
      </c>
      <c r="L85" s="7" t="s">
        <v>1384</v>
      </c>
      <c r="M85" s="8" t="s">
        <v>1388</v>
      </c>
      <c r="N85" s="8" t="s">
        <v>1389</v>
      </c>
      <c r="O85" s="8" t="s">
        <v>1389</v>
      </c>
      <c r="P85" s="8" t="s">
        <v>1388</v>
      </c>
      <c r="Q85" s="41">
        <f t="shared" si="4"/>
        <v>2</v>
      </c>
      <c r="R85" s="24" t="s">
        <v>1383</v>
      </c>
      <c r="S85" s="24" t="s">
        <v>1382</v>
      </c>
      <c r="T85" s="22" t="s">
        <v>196</v>
      </c>
      <c r="U85" s="20" t="s">
        <v>196</v>
      </c>
      <c r="V85" s="44">
        <v>1</v>
      </c>
      <c r="W85" s="44">
        <v>650</v>
      </c>
      <c r="X85" s="47" t="str">
        <f t="shared" si="5"/>
        <v>https://github.com/kelly-marshall/DriftDiffusionAdaptation/blob/main/Pictures/instbias_list2_training/kate.png?raw=true</v>
      </c>
      <c r="Y85" s="47" t="str">
        <f t="shared" si="6"/>
        <v>https://github.com/kelly-marshall/DriftDiffusionAdaptation/blob/main/Pictures/instbias_list2_training/tom.png?raw=true</v>
      </c>
      <c r="Z85" s="47" t="str">
        <f t="shared" si="7"/>
        <v>https://github.com/kelly-marshall/DriftDiffusionAdaptation/blob/main/AudioFiles/instbias_list2_training/whodidit.mp3?raw=true</v>
      </c>
    </row>
    <row r="86" spans="1:26" x14ac:dyDescent="0.2">
      <c r="A86" t="s">
        <v>126</v>
      </c>
      <c r="B86">
        <v>43</v>
      </c>
      <c r="C86" t="s">
        <v>1130</v>
      </c>
      <c r="D86" t="s">
        <v>236</v>
      </c>
      <c r="E86" t="s">
        <v>26</v>
      </c>
      <c r="F86" t="s">
        <v>138</v>
      </c>
      <c r="G86" t="s">
        <v>2646</v>
      </c>
      <c r="H86" t="s">
        <v>2</v>
      </c>
      <c r="I86">
        <v>2</v>
      </c>
      <c r="J86" t="s">
        <v>1181</v>
      </c>
      <c r="K86">
        <v>7</v>
      </c>
      <c r="L86" t="s">
        <v>4729</v>
      </c>
      <c r="M86" t="s">
        <v>4222</v>
      </c>
      <c r="N86" t="s">
        <v>4223</v>
      </c>
      <c r="O86" t="s">
        <v>4223</v>
      </c>
      <c r="P86" t="s">
        <v>4222</v>
      </c>
      <c r="Q86" s="41">
        <f t="shared" si="4"/>
        <v>2</v>
      </c>
      <c r="R86" s="5" t="s">
        <v>1374</v>
      </c>
      <c r="S86" s="5" t="s">
        <v>1375</v>
      </c>
      <c r="T86" s="2" t="s">
        <v>1380</v>
      </c>
      <c r="U86" t="s">
        <v>1381</v>
      </c>
      <c r="V86">
        <v>468</v>
      </c>
      <c r="W86">
        <v>2729</v>
      </c>
      <c r="X86" s="47" t="str">
        <f t="shared" si="5"/>
        <v>https://github.com/kelly-marshall/DriftDiffusionAdaptation/blob/main/Pictures/instbias_list2_training/katepigtapemodright2_context.png?raw=true</v>
      </c>
      <c r="Y86" s="47" t="str">
        <f t="shared" si="6"/>
        <v>https://github.com/kelly-marshall/DriftDiffusionAdaptation/blob/main/Pictures/instbias_list2_training/katepigtapeinstleft2_context.png?raw=true</v>
      </c>
      <c r="Z86" s="47" t="str">
        <f t="shared" si="7"/>
        <v>https://github.com/kelly-marshall/DriftDiffusionAdaptation/blob/main/AudioFiles/instbias_list2_training/katepigtape_nopauses.mp3?raw=true</v>
      </c>
    </row>
    <row r="87" spans="1:26" x14ac:dyDescent="0.2">
      <c r="A87" t="s">
        <v>126</v>
      </c>
      <c r="B87">
        <v>43</v>
      </c>
      <c r="C87" s="1" t="s">
        <v>1182</v>
      </c>
      <c r="D87" t="s">
        <v>236</v>
      </c>
      <c r="E87" t="s">
        <v>196</v>
      </c>
      <c r="F87" t="s">
        <v>196</v>
      </c>
      <c r="G87" s="3" t="s">
        <v>196</v>
      </c>
      <c r="H87" s="1" t="s">
        <v>1183</v>
      </c>
      <c r="I87">
        <v>2</v>
      </c>
      <c r="J87" t="s">
        <v>1181</v>
      </c>
      <c r="L87" s="7" t="s">
        <v>1384</v>
      </c>
      <c r="M87" s="5" t="s">
        <v>1389</v>
      </c>
      <c r="N87" s="5" t="s">
        <v>1388</v>
      </c>
      <c r="O87" s="5" t="s">
        <v>1389</v>
      </c>
      <c r="P87" s="5" t="s">
        <v>1388</v>
      </c>
      <c r="Q87" s="41">
        <f t="shared" si="4"/>
        <v>1</v>
      </c>
      <c r="R87" s="5" t="s">
        <v>1382</v>
      </c>
      <c r="S87" s="6" t="s">
        <v>1383</v>
      </c>
      <c r="T87" s="2" t="s">
        <v>196</v>
      </c>
      <c r="U87" t="s">
        <v>196</v>
      </c>
      <c r="V87" s="44">
        <v>1</v>
      </c>
      <c r="W87" s="44">
        <v>650</v>
      </c>
      <c r="X87" s="47" t="str">
        <f t="shared" si="5"/>
        <v>https://github.com/kelly-marshall/DriftDiffusionAdaptation/blob/main/Pictures/instbias_list2_training/kate.png?raw=true</v>
      </c>
      <c r="Y87" s="47" t="str">
        <f t="shared" si="6"/>
        <v>https://github.com/kelly-marshall/DriftDiffusionAdaptation/blob/main/Pictures/instbias_list2_training/tom.png?raw=true</v>
      </c>
      <c r="Z87" s="47" t="str">
        <f t="shared" si="7"/>
        <v>https://github.com/kelly-marshall/DriftDiffusionAdaptation/blob/main/AudioFiles/instbias_list2_training/whodidit.mp3?raw=true</v>
      </c>
    </row>
    <row r="88" spans="1:26" x14ac:dyDescent="0.2">
      <c r="A88" t="s">
        <v>126</v>
      </c>
      <c r="B88">
        <v>44</v>
      </c>
      <c r="C88" t="s">
        <v>423</v>
      </c>
      <c r="D88" t="s">
        <v>236</v>
      </c>
      <c r="E88" t="s">
        <v>27</v>
      </c>
      <c r="F88" t="s">
        <v>138</v>
      </c>
      <c r="G88" t="s">
        <v>2647</v>
      </c>
      <c r="H88" t="s">
        <v>2</v>
      </c>
      <c r="I88">
        <v>2</v>
      </c>
      <c r="J88" t="s">
        <v>1181</v>
      </c>
      <c r="K88">
        <v>8</v>
      </c>
      <c r="L88" t="s">
        <v>4730</v>
      </c>
      <c r="M88" s="5" t="s">
        <v>4224</v>
      </c>
      <c r="N88" s="5" t="s">
        <v>4225</v>
      </c>
      <c r="O88" t="s">
        <v>4224</v>
      </c>
      <c r="P88" t="s">
        <v>4225</v>
      </c>
      <c r="Q88" s="41">
        <f t="shared" si="4"/>
        <v>1</v>
      </c>
      <c r="R88" s="5" t="s">
        <v>1375</v>
      </c>
      <c r="S88" s="5" t="s">
        <v>1374</v>
      </c>
      <c r="T88" s="2" t="s">
        <v>1381</v>
      </c>
      <c r="U88" t="s">
        <v>1380</v>
      </c>
      <c r="V88">
        <v>572</v>
      </c>
      <c r="W88">
        <v>2732</v>
      </c>
      <c r="X88" s="47" t="str">
        <f t="shared" si="5"/>
        <v>https://github.com/kelly-marshall/DriftDiffusionAdaptation/blob/main/Pictures/instbias_list2_training/tomgirltapeinstright2_context.png?raw=true</v>
      </c>
      <c r="Y88" s="47" t="str">
        <f t="shared" si="6"/>
        <v>https://github.com/kelly-marshall/DriftDiffusionAdaptation/blob/main/Pictures/instbias_list2_training/tomgirltapemodleft2_context.png?raw=true</v>
      </c>
      <c r="Z88" s="47" t="str">
        <f t="shared" si="7"/>
        <v>https://github.com/kelly-marshall/DriftDiffusionAdaptation/blob/main/AudioFiles/instbias_list2_training/tomgirltape_nopauses.mp3?raw=true</v>
      </c>
    </row>
    <row r="89" spans="1:26" x14ac:dyDescent="0.2">
      <c r="A89" t="s">
        <v>126</v>
      </c>
      <c r="B89">
        <v>44</v>
      </c>
      <c r="C89" t="s">
        <v>1182</v>
      </c>
      <c r="D89" t="s">
        <v>236</v>
      </c>
      <c r="E89" t="s">
        <v>196</v>
      </c>
      <c r="F89" t="s">
        <v>196</v>
      </c>
      <c r="G89" s="3" t="s">
        <v>196</v>
      </c>
      <c r="H89" t="s">
        <v>1183</v>
      </c>
      <c r="I89">
        <v>2</v>
      </c>
      <c r="J89" t="s">
        <v>1181</v>
      </c>
      <c r="L89" s="7" t="s">
        <v>1384</v>
      </c>
      <c r="M89" s="5" t="s">
        <v>1388</v>
      </c>
      <c r="N89" s="5" t="s">
        <v>1389</v>
      </c>
      <c r="O89" s="5" t="s">
        <v>1388</v>
      </c>
      <c r="P89" s="5" t="s">
        <v>1389</v>
      </c>
      <c r="Q89" s="41">
        <f t="shared" si="4"/>
        <v>1</v>
      </c>
      <c r="R89" s="5" t="s">
        <v>1382</v>
      </c>
      <c r="S89" s="6" t="s">
        <v>1383</v>
      </c>
      <c r="T89" s="2" t="s">
        <v>196</v>
      </c>
      <c r="U89" t="s">
        <v>196</v>
      </c>
      <c r="V89" s="44">
        <v>1</v>
      </c>
      <c r="W89" s="44">
        <v>650</v>
      </c>
      <c r="X89" s="47" t="str">
        <f t="shared" si="5"/>
        <v>https://github.com/kelly-marshall/DriftDiffusionAdaptation/blob/main/Pictures/instbias_list2_training/tom.png?raw=true</v>
      </c>
      <c r="Y89" s="47" t="str">
        <f t="shared" si="6"/>
        <v>https://github.com/kelly-marshall/DriftDiffusionAdaptation/blob/main/Pictures/instbias_list2_training/kate.png?raw=true</v>
      </c>
      <c r="Z89" s="47" t="str">
        <f t="shared" si="7"/>
        <v>https://github.com/kelly-marshall/DriftDiffusionAdaptation/blob/main/AudioFiles/instbias_list2_training/whodidit.mp3?raw=true</v>
      </c>
    </row>
    <row r="90" spans="1:26" s="20" customFormat="1" x14ac:dyDescent="0.2">
      <c r="A90" s="20" t="s">
        <v>126</v>
      </c>
      <c r="B90" s="20">
        <v>45</v>
      </c>
      <c r="C90" s="20" t="s">
        <v>1131</v>
      </c>
      <c r="D90" s="20" t="s">
        <v>236</v>
      </c>
      <c r="E90" s="20" t="s">
        <v>28</v>
      </c>
      <c r="F90" s="20" t="s">
        <v>138</v>
      </c>
      <c r="G90" t="s">
        <v>2648</v>
      </c>
      <c r="H90" s="20" t="s">
        <v>2</v>
      </c>
      <c r="I90" s="20">
        <v>2</v>
      </c>
      <c r="J90" s="20" t="s">
        <v>1181</v>
      </c>
      <c r="K90" s="20">
        <v>9</v>
      </c>
      <c r="L90" s="20" t="s">
        <v>4731</v>
      </c>
      <c r="M90" s="20" t="s">
        <v>4226</v>
      </c>
      <c r="N90" s="20" t="s">
        <v>4227</v>
      </c>
      <c r="O90" s="20" t="s">
        <v>4227</v>
      </c>
      <c r="P90" s="20" t="s">
        <v>4226</v>
      </c>
      <c r="Q90" s="41">
        <f t="shared" si="4"/>
        <v>2</v>
      </c>
      <c r="R90" s="21" t="s">
        <v>1374</v>
      </c>
      <c r="S90" s="21" t="s">
        <v>1375</v>
      </c>
      <c r="T90" s="22" t="s">
        <v>1380</v>
      </c>
      <c r="U90" s="20" t="s">
        <v>1381</v>
      </c>
      <c r="V90" s="20">
        <v>457</v>
      </c>
      <c r="W90" s="20">
        <v>2640</v>
      </c>
      <c r="X90" s="47" t="str">
        <f t="shared" si="5"/>
        <v>https://github.com/kelly-marshall/DriftDiffusionAdaptation/blob/main/Pictures/instbias_list2_training/katewhaletapemodright2_context.png?raw=true</v>
      </c>
      <c r="Y90" s="47" t="str">
        <f t="shared" si="6"/>
        <v>https://github.com/kelly-marshall/DriftDiffusionAdaptation/blob/main/Pictures/instbias_list2_training/katewhaletapeinstleft2_context.png?raw=true</v>
      </c>
      <c r="Z90" s="47" t="str">
        <f t="shared" si="7"/>
        <v>https://github.com/kelly-marshall/DriftDiffusionAdaptation/blob/main/AudioFiles/instbias_list2_training/katewhaletape_nopauses.mp3?raw=true</v>
      </c>
    </row>
    <row r="91" spans="1:26" s="20" customFormat="1" x14ac:dyDescent="0.2">
      <c r="A91" s="20" t="s">
        <v>126</v>
      </c>
      <c r="B91" s="20">
        <v>45</v>
      </c>
      <c r="C91" s="23" t="s">
        <v>1182</v>
      </c>
      <c r="D91" s="20" t="s">
        <v>236</v>
      </c>
      <c r="E91" s="20" t="s">
        <v>196</v>
      </c>
      <c r="F91" s="20" t="s">
        <v>196</v>
      </c>
      <c r="G91" s="3" t="s">
        <v>196</v>
      </c>
      <c r="H91" s="23" t="s">
        <v>1183</v>
      </c>
      <c r="I91" s="20">
        <v>2</v>
      </c>
      <c r="J91" s="20" t="s">
        <v>1181</v>
      </c>
      <c r="L91" s="7" t="s">
        <v>1384</v>
      </c>
      <c r="M91" s="8" t="s">
        <v>1389</v>
      </c>
      <c r="N91" s="8" t="s">
        <v>1388</v>
      </c>
      <c r="O91" s="8" t="s">
        <v>1388</v>
      </c>
      <c r="P91" s="8" t="s">
        <v>1389</v>
      </c>
      <c r="Q91" s="41">
        <f t="shared" si="4"/>
        <v>2</v>
      </c>
      <c r="R91" s="24" t="s">
        <v>1383</v>
      </c>
      <c r="S91" s="24" t="s">
        <v>1382</v>
      </c>
      <c r="T91" s="22" t="s">
        <v>196</v>
      </c>
      <c r="U91" s="20" t="s">
        <v>196</v>
      </c>
      <c r="V91" s="44">
        <v>1</v>
      </c>
      <c r="W91" s="44">
        <v>650</v>
      </c>
      <c r="X91" s="47" t="str">
        <f t="shared" si="5"/>
        <v>https://github.com/kelly-marshall/DriftDiffusionAdaptation/blob/main/Pictures/instbias_list2_training/tom.png?raw=true</v>
      </c>
      <c r="Y91" s="47" t="str">
        <f t="shared" si="6"/>
        <v>https://github.com/kelly-marshall/DriftDiffusionAdaptation/blob/main/Pictures/instbias_list2_training/kate.png?raw=true</v>
      </c>
      <c r="Z91" s="47" t="str">
        <f t="shared" si="7"/>
        <v>https://github.com/kelly-marshall/DriftDiffusionAdaptation/blob/main/AudioFiles/instbias_list2_training/whodidit.mp3?raw=true</v>
      </c>
    </row>
    <row r="92" spans="1:26" s="20" customFormat="1" x14ac:dyDescent="0.2">
      <c r="A92" s="20" t="s">
        <v>126</v>
      </c>
      <c r="B92" s="20">
        <v>46</v>
      </c>
      <c r="C92" s="20" t="s">
        <v>424</v>
      </c>
      <c r="D92" s="20" t="s">
        <v>236</v>
      </c>
      <c r="E92" s="20" t="s">
        <v>29</v>
      </c>
      <c r="F92" s="20" t="s">
        <v>138</v>
      </c>
      <c r="G92" t="s">
        <v>2649</v>
      </c>
      <c r="H92" s="20" t="s">
        <v>2</v>
      </c>
      <c r="I92" s="20">
        <v>2</v>
      </c>
      <c r="J92" s="20" t="s">
        <v>1181</v>
      </c>
      <c r="K92" s="20">
        <v>10</v>
      </c>
      <c r="L92" s="20" t="s">
        <v>4732</v>
      </c>
      <c r="M92" s="20" t="s">
        <v>4228</v>
      </c>
      <c r="N92" s="20" t="s">
        <v>4229</v>
      </c>
      <c r="O92" s="20" t="s">
        <v>4228</v>
      </c>
      <c r="P92" s="20" t="s">
        <v>4229</v>
      </c>
      <c r="Q92" s="41">
        <f t="shared" si="4"/>
        <v>1</v>
      </c>
      <c r="R92" s="21" t="s">
        <v>1375</v>
      </c>
      <c r="S92" s="21" t="s">
        <v>1374</v>
      </c>
      <c r="T92" s="22" t="s">
        <v>1381</v>
      </c>
      <c r="U92" s="20" t="s">
        <v>1380</v>
      </c>
      <c r="V92" s="20">
        <v>564</v>
      </c>
      <c r="W92" s="20">
        <v>2796</v>
      </c>
      <c r="X92" s="47" t="str">
        <f t="shared" si="5"/>
        <v>https://github.com/kelly-marshall/DriftDiffusionAdaptation/blob/main/Pictures/instbias_list2_training/tomgorillatapeinstright2_context.png?raw=true</v>
      </c>
      <c r="Y92" s="47" t="str">
        <f t="shared" si="6"/>
        <v>https://github.com/kelly-marshall/DriftDiffusionAdaptation/blob/main/Pictures/instbias_list2_training/tomgorillatapemodleft2_context.png?raw=true</v>
      </c>
      <c r="Z92" s="47" t="str">
        <f t="shared" si="7"/>
        <v>https://github.com/kelly-marshall/DriftDiffusionAdaptation/blob/main/AudioFiles/instbias_list2_training/tomgorillatape_nopauses.mp3?raw=true</v>
      </c>
    </row>
    <row r="93" spans="1:26" s="20" customFormat="1" x14ac:dyDescent="0.2">
      <c r="A93" s="20" t="s">
        <v>126</v>
      </c>
      <c r="B93" s="20">
        <v>46</v>
      </c>
      <c r="C93" s="23" t="s">
        <v>1182</v>
      </c>
      <c r="D93" s="20" t="s">
        <v>236</v>
      </c>
      <c r="E93" s="20" t="s">
        <v>196</v>
      </c>
      <c r="F93" s="20" t="s">
        <v>196</v>
      </c>
      <c r="G93" s="3" t="s">
        <v>196</v>
      </c>
      <c r="H93" s="23" t="s">
        <v>1183</v>
      </c>
      <c r="I93" s="20">
        <v>2</v>
      </c>
      <c r="J93" s="20" t="s">
        <v>1181</v>
      </c>
      <c r="L93" s="7" t="s">
        <v>1384</v>
      </c>
      <c r="M93" s="8" t="s">
        <v>1388</v>
      </c>
      <c r="N93" s="8" t="s">
        <v>1389</v>
      </c>
      <c r="O93" s="8" t="s">
        <v>1389</v>
      </c>
      <c r="P93" s="8" t="s">
        <v>1388</v>
      </c>
      <c r="Q93" s="41">
        <f t="shared" si="4"/>
        <v>2</v>
      </c>
      <c r="R93" s="24" t="s">
        <v>1383</v>
      </c>
      <c r="S93" s="24" t="s">
        <v>1382</v>
      </c>
      <c r="T93" s="22" t="s">
        <v>196</v>
      </c>
      <c r="U93" s="20" t="s">
        <v>196</v>
      </c>
      <c r="V93" s="44">
        <v>1</v>
      </c>
      <c r="W93" s="44">
        <v>650</v>
      </c>
      <c r="X93" s="47" t="str">
        <f t="shared" si="5"/>
        <v>https://github.com/kelly-marshall/DriftDiffusionAdaptation/blob/main/Pictures/instbias_list2_training/kate.png?raw=true</v>
      </c>
      <c r="Y93" s="47" t="str">
        <f t="shared" si="6"/>
        <v>https://github.com/kelly-marshall/DriftDiffusionAdaptation/blob/main/Pictures/instbias_list2_training/tom.png?raw=true</v>
      </c>
      <c r="Z93" s="47" t="str">
        <f t="shared" si="7"/>
        <v>https://github.com/kelly-marshall/DriftDiffusionAdaptation/blob/main/AudioFiles/instbias_list2_training/whodidit.mp3?raw=true</v>
      </c>
    </row>
    <row r="94" spans="1:26" x14ac:dyDescent="0.2">
      <c r="A94" t="s">
        <v>126</v>
      </c>
      <c r="B94">
        <v>47</v>
      </c>
      <c r="C94" t="s">
        <v>1132</v>
      </c>
      <c r="D94" t="s">
        <v>236</v>
      </c>
      <c r="E94" t="s">
        <v>30</v>
      </c>
      <c r="F94" t="s">
        <v>138</v>
      </c>
      <c r="G94" t="s">
        <v>2650</v>
      </c>
      <c r="H94" t="s">
        <v>2</v>
      </c>
      <c r="I94">
        <v>2</v>
      </c>
      <c r="J94" t="s">
        <v>1181</v>
      </c>
      <c r="K94">
        <v>11</v>
      </c>
      <c r="L94" t="s">
        <v>4733</v>
      </c>
      <c r="M94" t="s">
        <v>4230</v>
      </c>
      <c r="N94" t="s">
        <v>4231</v>
      </c>
      <c r="O94" t="s">
        <v>4231</v>
      </c>
      <c r="P94" t="s">
        <v>4230</v>
      </c>
      <c r="Q94" s="41">
        <f t="shared" si="4"/>
        <v>2</v>
      </c>
      <c r="R94" s="5" t="s">
        <v>1374</v>
      </c>
      <c r="S94" s="5" t="s">
        <v>1375</v>
      </c>
      <c r="T94" s="2" t="s">
        <v>1380</v>
      </c>
      <c r="U94" t="s">
        <v>1381</v>
      </c>
      <c r="V94">
        <v>408</v>
      </c>
      <c r="W94">
        <v>2729</v>
      </c>
      <c r="X94" s="47" t="str">
        <f t="shared" si="5"/>
        <v>https://github.com/kelly-marshall/DriftDiffusionAdaptation/blob/main/Pictures/instbias_list2_training/katebuffalotapemodright2_context.png?raw=true</v>
      </c>
      <c r="Y94" s="47" t="str">
        <f t="shared" si="6"/>
        <v>https://github.com/kelly-marshall/DriftDiffusionAdaptation/blob/main/Pictures/instbias_list2_training/katebuffalotapeinstleft2_context.png?raw=true</v>
      </c>
      <c r="Z94" s="47" t="str">
        <f t="shared" si="7"/>
        <v>https://github.com/kelly-marshall/DriftDiffusionAdaptation/blob/main/AudioFiles/instbias_list2_training/katebuffalotape_nopauses.mp3?raw=true</v>
      </c>
    </row>
    <row r="95" spans="1:26" x14ac:dyDescent="0.2">
      <c r="A95" t="s">
        <v>126</v>
      </c>
      <c r="B95">
        <v>47</v>
      </c>
      <c r="C95" s="1" t="s">
        <v>1182</v>
      </c>
      <c r="D95" t="s">
        <v>236</v>
      </c>
      <c r="E95" t="s">
        <v>196</v>
      </c>
      <c r="F95" t="s">
        <v>196</v>
      </c>
      <c r="G95" s="3" t="s">
        <v>196</v>
      </c>
      <c r="H95" s="1" t="s">
        <v>1183</v>
      </c>
      <c r="I95">
        <v>2</v>
      </c>
      <c r="J95" t="s">
        <v>1181</v>
      </c>
      <c r="L95" s="7" t="s">
        <v>1384</v>
      </c>
      <c r="M95" s="5" t="s">
        <v>1389</v>
      </c>
      <c r="N95" s="5" t="s">
        <v>1388</v>
      </c>
      <c r="O95" s="5" t="s">
        <v>1389</v>
      </c>
      <c r="P95" s="5" t="s">
        <v>1388</v>
      </c>
      <c r="Q95" s="41">
        <f t="shared" si="4"/>
        <v>1</v>
      </c>
      <c r="R95" s="5" t="s">
        <v>1382</v>
      </c>
      <c r="S95" s="6" t="s">
        <v>1383</v>
      </c>
      <c r="T95" s="2" t="s">
        <v>196</v>
      </c>
      <c r="U95" t="s">
        <v>196</v>
      </c>
      <c r="V95" s="44">
        <v>1</v>
      </c>
      <c r="W95" s="44">
        <v>650</v>
      </c>
      <c r="X95" s="47" t="str">
        <f t="shared" si="5"/>
        <v>https://github.com/kelly-marshall/DriftDiffusionAdaptation/blob/main/Pictures/instbias_list2_training/kate.png?raw=true</v>
      </c>
      <c r="Y95" s="47" t="str">
        <f t="shared" si="6"/>
        <v>https://github.com/kelly-marshall/DriftDiffusionAdaptation/blob/main/Pictures/instbias_list2_training/tom.png?raw=true</v>
      </c>
      <c r="Z95" s="47" t="str">
        <f t="shared" si="7"/>
        <v>https://github.com/kelly-marshall/DriftDiffusionAdaptation/blob/main/AudioFiles/instbias_list2_training/whodidit.mp3?raw=true</v>
      </c>
    </row>
    <row r="96" spans="1:26" x14ac:dyDescent="0.2">
      <c r="A96" t="s">
        <v>126</v>
      </c>
      <c r="B96">
        <v>48</v>
      </c>
      <c r="C96" t="s">
        <v>425</v>
      </c>
      <c r="D96" t="s">
        <v>236</v>
      </c>
      <c r="E96" t="s">
        <v>31</v>
      </c>
      <c r="F96" t="s">
        <v>138</v>
      </c>
      <c r="G96" t="s">
        <v>2651</v>
      </c>
      <c r="H96" t="s">
        <v>2</v>
      </c>
      <c r="I96">
        <v>2</v>
      </c>
      <c r="J96" t="s">
        <v>1181</v>
      </c>
      <c r="K96">
        <v>12</v>
      </c>
      <c r="L96" t="s">
        <v>4734</v>
      </c>
      <c r="M96" s="5" t="s">
        <v>4232</v>
      </c>
      <c r="N96" s="5" t="s">
        <v>4233</v>
      </c>
      <c r="O96" t="s">
        <v>4232</v>
      </c>
      <c r="P96" t="s">
        <v>4233</v>
      </c>
      <c r="Q96" s="41">
        <f t="shared" si="4"/>
        <v>1</v>
      </c>
      <c r="R96" s="5" t="s">
        <v>1375</v>
      </c>
      <c r="S96" s="5" t="s">
        <v>1374</v>
      </c>
      <c r="T96" s="2" t="s">
        <v>1381</v>
      </c>
      <c r="U96" t="s">
        <v>1380</v>
      </c>
      <c r="V96">
        <v>595</v>
      </c>
      <c r="W96">
        <v>2727</v>
      </c>
      <c r="X96" s="47" t="str">
        <f t="shared" si="5"/>
        <v>https://github.com/kelly-marshall/DriftDiffusionAdaptation/blob/main/Pictures/instbias_list2_training/tomhawktapeinstright2_context.png?raw=true</v>
      </c>
      <c r="Y96" s="47" t="str">
        <f t="shared" si="6"/>
        <v>https://github.com/kelly-marshall/DriftDiffusionAdaptation/blob/main/Pictures/instbias_list2_training/tomhawktapemodleft2_context.png?raw=true</v>
      </c>
      <c r="Z96" s="47" t="str">
        <f t="shared" si="7"/>
        <v>https://github.com/kelly-marshall/DriftDiffusionAdaptation/blob/main/AudioFiles/instbias_list2_training/tomhawktape_nopauses.mp3?raw=true</v>
      </c>
    </row>
    <row r="97" spans="1:26" x14ac:dyDescent="0.2">
      <c r="A97" t="s">
        <v>126</v>
      </c>
      <c r="B97">
        <v>48</v>
      </c>
      <c r="C97" s="1" t="s">
        <v>1182</v>
      </c>
      <c r="D97" t="s">
        <v>236</v>
      </c>
      <c r="E97" t="s">
        <v>196</v>
      </c>
      <c r="F97" t="s">
        <v>196</v>
      </c>
      <c r="G97" s="3" t="s">
        <v>196</v>
      </c>
      <c r="H97" s="1" t="s">
        <v>1183</v>
      </c>
      <c r="I97">
        <v>2</v>
      </c>
      <c r="J97" t="s">
        <v>1181</v>
      </c>
      <c r="L97" s="7" t="s">
        <v>1384</v>
      </c>
      <c r="M97" s="5" t="s">
        <v>1388</v>
      </c>
      <c r="N97" s="5" t="s">
        <v>1389</v>
      </c>
      <c r="O97" s="5" t="s">
        <v>1388</v>
      </c>
      <c r="P97" s="5" t="s">
        <v>1389</v>
      </c>
      <c r="Q97" s="41">
        <f t="shared" si="4"/>
        <v>1</v>
      </c>
      <c r="R97" s="5" t="s">
        <v>1382</v>
      </c>
      <c r="S97" s="6" t="s">
        <v>1383</v>
      </c>
      <c r="T97" s="2" t="s">
        <v>196</v>
      </c>
      <c r="U97" t="s">
        <v>196</v>
      </c>
      <c r="V97" s="44">
        <v>1</v>
      </c>
      <c r="W97" s="44">
        <v>650</v>
      </c>
      <c r="X97" s="47" t="str">
        <f t="shared" si="5"/>
        <v>https://github.com/kelly-marshall/DriftDiffusionAdaptation/blob/main/Pictures/instbias_list2_training/tom.png?raw=true</v>
      </c>
      <c r="Y97" s="47" t="str">
        <f t="shared" si="6"/>
        <v>https://github.com/kelly-marshall/DriftDiffusionAdaptation/blob/main/Pictures/instbias_list2_training/kate.png?raw=true</v>
      </c>
      <c r="Z97" s="47" t="str">
        <f t="shared" si="7"/>
        <v>https://github.com/kelly-marshall/DriftDiffusionAdaptation/blob/main/AudioFiles/instbias_list2_training/whodidit.mp3?raw=true</v>
      </c>
    </row>
    <row r="98" spans="1:26" s="25" customFormat="1" x14ac:dyDescent="0.2">
      <c r="A98" s="25" t="s">
        <v>126</v>
      </c>
      <c r="B98" s="25">
        <v>49</v>
      </c>
      <c r="C98" s="25" t="s">
        <v>1133</v>
      </c>
      <c r="D98" s="25" t="s">
        <v>245</v>
      </c>
      <c r="E98" s="25" t="s">
        <v>18</v>
      </c>
      <c r="F98" s="25" t="s">
        <v>142</v>
      </c>
      <c r="G98" t="s">
        <v>2473</v>
      </c>
      <c r="H98" s="25" t="s">
        <v>2</v>
      </c>
      <c r="I98" s="25">
        <v>2</v>
      </c>
      <c r="J98" s="25" t="s">
        <v>1181</v>
      </c>
      <c r="K98" s="25">
        <v>1</v>
      </c>
      <c r="L98" s="25" t="s">
        <v>4735</v>
      </c>
      <c r="M98" s="26" t="s">
        <v>4234</v>
      </c>
      <c r="N98" s="26" t="s">
        <v>4235</v>
      </c>
      <c r="O98" s="26" t="s">
        <v>4234</v>
      </c>
      <c r="P98" s="26" t="s">
        <v>4235</v>
      </c>
      <c r="Q98" s="41">
        <f t="shared" si="4"/>
        <v>1</v>
      </c>
      <c r="R98" s="26" t="s">
        <v>1375</v>
      </c>
      <c r="S98" s="26" t="s">
        <v>1374</v>
      </c>
      <c r="T98" s="27" t="s">
        <v>1381</v>
      </c>
      <c r="U98" s="25" t="s">
        <v>1380</v>
      </c>
      <c r="V98" s="25">
        <v>451</v>
      </c>
      <c r="W98" s="25">
        <v>2916</v>
      </c>
      <c r="X98" s="47" t="str">
        <f t="shared" si="5"/>
        <v>https://github.com/kelly-marshall/DriftDiffusionAdaptation/blob/main/Pictures/instbias_list2_training/katedolphincrystalinstright2_context.png?raw=true</v>
      </c>
      <c r="Y98" s="47" t="str">
        <f t="shared" si="6"/>
        <v>https://github.com/kelly-marshall/DriftDiffusionAdaptation/blob/main/Pictures/instbias_list2_training/katedolphincrystalmodleft2_context.png?raw=true</v>
      </c>
      <c r="Z98" s="47" t="str">
        <f t="shared" si="7"/>
        <v>https://github.com/kelly-marshall/DriftDiffusionAdaptation/blob/main/AudioFiles/instbias_list2_training/katedolphincrystal_nopauses.mp3?raw=true</v>
      </c>
    </row>
    <row r="99" spans="1:26" s="25" customFormat="1" x14ac:dyDescent="0.2">
      <c r="A99" s="25" t="s">
        <v>126</v>
      </c>
      <c r="B99" s="25">
        <v>49</v>
      </c>
      <c r="C99" s="28" t="s">
        <v>1182</v>
      </c>
      <c r="D99" s="25" t="s">
        <v>245</v>
      </c>
      <c r="E99" s="25" t="s">
        <v>196</v>
      </c>
      <c r="F99" s="25" t="s">
        <v>196</v>
      </c>
      <c r="G99" s="3" t="s">
        <v>196</v>
      </c>
      <c r="H99" s="28" t="s">
        <v>1183</v>
      </c>
      <c r="I99" s="25">
        <v>2</v>
      </c>
      <c r="J99" s="25" t="s">
        <v>1181</v>
      </c>
      <c r="L99" s="7" t="s">
        <v>1384</v>
      </c>
      <c r="M99" s="8" t="s">
        <v>1389</v>
      </c>
      <c r="N99" s="8" t="s">
        <v>1388</v>
      </c>
      <c r="O99" s="8" t="s">
        <v>1388</v>
      </c>
      <c r="P99" s="8" t="s">
        <v>1389</v>
      </c>
      <c r="Q99" s="41">
        <f t="shared" si="4"/>
        <v>2</v>
      </c>
      <c r="R99" s="29" t="s">
        <v>1383</v>
      </c>
      <c r="S99" s="29" t="s">
        <v>1382</v>
      </c>
      <c r="T99" s="27" t="s">
        <v>196</v>
      </c>
      <c r="U99" s="25" t="s">
        <v>196</v>
      </c>
      <c r="V99" s="44">
        <v>1</v>
      </c>
      <c r="W99" s="44">
        <v>650</v>
      </c>
      <c r="X99" s="47" t="str">
        <f t="shared" si="5"/>
        <v>https://github.com/kelly-marshall/DriftDiffusionAdaptation/blob/main/Pictures/instbias_list2_training/tom.png?raw=true</v>
      </c>
      <c r="Y99" s="47" t="str">
        <f t="shared" si="6"/>
        <v>https://github.com/kelly-marshall/DriftDiffusionAdaptation/blob/main/Pictures/instbias_list2_training/kate.png?raw=true</v>
      </c>
      <c r="Z99" s="47" t="str">
        <f t="shared" si="7"/>
        <v>https://github.com/kelly-marshall/DriftDiffusionAdaptation/blob/main/AudioFiles/instbias_list2_training/whodidit.mp3?raw=true</v>
      </c>
    </row>
    <row r="100" spans="1:26" s="25" customFormat="1" x14ac:dyDescent="0.2">
      <c r="A100" s="25" t="s">
        <v>126</v>
      </c>
      <c r="B100" s="25">
        <v>50</v>
      </c>
      <c r="C100" s="25" t="s">
        <v>426</v>
      </c>
      <c r="D100" s="25" t="s">
        <v>245</v>
      </c>
      <c r="E100" s="25" t="s">
        <v>21</v>
      </c>
      <c r="F100" s="25" t="s">
        <v>142</v>
      </c>
      <c r="G100" t="s">
        <v>2474</v>
      </c>
      <c r="H100" s="25" t="s">
        <v>2</v>
      </c>
      <c r="I100" s="25">
        <v>2</v>
      </c>
      <c r="J100" s="25" t="s">
        <v>1181</v>
      </c>
      <c r="K100" s="25">
        <v>2</v>
      </c>
      <c r="L100" s="25" t="s">
        <v>4736</v>
      </c>
      <c r="M100" s="26" t="s">
        <v>4236</v>
      </c>
      <c r="N100" s="26" t="s">
        <v>4237</v>
      </c>
      <c r="O100" s="26" t="s">
        <v>4237</v>
      </c>
      <c r="P100" s="26" t="s">
        <v>4236</v>
      </c>
      <c r="Q100" s="41">
        <f t="shared" si="4"/>
        <v>2</v>
      </c>
      <c r="R100" s="26" t="s">
        <v>1374</v>
      </c>
      <c r="S100" s="26" t="s">
        <v>1375</v>
      </c>
      <c r="T100" s="27" t="s">
        <v>1380</v>
      </c>
      <c r="U100" s="25" t="s">
        <v>1381</v>
      </c>
      <c r="V100" s="25">
        <v>612</v>
      </c>
      <c r="W100" s="25">
        <v>3020</v>
      </c>
      <c r="X100" s="47" t="str">
        <f t="shared" si="5"/>
        <v>https://github.com/kelly-marshall/DriftDiffusionAdaptation/blob/main/Pictures/instbias_list2_training/tomcowcrystalmodright2_context.png?raw=true</v>
      </c>
      <c r="Y100" s="47" t="str">
        <f t="shared" si="6"/>
        <v>https://github.com/kelly-marshall/DriftDiffusionAdaptation/blob/main/Pictures/instbias_list2_training/tomcowcrystalinstleft2_context.png?raw=true</v>
      </c>
      <c r="Z100" s="47" t="str">
        <f t="shared" si="7"/>
        <v>https://github.com/kelly-marshall/DriftDiffusionAdaptation/blob/main/AudioFiles/instbias_list2_training/tomcowcrystal_nopauses.mp3?raw=true</v>
      </c>
    </row>
    <row r="101" spans="1:26" s="25" customFormat="1" x14ac:dyDescent="0.2">
      <c r="A101" s="25" t="s">
        <v>126</v>
      </c>
      <c r="B101" s="25">
        <v>50</v>
      </c>
      <c r="C101" s="28" t="s">
        <v>1182</v>
      </c>
      <c r="D101" s="25" t="s">
        <v>245</v>
      </c>
      <c r="E101" s="25" t="s">
        <v>196</v>
      </c>
      <c r="F101" s="25" t="s">
        <v>196</v>
      </c>
      <c r="G101" s="3" t="s">
        <v>196</v>
      </c>
      <c r="H101" s="28" t="s">
        <v>1183</v>
      </c>
      <c r="I101" s="25">
        <v>2</v>
      </c>
      <c r="J101" s="25" t="s">
        <v>1181</v>
      </c>
      <c r="L101" s="7" t="s">
        <v>1384</v>
      </c>
      <c r="M101" s="8" t="s">
        <v>1388</v>
      </c>
      <c r="N101" s="8" t="s">
        <v>1389</v>
      </c>
      <c r="O101" s="8" t="s">
        <v>1389</v>
      </c>
      <c r="P101" s="8" t="s">
        <v>1388</v>
      </c>
      <c r="Q101" s="41">
        <f t="shared" si="4"/>
        <v>2</v>
      </c>
      <c r="R101" s="29" t="s">
        <v>1383</v>
      </c>
      <c r="S101" s="29" t="s">
        <v>1382</v>
      </c>
      <c r="T101" s="27" t="s">
        <v>196</v>
      </c>
      <c r="U101" s="25" t="s">
        <v>196</v>
      </c>
      <c r="V101" s="44">
        <v>1</v>
      </c>
      <c r="W101" s="44">
        <v>650</v>
      </c>
      <c r="X101" s="47" t="str">
        <f t="shared" si="5"/>
        <v>https://github.com/kelly-marshall/DriftDiffusionAdaptation/blob/main/Pictures/instbias_list2_training/kate.png?raw=true</v>
      </c>
      <c r="Y101" s="47" t="str">
        <f t="shared" si="6"/>
        <v>https://github.com/kelly-marshall/DriftDiffusionAdaptation/blob/main/Pictures/instbias_list2_training/tom.png?raw=true</v>
      </c>
      <c r="Z101" s="47" t="str">
        <f t="shared" si="7"/>
        <v>https://github.com/kelly-marshall/DriftDiffusionAdaptation/blob/main/AudioFiles/instbias_list2_training/whodidit.mp3?raw=true</v>
      </c>
    </row>
    <row r="102" spans="1:26" x14ac:dyDescent="0.2">
      <c r="A102" t="s">
        <v>126</v>
      </c>
      <c r="B102">
        <v>51</v>
      </c>
      <c r="C102" t="s">
        <v>1134</v>
      </c>
      <c r="D102" t="s">
        <v>245</v>
      </c>
      <c r="E102" t="s">
        <v>22</v>
      </c>
      <c r="F102" t="s">
        <v>142</v>
      </c>
      <c r="G102" t="s">
        <v>2475</v>
      </c>
      <c r="H102" t="s">
        <v>2</v>
      </c>
      <c r="I102">
        <v>2</v>
      </c>
      <c r="J102" t="s">
        <v>1181</v>
      </c>
      <c r="K102">
        <v>3</v>
      </c>
      <c r="L102" t="s">
        <v>4737</v>
      </c>
      <c r="M102" t="s">
        <v>4238</v>
      </c>
      <c r="N102" t="s">
        <v>4239</v>
      </c>
      <c r="O102" t="s">
        <v>4238</v>
      </c>
      <c r="P102" t="s">
        <v>4239</v>
      </c>
      <c r="Q102" s="41">
        <f t="shared" si="4"/>
        <v>1</v>
      </c>
      <c r="R102" s="5" t="s">
        <v>1375</v>
      </c>
      <c r="S102" s="5" t="s">
        <v>1374</v>
      </c>
      <c r="T102" s="2" t="s">
        <v>1381</v>
      </c>
      <c r="U102" t="s">
        <v>1380</v>
      </c>
      <c r="V102">
        <v>398</v>
      </c>
      <c r="W102">
        <v>2781</v>
      </c>
      <c r="X102" s="47" t="str">
        <f t="shared" si="5"/>
        <v>https://github.com/kelly-marshall/DriftDiffusionAdaptation/blob/main/Pictures/instbias_list2_training/katefoxcrystalinstright2_context.png?raw=true</v>
      </c>
      <c r="Y102" s="47" t="str">
        <f t="shared" si="6"/>
        <v>https://github.com/kelly-marshall/DriftDiffusionAdaptation/blob/main/Pictures/instbias_list2_training/katefoxcrystalmodleft2_context.png?raw=true</v>
      </c>
      <c r="Z102" s="47" t="str">
        <f t="shared" si="7"/>
        <v>https://github.com/kelly-marshall/DriftDiffusionAdaptation/blob/main/AudioFiles/instbias_list2_training/katefoxcrystal_nopauses.mp3?raw=true</v>
      </c>
    </row>
    <row r="103" spans="1:26" x14ac:dyDescent="0.2">
      <c r="A103" t="s">
        <v>126</v>
      </c>
      <c r="B103">
        <v>51</v>
      </c>
      <c r="C103" s="1" t="s">
        <v>1182</v>
      </c>
      <c r="D103" t="s">
        <v>245</v>
      </c>
      <c r="E103" t="s">
        <v>196</v>
      </c>
      <c r="F103" t="s">
        <v>196</v>
      </c>
      <c r="G103" s="3" t="s">
        <v>196</v>
      </c>
      <c r="H103" s="1" t="s">
        <v>1183</v>
      </c>
      <c r="I103">
        <v>2</v>
      </c>
      <c r="J103" t="s">
        <v>1181</v>
      </c>
      <c r="L103" s="7" t="s">
        <v>1384</v>
      </c>
      <c r="M103" s="5" t="s">
        <v>1389</v>
      </c>
      <c r="N103" s="5" t="s">
        <v>1388</v>
      </c>
      <c r="O103" s="5" t="s">
        <v>1389</v>
      </c>
      <c r="P103" s="5" t="s">
        <v>1388</v>
      </c>
      <c r="Q103" s="41">
        <f t="shared" si="4"/>
        <v>1</v>
      </c>
      <c r="R103" s="5" t="s">
        <v>1382</v>
      </c>
      <c r="S103" s="6" t="s">
        <v>1383</v>
      </c>
      <c r="T103" s="2" t="s">
        <v>196</v>
      </c>
      <c r="U103" t="s">
        <v>196</v>
      </c>
      <c r="V103" s="44">
        <v>1</v>
      </c>
      <c r="W103" s="44">
        <v>650</v>
      </c>
      <c r="X103" s="47" t="str">
        <f t="shared" si="5"/>
        <v>https://github.com/kelly-marshall/DriftDiffusionAdaptation/blob/main/Pictures/instbias_list2_training/kate.png?raw=true</v>
      </c>
      <c r="Y103" s="47" t="str">
        <f t="shared" si="6"/>
        <v>https://github.com/kelly-marshall/DriftDiffusionAdaptation/blob/main/Pictures/instbias_list2_training/tom.png?raw=true</v>
      </c>
      <c r="Z103" s="47" t="str">
        <f t="shared" si="7"/>
        <v>https://github.com/kelly-marshall/DriftDiffusionAdaptation/blob/main/AudioFiles/instbias_list2_training/whodidit.mp3?raw=true</v>
      </c>
    </row>
    <row r="104" spans="1:26" x14ac:dyDescent="0.2">
      <c r="A104" t="s">
        <v>126</v>
      </c>
      <c r="B104">
        <v>52</v>
      </c>
      <c r="C104" t="s">
        <v>427</v>
      </c>
      <c r="D104" t="s">
        <v>245</v>
      </c>
      <c r="E104" t="s">
        <v>23</v>
      </c>
      <c r="F104" t="s">
        <v>142</v>
      </c>
      <c r="G104" t="s">
        <v>2476</v>
      </c>
      <c r="H104" t="s">
        <v>2</v>
      </c>
      <c r="I104">
        <v>2</v>
      </c>
      <c r="J104" t="s">
        <v>1181</v>
      </c>
      <c r="K104">
        <v>4</v>
      </c>
      <c r="L104" t="s">
        <v>4738</v>
      </c>
      <c r="M104" s="5" t="s">
        <v>4240</v>
      </c>
      <c r="N104" s="5" t="s">
        <v>4241</v>
      </c>
      <c r="O104" t="s">
        <v>4241</v>
      </c>
      <c r="P104" t="s">
        <v>4240</v>
      </c>
      <c r="Q104" s="41">
        <f t="shared" si="4"/>
        <v>2</v>
      </c>
      <c r="R104" s="5" t="s">
        <v>1374</v>
      </c>
      <c r="S104" s="5" t="s">
        <v>1375</v>
      </c>
      <c r="T104" s="2" t="s">
        <v>1380</v>
      </c>
      <c r="U104" t="s">
        <v>1381</v>
      </c>
      <c r="V104">
        <v>611</v>
      </c>
      <c r="W104">
        <v>3061</v>
      </c>
      <c r="X104" s="47" t="str">
        <f t="shared" si="5"/>
        <v>https://github.com/kelly-marshall/DriftDiffusionAdaptation/blob/main/Pictures/instbias_list2_training/tomlioncrystalmodright2_context.png?raw=true</v>
      </c>
      <c r="Y104" s="47" t="str">
        <f t="shared" si="6"/>
        <v>https://github.com/kelly-marshall/DriftDiffusionAdaptation/blob/main/Pictures/instbias_list2_training/tomlioncrystalinstleft2_context.png?raw=true</v>
      </c>
      <c r="Z104" s="47" t="str">
        <f t="shared" si="7"/>
        <v>https://github.com/kelly-marshall/DriftDiffusionAdaptation/blob/main/AudioFiles/instbias_list2_training/tomlioncrystal_nopauses.mp3?raw=true</v>
      </c>
    </row>
    <row r="105" spans="1:26" x14ac:dyDescent="0.2">
      <c r="A105" t="s">
        <v>126</v>
      </c>
      <c r="B105">
        <v>52</v>
      </c>
      <c r="C105" s="1" t="s">
        <v>1182</v>
      </c>
      <c r="D105" t="s">
        <v>245</v>
      </c>
      <c r="E105" t="s">
        <v>196</v>
      </c>
      <c r="F105" t="s">
        <v>196</v>
      </c>
      <c r="G105" s="3" t="s">
        <v>196</v>
      </c>
      <c r="H105" s="1" t="s">
        <v>1183</v>
      </c>
      <c r="I105">
        <v>2</v>
      </c>
      <c r="J105" t="s">
        <v>1181</v>
      </c>
      <c r="L105" s="7" t="s">
        <v>1384</v>
      </c>
      <c r="M105" s="5" t="s">
        <v>1388</v>
      </c>
      <c r="N105" s="5" t="s">
        <v>1389</v>
      </c>
      <c r="O105" s="5" t="s">
        <v>1388</v>
      </c>
      <c r="P105" s="5" t="s">
        <v>1389</v>
      </c>
      <c r="Q105" s="41">
        <f t="shared" si="4"/>
        <v>1</v>
      </c>
      <c r="R105" s="5" t="s">
        <v>1382</v>
      </c>
      <c r="S105" s="6" t="s">
        <v>1383</v>
      </c>
      <c r="T105" s="2" t="s">
        <v>196</v>
      </c>
      <c r="U105" t="s">
        <v>196</v>
      </c>
      <c r="V105" s="44">
        <v>1</v>
      </c>
      <c r="W105" s="44">
        <v>650</v>
      </c>
      <c r="X105" s="47" t="str">
        <f t="shared" si="5"/>
        <v>https://github.com/kelly-marshall/DriftDiffusionAdaptation/blob/main/Pictures/instbias_list2_training/tom.png?raw=true</v>
      </c>
      <c r="Y105" s="47" t="str">
        <f t="shared" si="6"/>
        <v>https://github.com/kelly-marshall/DriftDiffusionAdaptation/blob/main/Pictures/instbias_list2_training/kate.png?raw=true</v>
      </c>
      <c r="Z105" s="47" t="str">
        <f t="shared" si="7"/>
        <v>https://github.com/kelly-marshall/DriftDiffusionAdaptation/blob/main/AudioFiles/instbias_list2_training/whodidit.mp3?raw=true</v>
      </c>
    </row>
    <row r="106" spans="1:26" s="25" customFormat="1" x14ac:dyDescent="0.2">
      <c r="A106" s="25" t="s">
        <v>126</v>
      </c>
      <c r="B106" s="25">
        <v>53</v>
      </c>
      <c r="C106" s="25" t="s">
        <v>1135</v>
      </c>
      <c r="D106" s="25" t="s">
        <v>245</v>
      </c>
      <c r="E106" s="25" t="s">
        <v>24</v>
      </c>
      <c r="F106" s="25" t="s">
        <v>142</v>
      </c>
      <c r="G106" t="s">
        <v>2477</v>
      </c>
      <c r="H106" s="25" t="s">
        <v>2</v>
      </c>
      <c r="I106" s="25">
        <v>2</v>
      </c>
      <c r="J106" s="25" t="s">
        <v>1181</v>
      </c>
      <c r="K106" s="25">
        <v>5</v>
      </c>
      <c r="L106" s="25" t="s">
        <v>4739</v>
      </c>
      <c r="M106" s="26" t="s">
        <v>4242</v>
      </c>
      <c r="N106" s="26" t="s">
        <v>4243</v>
      </c>
      <c r="O106" s="26" t="s">
        <v>4242</v>
      </c>
      <c r="P106" s="26" t="s">
        <v>4243</v>
      </c>
      <c r="Q106" s="41">
        <f t="shared" si="4"/>
        <v>1</v>
      </c>
      <c r="R106" s="26" t="s">
        <v>1375</v>
      </c>
      <c r="S106" s="26" t="s">
        <v>1374</v>
      </c>
      <c r="T106" s="27" t="s">
        <v>1381</v>
      </c>
      <c r="U106" s="25" t="s">
        <v>1380</v>
      </c>
      <c r="V106" s="25">
        <v>428</v>
      </c>
      <c r="W106" s="25">
        <v>2903</v>
      </c>
      <c r="X106" s="47" t="str">
        <f t="shared" si="5"/>
        <v>https://github.com/kelly-marshall/DriftDiffusionAdaptation/blob/main/Pictures/instbias_list2_training/katefrogcrystalinstright2_context.png?raw=true</v>
      </c>
      <c r="Y106" s="47" t="str">
        <f t="shared" si="6"/>
        <v>https://github.com/kelly-marshall/DriftDiffusionAdaptation/blob/main/Pictures/instbias_list2_training/katefrogcrystalmodleft2_context.png?raw=true</v>
      </c>
      <c r="Z106" s="47" t="str">
        <f t="shared" si="7"/>
        <v>https://github.com/kelly-marshall/DriftDiffusionAdaptation/blob/main/AudioFiles/instbias_list2_training/katefrogcrystal_nopauses.mp3?raw=true</v>
      </c>
    </row>
    <row r="107" spans="1:26" s="25" customFormat="1" x14ac:dyDescent="0.2">
      <c r="A107" s="25" t="s">
        <v>126</v>
      </c>
      <c r="B107" s="25">
        <v>53</v>
      </c>
      <c r="C107" s="28" t="s">
        <v>1182</v>
      </c>
      <c r="D107" s="25" t="s">
        <v>245</v>
      </c>
      <c r="E107" s="25" t="s">
        <v>196</v>
      </c>
      <c r="F107" s="25" t="s">
        <v>196</v>
      </c>
      <c r="G107" s="3" t="s">
        <v>196</v>
      </c>
      <c r="H107" s="28" t="s">
        <v>1183</v>
      </c>
      <c r="I107" s="25">
        <v>2</v>
      </c>
      <c r="J107" s="25" t="s">
        <v>1181</v>
      </c>
      <c r="L107" s="7" t="s">
        <v>1384</v>
      </c>
      <c r="M107" s="8" t="s">
        <v>1389</v>
      </c>
      <c r="N107" s="8" t="s">
        <v>1388</v>
      </c>
      <c r="O107" s="8" t="s">
        <v>1388</v>
      </c>
      <c r="P107" s="8" t="s">
        <v>1389</v>
      </c>
      <c r="Q107" s="41">
        <f t="shared" si="4"/>
        <v>2</v>
      </c>
      <c r="R107" s="29" t="s">
        <v>1383</v>
      </c>
      <c r="S107" s="29" t="s">
        <v>1382</v>
      </c>
      <c r="T107" s="27" t="s">
        <v>196</v>
      </c>
      <c r="U107" s="25" t="s">
        <v>196</v>
      </c>
      <c r="V107" s="44">
        <v>1</v>
      </c>
      <c r="W107" s="44">
        <v>650</v>
      </c>
      <c r="X107" s="47" t="str">
        <f t="shared" si="5"/>
        <v>https://github.com/kelly-marshall/DriftDiffusionAdaptation/blob/main/Pictures/instbias_list2_training/tom.png?raw=true</v>
      </c>
      <c r="Y107" s="47" t="str">
        <f t="shared" si="6"/>
        <v>https://github.com/kelly-marshall/DriftDiffusionAdaptation/blob/main/Pictures/instbias_list2_training/kate.png?raw=true</v>
      </c>
      <c r="Z107" s="47" t="str">
        <f t="shared" si="7"/>
        <v>https://github.com/kelly-marshall/DriftDiffusionAdaptation/blob/main/AudioFiles/instbias_list2_training/whodidit.mp3?raw=true</v>
      </c>
    </row>
    <row r="108" spans="1:26" s="25" customFormat="1" x14ac:dyDescent="0.2">
      <c r="A108" s="25" t="s">
        <v>126</v>
      </c>
      <c r="B108" s="25">
        <v>54</v>
      </c>
      <c r="C108" s="25" t="s">
        <v>428</v>
      </c>
      <c r="D108" s="25" t="s">
        <v>245</v>
      </c>
      <c r="E108" s="25" t="s">
        <v>25</v>
      </c>
      <c r="F108" s="25" t="s">
        <v>142</v>
      </c>
      <c r="G108" t="s">
        <v>2478</v>
      </c>
      <c r="H108" s="25" t="s">
        <v>2</v>
      </c>
      <c r="I108" s="25">
        <v>2</v>
      </c>
      <c r="J108" s="25" t="s">
        <v>1181</v>
      </c>
      <c r="K108" s="25">
        <v>6</v>
      </c>
      <c r="L108" s="25" t="s">
        <v>4740</v>
      </c>
      <c r="M108" s="26" t="s">
        <v>4244</v>
      </c>
      <c r="N108" s="26" t="s">
        <v>4245</v>
      </c>
      <c r="O108" s="26" t="s">
        <v>4245</v>
      </c>
      <c r="P108" s="26" t="s">
        <v>4244</v>
      </c>
      <c r="Q108" s="41">
        <f t="shared" si="4"/>
        <v>2</v>
      </c>
      <c r="R108" s="26" t="s">
        <v>1374</v>
      </c>
      <c r="S108" s="26" t="s">
        <v>1375</v>
      </c>
      <c r="T108" s="27" t="s">
        <v>1380</v>
      </c>
      <c r="U108" s="25" t="s">
        <v>1381</v>
      </c>
      <c r="V108" s="25">
        <v>588</v>
      </c>
      <c r="W108" s="25">
        <v>3081</v>
      </c>
      <c r="X108" s="47" t="str">
        <f t="shared" si="5"/>
        <v>https://github.com/kelly-marshall/DriftDiffusionAdaptation/blob/main/Pictures/instbias_list2_training/tomturtlecrystalmodright2_context.png?raw=true</v>
      </c>
      <c r="Y108" s="47" t="str">
        <f t="shared" si="6"/>
        <v>https://github.com/kelly-marshall/DriftDiffusionAdaptation/blob/main/Pictures/instbias_list2_training/tomturtlecrystalinstleft2_context.png?raw=true</v>
      </c>
      <c r="Z108" s="47" t="str">
        <f t="shared" si="7"/>
        <v>https://github.com/kelly-marshall/DriftDiffusionAdaptation/blob/main/AudioFiles/instbias_list2_training/tomturtlecrystal_nopauses.mp3?raw=true</v>
      </c>
    </row>
    <row r="109" spans="1:26" s="25" customFormat="1" x14ac:dyDescent="0.2">
      <c r="A109" s="25" t="s">
        <v>126</v>
      </c>
      <c r="B109" s="25">
        <v>54</v>
      </c>
      <c r="C109" s="28" t="s">
        <v>1182</v>
      </c>
      <c r="D109" s="25" t="s">
        <v>245</v>
      </c>
      <c r="E109" s="25" t="s">
        <v>196</v>
      </c>
      <c r="F109" s="25" t="s">
        <v>196</v>
      </c>
      <c r="G109" s="3" t="s">
        <v>196</v>
      </c>
      <c r="H109" s="28" t="s">
        <v>1183</v>
      </c>
      <c r="I109" s="25">
        <v>2</v>
      </c>
      <c r="J109" s="25" t="s">
        <v>1181</v>
      </c>
      <c r="L109" s="7" t="s">
        <v>1384</v>
      </c>
      <c r="M109" s="8" t="s">
        <v>1388</v>
      </c>
      <c r="N109" s="8" t="s">
        <v>1389</v>
      </c>
      <c r="O109" s="8" t="s">
        <v>1389</v>
      </c>
      <c r="P109" s="8" t="s">
        <v>1388</v>
      </c>
      <c r="Q109" s="41">
        <f t="shared" si="4"/>
        <v>2</v>
      </c>
      <c r="R109" s="29" t="s">
        <v>1383</v>
      </c>
      <c r="S109" s="29" t="s">
        <v>1382</v>
      </c>
      <c r="T109" s="27" t="s">
        <v>196</v>
      </c>
      <c r="U109" s="25" t="s">
        <v>196</v>
      </c>
      <c r="V109" s="44">
        <v>1</v>
      </c>
      <c r="W109" s="44">
        <v>650</v>
      </c>
      <c r="X109" s="47" t="str">
        <f t="shared" si="5"/>
        <v>https://github.com/kelly-marshall/DriftDiffusionAdaptation/blob/main/Pictures/instbias_list2_training/kate.png?raw=true</v>
      </c>
      <c r="Y109" s="47" t="str">
        <f t="shared" si="6"/>
        <v>https://github.com/kelly-marshall/DriftDiffusionAdaptation/blob/main/Pictures/instbias_list2_training/tom.png?raw=true</v>
      </c>
      <c r="Z109" s="47" t="str">
        <f t="shared" si="7"/>
        <v>https://github.com/kelly-marshall/DriftDiffusionAdaptation/blob/main/AudioFiles/instbias_list2_training/whodidit.mp3?raw=true</v>
      </c>
    </row>
    <row r="110" spans="1:26" x14ac:dyDescent="0.2">
      <c r="A110" t="s">
        <v>126</v>
      </c>
      <c r="B110">
        <v>55</v>
      </c>
      <c r="C110" t="s">
        <v>1136</v>
      </c>
      <c r="D110" t="s">
        <v>245</v>
      </c>
      <c r="E110" t="s">
        <v>26</v>
      </c>
      <c r="F110" t="s">
        <v>141</v>
      </c>
      <c r="G110" t="s">
        <v>2479</v>
      </c>
      <c r="H110" t="s">
        <v>2</v>
      </c>
      <c r="I110">
        <v>2</v>
      </c>
      <c r="J110" t="s">
        <v>1181</v>
      </c>
      <c r="K110">
        <v>7</v>
      </c>
      <c r="L110" t="s">
        <v>4741</v>
      </c>
      <c r="M110" t="s">
        <v>4246</v>
      </c>
      <c r="N110" t="s">
        <v>4247</v>
      </c>
      <c r="O110" t="s">
        <v>4246</v>
      </c>
      <c r="P110" t="s">
        <v>4247</v>
      </c>
      <c r="Q110" s="41">
        <f t="shared" si="4"/>
        <v>1</v>
      </c>
      <c r="R110" s="5" t="s">
        <v>1375</v>
      </c>
      <c r="S110" s="5" t="s">
        <v>1374</v>
      </c>
      <c r="T110" s="2" t="s">
        <v>1381</v>
      </c>
      <c r="U110" t="s">
        <v>1380</v>
      </c>
      <c r="V110">
        <v>409</v>
      </c>
      <c r="W110">
        <v>2708</v>
      </c>
      <c r="X110" s="47" t="str">
        <f t="shared" si="5"/>
        <v>https://github.com/kelly-marshall/DriftDiffusionAdaptation/blob/main/Pictures/instbias_list2_training/katepigjewelinstright2_context.png?raw=true</v>
      </c>
      <c r="Y110" s="47" t="str">
        <f t="shared" si="6"/>
        <v>https://github.com/kelly-marshall/DriftDiffusionAdaptation/blob/main/Pictures/instbias_list2_training/katepigjewelmodleft2_context.png?raw=true</v>
      </c>
      <c r="Z110" s="47" t="str">
        <f t="shared" si="7"/>
        <v>https://github.com/kelly-marshall/DriftDiffusionAdaptation/blob/main/AudioFiles/instbias_list2_training/katepigjewel_nopauses.mp3?raw=true</v>
      </c>
    </row>
    <row r="111" spans="1:26" x14ac:dyDescent="0.2">
      <c r="A111" t="s">
        <v>126</v>
      </c>
      <c r="B111">
        <v>55</v>
      </c>
      <c r="C111" s="1" t="s">
        <v>1343</v>
      </c>
      <c r="D111" t="s">
        <v>245</v>
      </c>
      <c r="E111" t="s">
        <v>196</v>
      </c>
      <c r="F111" t="s">
        <v>196</v>
      </c>
      <c r="G111" s="3" t="s">
        <v>196</v>
      </c>
      <c r="H111" s="1" t="s">
        <v>1183</v>
      </c>
      <c r="I111">
        <v>2</v>
      </c>
      <c r="J111" t="s">
        <v>1181</v>
      </c>
      <c r="L111" s="7" t="s">
        <v>2358</v>
      </c>
      <c r="M111" s="5" t="s">
        <v>1388</v>
      </c>
      <c r="N111" s="5" t="s">
        <v>1389</v>
      </c>
      <c r="O111" s="5" t="s">
        <v>1388</v>
      </c>
      <c r="P111" s="5" t="s">
        <v>1389</v>
      </c>
      <c r="Q111" s="41">
        <f t="shared" si="4"/>
        <v>1</v>
      </c>
      <c r="R111" s="5" t="s">
        <v>1382</v>
      </c>
      <c r="S111" s="6" t="s">
        <v>1383</v>
      </c>
      <c r="T111" s="2" t="s">
        <v>196</v>
      </c>
      <c r="U111" t="s">
        <v>196</v>
      </c>
      <c r="V111" s="3">
        <v>1</v>
      </c>
      <c r="W111" s="3">
        <v>1498</v>
      </c>
      <c r="X111" s="47" t="str">
        <f t="shared" si="5"/>
        <v>https://github.com/kelly-marshall/DriftDiffusionAdaptation/blob/main/Pictures/instbias_list2_training/tom.png?raw=true</v>
      </c>
      <c r="Y111" s="47" t="str">
        <f t="shared" si="6"/>
        <v>https://github.com/kelly-marshall/DriftDiffusionAdaptation/blob/main/Pictures/instbias_list2_training/kate.png?raw=true</v>
      </c>
      <c r="Z111" s="47" t="str">
        <f t="shared" si="7"/>
        <v>https://github.com/kelly-marshall/DriftDiffusionAdaptation/blob/main/AudioFiles/instbias_list2_training/whodidnotdoit.mp3?raw=true</v>
      </c>
    </row>
    <row r="112" spans="1:26" x14ac:dyDescent="0.2">
      <c r="A112" t="s">
        <v>126</v>
      </c>
      <c r="B112">
        <v>56</v>
      </c>
      <c r="C112" t="s">
        <v>429</v>
      </c>
      <c r="D112" t="s">
        <v>245</v>
      </c>
      <c r="E112" t="s">
        <v>27</v>
      </c>
      <c r="F112" t="s">
        <v>141</v>
      </c>
      <c r="G112" t="s">
        <v>2480</v>
      </c>
      <c r="H112" t="s">
        <v>2</v>
      </c>
      <c r="I112">
        <v>2</v>
      </c>
      <c r="J112" t="s">
        <v>1181</v>
      </c>
      <c r="K112">
        <v>8</v>
      </c>
      <c r="L112" t="s">
        <v>4742</v>
      </c>
      <c r="M112" s="5" t="s">
        <v>4248</v>
      </c>
      <c r="N112" s="5" t="s">
        <v>4249</v>
      </c>
      <c r="O112" t="s">
        <v>4249</v>
      </c>
      <c r="P112" t="s">
        <v>4248</v>
      </c>
      <c r="Q112" s="41">
        <f t="shared" si="4"/>
        <v>2</v>
      </c>
      <c r="R112" s="5" t="s">
        <v>1374</v>
      </c>
      <c r="S112" s="5" t="s">
        <v>1375</v>
      </c>
      <c r="T112" s="2" t="s">
        <v>1380</v>
      </c>
      <c r="U112" t="s">
        <v>1381</v>
      </c>
      <c r="V112">
        <v>619</v>
      </c>
      <c r="W112">
        <v>2934</v>
      </c>
      <c r="X112" s="47" t="str">
        <f t="shared" si="5"/>
        <v>https://github.com/kelly-marshall/DriftDiffusionAdaptation/blob/main/Pictures/instbias_list2_training/tomgirljewelmodright2_context.png?raw=true</v>
      </c>
      <c r="Y112" s="47" t="str">
        <f t="shared" si="6"/>
        <v>https://github.com/kelly-marshall/DriftDiffusionAdaptation/blob/main/Pictures/instbias_list2_training/tomgirljewelinstleft2_context.png?raw=true</v>
      </c>
      <c r="Z112" s="47" t="str">
        <f t="shared" si="7"/>
        <v>https://github.com/kelly-marshall/DriftDiffusionAdaptation/blob/main/AudioFiles/instbias_list2_training/tomgirljewel_nopauses.mp3?raw=true</v>
      </c>
    </row>
    <row r="113" spans="1:26" x14ac:dyDescent="0.2">
      <c r="A113" t="s">
        <v>126</v>
      </c>
      <c r="B113">
        <v>56</v>
      </c>
      <c r="C113" s="1" t="s">
        <v>1182</v>
      </c>
      <c r="D113" t="s">
        <v>245</v>
      </c>
      <c r="E113" t="s">
        <v>196</v>
      </c>
      <c r="F113" t="s">
        <v>196</v>
      </c>
      <c r="G113" s="3" t="s">
        <v>196</v>
      </c>
      <c r="H113" s="1" t="s">
        <v>1183</v>
      </c>
      <c r="I113">
        <v>2</v>
      </c>
      <c r="J113" t="s">
        <v>1181</v>
      </c>
      <c r="L113" s="7" t="s">
        <v>1384</v>
      </c>
      <c r="M113" s="5" t="s">
        <v>1388</v>
      </c>
      <c r="N113" s="5" t="s">
        <v>1389</v>
      </c>
      <c r="O113" s="5" t="s">
        <v>1388</v>
      </c>
      <c r="P113" s="5" t="s">
        <v>1389</v>
      </c>
      <c r="Q113" s="41">
        <f t="shared" si="4"/>
        <v>1</v>
      </c>
      <c r="R113" s="5" t="s">
        <v>1382</v>
      </c>
      <c r="S113" s="6" t="s">
        <v>1383</v>
      </c>
      <c r="T113" s="2" t="s">
        <v>196</v>
      </c>
      <c r="U113" t="s">
        <v>196</v>
      </c>
      <c r="V113" s="44">
        <v>1</v>
      </c>
      <c r="W113" s="44">
        <v>650</v>
      </c>
      <c r="X113" s="47" t="str">
        <f t="shared" si="5"/>
        <v>https://github.com/kelly-marshall/DriftDiffusionAdaptation/blob/main/Pictures/instbias_list2_training/tom.png?raw=true</v>
      </c>
      <c r="Y113" s="47" t="str">
        <f t="shared" si="6"/>
        <v>https://github.com/kelly-marshall/DriftDiffusionAdaptation/blob/main/Pictures/instbias_list2_training/kate.png?raw=true</v>
      </c>
      <c r="Z113" s="47" t="str">
        <f t="shared" si="7"/>
        <v>https://github.com/kelly-marshall/DriftDiffusionAdaptation/blob/main/AudioFiles/instbias_list2_training/whodidit.mp3?raw=true</v>
      </c>
    </row>
    <row r="114" spans="1:26" s="25" customFormat="1" x14ac:dyDescent="0.2">
      <c r="A114" s="25" t="s">
        <v>126</v>
      </c>
      <c r="B114" s="25">
        <v>57</v>
      </c>
      <c r="C114" s="25" t="s">
        <v>1137</v>
      </c>
      <c r="D114" s="25" t="s">
        <v>245</v>
      </c>
      <c r="E114" s="25" t="s">
        <v>28</v>
      </c>
      <c r="F114" s="25" t="s">
        <v>141</v>
      </c>
      <c r="G114" t="s">
        <v>2481</v>
      </c>
      <c r="H114" s="25" t="s">
        <v>2</v>
      </c>
      <c r="I114" s="25">
        <v>2</v>
      </c>
      <c r="J114" s="25" t="s">
        <v>1181</v>
      </c>
      <c r="K114" s="25">
        <v>9</v>
      </c>
      <c r="L114" s="25" t="s">
        <v>4743</v>
      </c>
      <c r="M114" s="25" t="s">
        <v>4250</v>
      </c>
      <c r="N114" s="25" t="s">
        <v>4251</v>
      </c>
      <c r="O114" s="25" t="s">
        <v>4250</v>
      </c>
      <c r="P114" s="25" t="s">
        <v>4251</v>
      </c>
      <c r="Q114" s="41">
        <f t="shared" si="4"/>
        <v>1</v>
      </c>
      <c r="R114" s="26" t="s">
        <v>1375</v>
      </c>
      <c r="S114" s="26" t="s">
        <v>1374</v>
      </c>
      <c r="T114" s="27" t="s">
        <v>1381</v>
      </c>
      <c r="U114" s="25" t="s">
        <v>1380</v>
      </c>
      <c r="V114" s="25">
        <v>370</v>
      </c>
      <c r="W114" s="25">
        <v>2564</v>
      </c>
      <c r="X114" s="47" t="str">
        <f t="shared" si="5"/>
        <v>https://github.com/kelly-marshall/DriftDiffusionAdaptation/blob/main/Pictures/instbias_list2_training/katewhalejewelinstright2_context.png?raw=true</v>
      </c>
      <c r="Y114" s="47" t="str">
        <f t="shared" si="6"/>
        <v>https://github.com/kelly-marshall/DriftDiffusionAdaptation/blob/main/Pictures/instbias_list2_training/katewhalejewelmodleft2_context.png?raw=true</v>
      </c>
      <c r="Z114" s="47" t="str">
        <f t="shared" si="7"/>
        <v>https://github.com/kelly-marshall/DriftDiffusionAdaptation/blob/main/AudioFiles/instbias_list2_training/katewhalejewel_nopauses.mp3?raw=true</v>
      </c>
    </row>
    <row r="115" spans="1:26" s="25" customFormat="1" x14ac:dyDescent="0.2">
      <c r="A115" s="25" t="s">
        <v>126</v>
      </c>
      <c r="B115" s="25">
        <v>57</v>
      </c>
      <c r="C115" s="28" t="s">
        <v>1182</v>
      </c>
      <c r="D115" s="25" t="s">
        <v>245</v>
      </c>
      <c r="E115" s="25" t="s">
        <v>196</v>
      </c>
      <c r="F115" s="25" t="s">
        <v>196</v>
      </c>
      <c r="G115" s="3" t="s">
        <v>196</v>
      </c>
      <c r="H115" s="28" t="s">
        <v>1183</v>
      </c>
      <c r="I115" s="25">
        <v>2</v>
      </c>
      <c r="J115" s="25" t="s">
        <v>1181</v>
      </c>
      <c r="L115" s="7" t="s">
        <v>1384</v>
      </c>
      <c r="M115" s="8" t="s">
        <v>1389</v>
      </c>
      <c r="N115" s="8" t="s">
        <v>1388</v>
      </c>
      <c r="O115" s="8" t="s">
        <v>1388</v>
      </c>
      <c r="P115" s="8" t="s">
        <v>1389</v>
      </c>
      <c r="Q115" s="41">
        <f t="shared" si="4"/>
        <v>2</v>
      </c>
      <c r="R115" s="29" t="s">
        <v>1383</v>
      </c>
      <c r="S115" s="29" t="s">
        <v>1382</v>
      </c>
      <c r="T115" s="27" t="s">
        <v>196</v>
      </c>
      <c r="U115" s="25" t="s">
        <v>196</v>
      </c>
      <c r="V115" s="44">
        <v>1</v>
      </c>
      <c r="W115" s="44">
        <v>650</v>
      </c>
      <c r="X115" s="47" t="str">
        <f t="shared" si="5"/>
        <v>https://github.com/kelly-marshall/DriftDiffusionAdaptation/blob/main/Pictures/instbias_list2_training/tom.png?raw=true</v>
      </c>
      <c r="Y115" s="47" t="str">
        <f t="shared" si="6"/>
        <v>https://github.com/kelly-marshall/DriftDiffusionAdaptation/blob/main/Pictures/instbias_list2_training/kate.png?raw=true</v>
      </c>
      <c r="Z115" s="47" t="str">
        <f t="shared" si="7"/>
        <v>https://github.com/kelly-marshall/DriftDiffusionAdaptation/blob/main/AudioFiles/instbias_list2_training/whodidit.mp3?raw=true</v>
      </c>
    </row>
    <row r="116" spans="1:26" s="25" customFormat="1" x14ac:dyDescent="0.2">
      <c r="A116" s="25" t="s">
        <v>126</v>
      </c>
      <c r="B116" s="25">
        <v>58</v>
      </c>
      <c r="C116" s="25" t="s">
        <v>430</v>
      </c>
      <c r="D116" s="25" t="s">
        <v>245</v>
      </c>
      <c r="E116" s="25" t="s">
        <v>29</v>
      </c>
      <c r="F116" s="25" t="s">
        <v>141</v>
      </c>
      <c r="G116" t="s">
        <v>2482</v>
      </c>
      <c r="H116" s="25" t="s">
        <v>2</v>
      </c>
      <c r="I116" s="25">
        <v>2</v>
      </c>
      <c r="J116" s="25" t="s">
        <v>1181</v>
      </c>
      <c r="K116" s="25">
        <v>10</v>
      </c>
      <c r="L116" s="25" t="s">
        <v>4744</v>
      </c>
      <c r="M116" s="25" t="s">
        <v>4252</v>
      </c>
      <c r="N116" s="25" t="s">
        <v>4253</v>
      </c>
      <c r="O116" s="25" t="s">
        <v>4253</v>
      </c>
      <c r="P116" s="25" t="s">
        <v>4252</v>
      </c>
      <c r="Q116" s="41">
        <f t="shared" si="4"/>
        <v>2</v>
      </c>
      <c r="R116" s="26" t="s">
        <v>1374</v>
      </c>
      <c r="S116" s="26" t="s">
        <v>1375</v>
      </c>
      <c r="T116" s="27" t="s">
        <v>1380</v>
      </c>
      <c r="U116" s="25" t="s">
        <v>1381</v>
      </c>
      <c r="V116" s="25">
        <v>614</v>
      </c>
      <c r="W116" s="25">
        <v>2923</v>
      </c>
      <c r="X116" s="47" t="str">
        <f t="shared" si="5"/>
        <v>https://github.com/kelly-marshall/DriftDiffusionAdaptation/blob/main/Pictures/instbias_list2_training/tomgorillajewelmodright2_context.png?raw=true</v>
      </c>
      <c r="Y116" s="47" t="str">
        <f t="shared" si="6"/>
        <v>https://github.com/kelly-marshall/DriftDiffusionAdaptation/blob/main/Pictures/instbias_list2_training/tomgorillajewelinstleft2_context.png?raw=true</v>
      </c>
      <c r="Z116" s="47" t="str">
        <f t="shared" si="7"/>
        <v>https://github.com/kelly-marshall/DriftDiffusionAdaptation/blob/main/AudioFiles/instbias_list2_training/tomgorillajewel_nopauses.mp3?raw=true</v>
      </c>
    </row>
    <row r="117" spans="1:26" s="25" customFormat="1" x14ac:dyDescent="0.2">
      <c r="A117" s="25" t="s">
        <v>126</v>
      </c>
      <c r="B117" s="25">
        <v>58</v>
      </c>
      <c r="C117" s="28" t="s">
        <v>1343</v>
      </c>
      <c r="D117" s="25" t="s">
        <v>245</v>
      </c>
      <c r="E117" s="25" t="s">
        <v>196</v>
      </c>
      <c r="F117" s="25" t="s">
        <v>196</v>
      </c>
      <c r="G117" s="3" t="s">
        <v>196</v>
      </c>
      <c r="H117" s="28" t="s">
        <v>1183</v>
      </c>
      <c r="I117" s="25">
        <v>2</v>
      </c>
      <c r="J117" s="25" t="s">
        <v>1181</v>
      </c>
      <c r="L117" s="7" t="s">
        <v>2358</v>
      </c>
      <c r="M117" s="8" t="s">
        <v>1389</v>
      </c>
      <c r="N117" s="8" t="s">
        <v>1388</v>
      </c>
      <c r="O117" s="8" t="s">
        <v>1388</v>
      </c>
      <c r="P117" s="8" t="s">
        <v>1389</v>
      </c>
      <c r="Q117" s="41">
        <f t="shared" si="4"/>
        <v>2</v>
      </c>
      <c r="R117" s="29" t="s">
        <v>1383</v>
      </c>
      <c r="S117" s="29" t="s">
        <v>1382</v>
      </c>
      <c r="T117" s="27" t="s">
        <v>196</v>
      </c>
      <c r="U117" s="25" t="s">
        <v>196</v>
      </c>
      <c r="V117" s="3">
        <v>1</v>
      </c>
      <c r="W117" s="3">
        <v>1498</v>
      </c>
      <c r="X117" s="47" t="str">
        <f t="shared" si="5"/>
        <v>https://github.com/kelly-marshall/DriftDiffusionAdaptation/blob/main/Pictures/instbias_list2_training/tom.png?raw=true</v>
      </c>
      <c r="Y117" s="47" t="str">
        <f t="shared" si="6"/>
        <v>https://github.com/kelly-marshall/DriftDiffusionAdaptation/blob/main/Pictures/instbias_list2_training/kate.png?raw=true</v>
      </c>
      <c r="Z117" s="47" t="str">
        <f t="shared" si="7"/>
        <v>https://github.com/kelly-marshall/DriftDiffusionAdaptation/blob/main/AudioFiles/instbias_list2_training/whodidnotdoit.mp3?raw=true</v>
      </c>
    </row>
    <row r="118" spans="1:26" x14ac:dyDescent="0.2">
      <c r="A118" t="s">
        <v>126</v>
      </c>
      <c r="B118">
        <v>59</v>
      </c>
      <c r="C118" t="s">
        <v>1138</v>
      </c>
      <c r="D118" t="s">
        <v>245</v>
      </c>
      <c r="E118" t="s">
        <v>30</v>
      </c>
      <c r="F118" t="s">
        <v>141</v>
      </c>
      <c r="G118" t="s">
        <v>2483</v>
      </c>
      <c r="H118" t="s">
        <v>2</v>
      </c>
      <c r="I118">
        <v>2</v>
      </c>
      <c r="J118" t="s">
        <v>1181</v>
      </c>
      <c r="K118">
        <v>11</v>
      </c>
      <c r="L118" t="s">
        <v>4745</v>
      </c>
      <c r="M118" t="s">
        <v>4254</v>
      </c>
      <c r="N118" t="s">
        <v>4255</v>
      </c>
      <c r="O118" t="s">
        <v>4254</v>
      </c>
      <c r="P118" t="s">
        <v>4255</v>
      </c>
      <c r="Q118" s="41">
        <f t="shared" si="4"/>
        <v>1</v>
      </c>
      <c r="R118" s="5" t="s">
        <v>1375</v>
      </c>
      <c r="S118" s="5" t="s">
        <v>1374</v>
      </c>
      <c r="T118" s="2" t="s">
        <v>1381</v>
      </c>
      <c r="U118" t="s">
        <v>1380</v>
      </c>
      <c r="V118">
        <v>409</v>
      </c>
      <c r="W118">
        <v>2957</v>
      </c>
      <c r="X118" s="47" t="str">
        <f t="shared" si="5"/>
        <v>https://github.com/kelly-marshall/DriftDiffusionAdaptation/blob/main/Pictures/instbias_list2_training/katebuffalojewelinstright2_context.png?raw=true</v>
      </c>
      <c r="Y118" s="47" t="str">
        <f t="shared" si="6"/>
        <v>https://github.com/kelly-marshall/DriftDiffusionAdaptation/blob/main/Pictures/instbias_list2_training/katebuffalojewelmodleft2_context.png?raw=true</v>
      </c>
      <c r="Z118" s="47" t="str">
        <f t="shared" si="7"/>
        <v>https://github.com/kelly-marshall/DriftDiffusionAdaptation/blob/main/AudioFiles/instbias_list2_training/katebuffalojewel_nopauses.mp3?raw=true</v>
      </c>
    </row>
    <row r="119" spans="1:26" x14ac:dyDescent="0.2">
      <c r="A119" t="s">
        <v>126</v>
      </c>
      <c r="B119">
        <v>59</v>
      </c>
      <c r="C119" t="s">
        <v>1182</v>
      </c>
      <c r="D119" t="s">
        <v>245</v>
      </c>
      <c r="E119" t="s">
        <v>196</v>
      </c>
      <c r="F119" t="s">
        <v>196</v>
      </c>
      <c r="G119" s="3" t="s">
        <v>196</v>
      </c>
      <c r="H119" t="s">
        <v>1183</v>
      </c>
      <c r="I119">
        <v>2</v>
      </c>
      <c r="J119" t="s">
        <v>1181</v>
      </c>
      <c r="L119" s="7" t="s">
        <v>1384</v>
      </c>
      <c r="M119" s="5" t="s">
        <v>1389</v>
      </c>
      <c r="N119" s="5" t="s">
        <v>1388</v>
      </c>
      <c r="O119" s="5" t="s">
        <v>1389</v>
      </c>
      <c r="P119" s="5" t="s">
        <v>1388</v>
      </c>
      <c r="Q119" s="41">
        <f t="shared" si="4"/>
        <v>1</v>
      </c>
      <c r="R119" s="5" t="s">
        <v>1382</v>
      </c>
      <c r="S119" s="6" t="s">
        <v>1383</v>
      </c>
      <c r="T119" s="2" t="s">
        <v>196</v>
      </c>
      <c r="U119" t="s">
        <v>196</v>
      </c>
      <c r="V119" s="44">
        <v>1</v>
      </c>
      <c r="W119" s="44">
        <v>650</v>
      </c>
      <c r="X119" s="47" t="str">
        <f t="shared" si="5"/>
        <v>https://github.com/kelly-marshall/DriftDiffusionAdaptation/blob/main/Pictures/instbias_list2_training/kate.png?raw=true</v>
      </c>
      <c r="Y119" s="47" t="str">
        <f t="shared" si="6"/>
        <v>https://github.com/kelly-marshall/DriftDiffusionAdaptation/blob/main/Pictures/instbias_list2_training/tom.png?raw=true</v>
      </c>
      <c r="Z119" s="47" t="str">
        <f t="shared" si="7"/>
        <v>https://github.com/kelly-marshall/DriftDiffusionAdaptation/blob/main/AudioFiles/instbias_list2_training/whodidit.mp3?raw=true</v>
      </c>
    </row>
    <row r="120" spans="1:26" x14ac:dyDescent="0.2">
      <c r="A120" t="s">
        <v>126</v>
      </c>
      <c r="B120">
        <v>60</v>
      </c>
      <c r="C120" t="s">
        <v>431</v>
      </c>
      <c r="D120" t="s">
        <v>245</v>
      </c>
      <c r="E120" t="s">
        <v>31</v>
      </c>
      <c r="F120" t="s">
        <v>141</v>
      </c>
      <c r="G120" t="s">
        <v>2484</v>
      </c>
      <c r="H120" t="s">
        <v>2</v>
      </c>
      <c r="I120">
        <v>2</v>
      </c>
      <c r="J120" t="s">
        <v>1181</v>
      </c>
      <c r="K120">
        <v>12</v>
      </c>
      <c r="L120" t="s">
        <v>4746</v>
      </c>
      <c r="M120" s="5" t="s">
        <v>4256</v>
      </c>
      <c r="N120" s="5" t="s">
        <v>4257</v>
      </c>
      <c r="O120" t="s">
        <v>4257</v>
      </c>
      <c r="P120" t="s">
        <v>4256</v>
      </c>
      <c r="Q120" s="41">
        <f t="shared" si="4"/>
        <v>2</v>
      </c>
      <c r="R120" s="5" t="s">
        <v>1374</v>
      </c>
      <c r="S120" s="5" t="s">
        <v>1375</v>
      </c>
      <c r="T120" s="2" t="s">
        <v>1380</v>
      </c>
      <c r="U120" t="s">
        <v>1381</v>
      </c>
      <c r="V120">
        <v>584</v>
      </c>
      <c r="W120">
        <v>2672</v>
      </c>
      <c r="X120" s="47" t="str">
        <f t="shared" si="5"/>
        <v>https://github.com/kelly-marshall/DriftDiffusionAdaptation/blob/main/Pictures/instbias_list2_training/tomhawkjewelmodright2_context.png?raw=true</v>
      </c>
      <c r="Y120" s="47" t="str">
        <f t="shared" si="6"/>
        <v>https://github.com/kelly-marshall/DriftDiffusionAdaptation/blob/main/Pictures/instbias_list2_training/tomhawkjewelinstleft2_context.png?raw=true</v>
      </c>
      <c r="Z120" s="47" t="str">
        <f t="shared" si="7"/>
        <v>https://github.com/kelly-marshall/DriftDiffusionAdaptation/blob/main/AudioFiles/instbias_list2_training/tomhawkjewel_nopauses.mp3?raw=true</v>
      </c>
    </row>
    <row r="121" spans="1:26" x14ac:dyDescent="0.2">
      <c r="A121" t="s">
        <v>126</v>
      </c>
      <c r="B121">
        <v>60</v>
      </c>
      <c r="C121" t="s">
        <v>1182</v>
      </c>
      <c r="D121" t="s">
        <v>245</v>
      </c>
      <c r="E121" t="s">
        <v>196</v>
      </c>
      <c r="F121" t="s">
        <v>196</v>
      </c>
      <c r="G121" s="3" t="s">
        <v>196</v>
      </c>
      <c r="H121" t="s">
        <v>1183</v>
      </c>
      <c r="I121">
        <v>2</v>
      </c>
      <c r="J121" t="s">
        <v>1181</v>
      </c>
      <c r="L121" s="7" t="s">
        <v>1384</v>
      </c>
      <c r="M121" s="5" t="s">
        <v>1388</v>
      </c>
      <c r="N121" s="5" t="s">
        <v>1389</v>
      </c>
      <c r="O121" s="5" t="s">
        <v>1388</v>
      </c>
      <c r="P121" s="5" t="s">
        <v>1389</v>
      </c>
      <c r="Q121" s="41">
        <f t="shared" si="4"/>
        <v>1</v>
      </c>
      <c r="R121" s="5" t="s">
        <v>1382</v>
      </c>
      <c r="S121" s="6" t="s">
        <v>1383</v>
      </c>
      <c r="T121" s="2" t="s">
        <v>196</v>
      </c>
      <c r="U121" t="s">
        <v>196</v>
      </c>
      <c r="V121" s="44">
        <v>1</v>
      </c>
      <c r="W121" s="44">
        <v>650</v>
      </c>
      <c r="X121" s="47" t="str">
        <f t="shared" si="5"/>
        <v>https://github.com/kelly-marshall/DriftDiffusionAdaptation/blob/main/Pictures/instbias_list2_training/tom.png?raw=true</v>
      </c>
      <c r="Y121" s="47" t="str">
        <f t="shared" si="6"/>
        <v>https://github.com/kelly-marshall/DriftDiffusionAdaptation/blob/main/Pictures/instbias_list2_training/kate.png?raw=true</v>
      </c>
      <c r="Z121" s="47" t="str">
        <f t="shared" si="7"/>
        <v>https://github.com/kelly-marshall/DriftDiffusionAdaptation/blob/main/AudioFiles/instbias_list2_training/whodidit.mp3?raw=true</v>
      </c>
    </row>
    <row r="122" spans="1:26" s="30" customFormat="1" x14ac:dyDescent="0.2">
      <c r="A122" s="30" t="s">
        <v>126</v>
      </c>
      <c r="B122" s="30">
        <v>61</v>
      </c>
      <c r="C122" s="30" t="s">
        <v>1139</v>
      </c>
      <c r="D122" s="30" t="s">
        <v>238</v>
      </c>
      <c r="E122" s="30" t="s">
        <v>18</v>
      </c>
      <c r="F122" s="30" t="s">
        <v>520</v>
      </c>
      <c r="G122" t="s">
        <v>2485</v>
      </c>
      <c r="H122" s="30" t="s">
        <v>2</v>
      </c>
      <c r="I122" s="30">
        <v>2</v>
      </c>
      <c r="J122" s="30" t="s">
        <v>1181</v>
      </c>
      <c r="K122" s="30">
        <v>1</v>
      </c>
      <c r="L122" s="30" t="s">
        <v>4747</v>
      </c>
      <c r="M122" s="31" t="s">
        <v>4258</v>
      </c>
      <c r="N122" s="31" t="s">
        <v>4259</v>
      </c>
      <c r="O122" s="31" t="s">
        <v>4259</v>
      </c>
      <c r="P122" s="31" t="s">
        <v>4258</v>
      </c>
      <c r="Q122" s="41">
        <f t="shared" si="4"/>
        <v>2</v>
      </c>
      <c r="R122" s="31" t="s">
        <v>1374</v>
      </c>
      <c r="S122" s="31" t="s">
        <v>1375</v>
      </c>
      <c r="T122" s="32" t="s">
        <v>1380</v>
      </c>
      <c r="U122" s="30" t="s">
        <v>1381</v>
      </c>
      <c r="V122" s="30">
        <v>374</v>
      </c>
      <c r="W122" s="30">
        <v>3468</v>
      </c>
      <c r="X122" s="47" t="str">
        <f t="shared" si="5"/>
        <v>https://github.com/kelly-marshall/DriftDiffusionAdaptation/blob/main/Pictures/instbias_list2_training/katedolphinchopsticksmodright2_context.png?raw=true</v>
      </c>
      <c r="Y122" s="47" t="str">
        <f t="shared" si="6"/>
        <v>https://github.com/kelly-marshall/DriftDiffusionAdaptation/blob/main/Pictures/instbias_list2_training/katedolphinchopsticksinstleft2_context.png?raw=true</v>
      </c>
      <c r="Z122" s="47" t="str">
        <f t="shared" si="7"/>
        <v>https://github.com/kelly-marshall/DriftDiffusionAdaptation/blob/main/AudioFiles/instbias_list2_training/katedolphinchopsticks_nopauses.mp3?raw=true</v>
      </c>
    </row>
    <row r="123" spans="1:26" s="30" customFormat="1" x14ac:dyDescent="0.2">
      <c r="A123" s="30" t="s">
        <v>126</v>
      </c>
      <c r="B123" s="30">
        <v>61</v>
      </c>
      <c r="C123" s="30" t="s">
        <v>1343</v>
      </c>
      <c r="D123" s="30" t="s">
        <v>238</v>
      </c>
      <c r="E123" s="30" t="s">
        <v>196</v>
      </c>
      <c r="F123" s="30" t="s">
        <v>196</v>
      </c>
      <c r="G123" s="3" t="s">
        <v>196</v>
      </c>
      <c r="H123" s="30" t="s">
        <v>1183</v>
      </c>
      <c r="I123" s="30">
        <v>2</v>
      </c>
      <c r="J123" s="30" t="s">
        <v>1181</v>
      </c>
      <c r="L123" s="7" t="s">
        <v>2358</v>
      </c>
      <c r="M123" s="8" t="s">
        <v>1388</v>
      </c>
      <c r="N123" s="8" t="s">
        <v>1389</v>
      </c>
      <c r="O123" s="8" t="s">
        <v>1389</v>
      </c>
      <c r="P123" s="8" t="s">
        <v>1388</v>
      </c>
      <c r="Q123" s="41">
        <f t="shared" si="4"/>
        <v>2</v>
      </c>
      <c r="R123" s="33" t="s">
        <v>1383</v>
      </c>
      <c r="S123" s="33" t="s">
        <v>1382</v>
      </c>
      <c r="T123" s="32" t="s">
        <v>196</v>
      </c>
      <c r="U123" s="30" t="s">
        <v>196</v>
      </c>
      <c r="V123" s="3">
        <v>1</v>
      </c>
      <c r="W123" s="3">
        <v>1498</v>
      </c>
      <c r="X123" s="47" t="str">
        <f t="shared" si="5"/>
        <v>https://github.com/kelly-marshall/DriftDiffusionAdaptation/blob/main/Pictures/instbias_list2_training/kate.png?raw=true</v>
      </c>
      <c r="Y123" s="47" t="str">
        <f t="shared" si="6"/>
        <v>https://github.com/kelly-marshall/DriftDiffusionAdaptation/blob/main/Pictures/instbias_list2_training/tom.png?raw=true</v>
      </c>
      <c r="Z123" s="47" t="str">
        <f t="shared" si="7"/>
        <v>https://github.com/kelly-marshall/DriftDiffusionAdaptation/blob/main/AudioFiles/instbias_list2_training/whodidnotdoit.mp3?raw=true</v>
      </c>
    </row>
    <row r="124" spans="1:26" s="30" customFormat="1" x14ac:dyDescent="0.2">
      <c r="A124" s="30" t="s">
        <v>126</v>
      </c>
      <c r="B124" s="30">
        <v>62</v>
      </c>
      <c r="C124" s="30" t="s">
        <v>579</v>
      </c>
      <c r="D124" s="30" t="s">
        <v>238</v>
      </c>
      <c r="E124" s="30" t="s">
        <v>21</v>
      </c>
      <c r="F124" s="30" t="s">
        <v>520</v>
      </c>
      <c r="G124" t="s">
        <v>2486</v>
      </c>
      <c r="H124" s="30" t="s">
        <v>2</v>
      </c>
      <c r="I124" s="30">
        <v>2</v>
      </c>
      <c r="J124" s="30" t="s">
        <v>1181</v>
      </c>
      <c r="K124" s="30">
        <v>2</v>
      </c>
      <c r="L124" s="30" t="s">
        <v>4748</v>
      </c>
      <c r="M124" s="31" t="s">
        <v>4260</v>
      </c>
      <c r="N124" s="31" t="s">
        <v>4261</v>
      </c>
      <c r="O124" s="31" t="s">
        <v>4260</v>
      </c>
      <c r="P124" s="31" t="s">
        <v>4261</v>
      </c>
      <c r="Q124" s="41">
        <f t="shared" si="4"/>
        <v>1</v>
      </c>
      <c r="R124" s="31" t="s">
        <v>1375</v>
      </c>
      <c r="S124" s="31" t="s">
        <v>1374</v>
      </c>
      <c r="T124" s="32" t="s">
        <v>1381</v>
      </c>
      <c r="U124" s="30" t="s">
        <v>1380</v>
      </c>
      <c r="V124" s="30">
        <v>512</v>
      </c>
      <c r="W124" s="30">
        <v>3368</v>
      </c>
      <c r="X124" s="47" t="str">
        <f t="shared" si="5"/>
        <v>https://github.com/kelly-marshall/DriftDiffusionAdaptation/blob/main/Pictures/instbias_list2_training/tomcowchopsticksinstright2_context.png?raw=true</v>
      </c>
      <c r="Y124" s="47" t="str">
        <f t="shared" si="6"/>
        <v>https://github.com/kelly-marshall/DriftDiffusionAdaptation/blob/main/Pictures/instbias_list2_training/tomcowchopsticksmodleft2_context.png?raw=true</v>
      </c>
      <c r="Z124" s="47" t="str">
        <f t="shared" si="7"/>
        <v>https://github.com/kelly-marshall/DriftDiffusionAdaptation/blob/main/AudioFiles/instbias_list2_training/tomcowchopsticks_nopauses.mp3?raw=true</v>
      </c>
    </row>
    <row r="125" spans="1:26" s="30" customFormat="1" x14ac:dyDescent="0.2">
      <c r="A125" s="30" t="s">
        <v>126</v>
      </c>
      <c r="B125" s="30">
        <v>62</v>
      </c>
      <c r="C125" s="34" t="s">
        <v>1182</v>
      </c>
      <c r="D125" s="30" t="s">
        <v>238</v>
      </c>
      <c r="E125" s="30" t="s">
        <v>196</v>
      </c>
      <c r="F125" s="30" t="s">
        <v>196</v>
      </c>
      <c r="G125" s="3" t="s">
        <v>196</v>
      </c>
      <c r="H125" s="34" t="s">
        <v>1183</v>
      </c>
      <c r="I125" s="30">
        <v>2</v>
      </c>
      <c r="J125" s="30" t="s">
        <v>1181</v>
      </c>
      <c r="L125" s="7" t="s">
        <v>1384</v>
      </c>
      <c r="M125" s="8" t="s">
        <v>1388</v>
      </c>
      <c r="N125" s="8" t="s">
        <v>1389</v>
      </c>
      <c r="O125" s="8" t="s">
        <v>1389</v>
      </c>
      <c r="P125" s="8" t="s">
        <v>1388</v>
      </c>
      <c r="Q125" s="41">
        <f t="shared" si="4"/>
        <v>2</v>
      </c>
      <c r="R125" s="33" t="s">
        <v>1383</v>
      </c>
      <c r="S125" s="33" t="s">
        <v>1382</v>
      </c>
      <c r="T125" s="32" t="s">
        <v>196</v>
      </c>
      <c r="U125" s="30" t="s">
        <v>196</v>
      </c>
      <c r="V125" s="44">
        <v>1</v>
      </c>
      <c r="W125" s="44">
        <v>650</v>
      </c>
      <c r="X125" s="47" t="str">
        <f t="shared" si="5"/>
        <v>https://github.com/kelly-marshall/DriftDiffusionAdaptation/blob/main/Pictures/instbias_list2_training/kate.png?raw=true</v>
      </c>
      <c r="Y125" s="47" t="str">
        <f t="shared" si="6"/>
        <v>https://github.com/kelly-marshall/DriftDiffusionAdaptation/blob/main/Pictures/instbias_list2_training/tom.png?raw=true</v>
      </c>
      <c r="Z125" s="47" t="str">
        <f t="shared" si="7"/>
        <v>https://github.com/kelly-marshall/DriftDiffusionAdaptation/blob/main/AudioFiles/instbias_list2_training/whodidit.mp3?raw=true</v>
      </c>
    </row>
    <row r="126" spans="1:26" x14ac:dyDescent="0.2">
      <c r="A126" t="s">
        <v>126</v>
      </c>
      <c r="B126">
        <v>63</v>
      </c>
      <c r="C126" t="s">
        <v>1140</v>
      </c>
      <c r="D126" t="s">
        <v>238</v>
      </c>
      <c r="E126" t="s">
        <v>22</v>
      </c>
      <c r="F126" t="s">
        <v>520</v>
      </c>
      <c r="G126" t="s">
        <v>2487</v>
      </c>
      <c r="H126" t="s">
        <v>2</v>
      </c>
      <c r="I126">
        <v>2</v>
      </c>
      <c r="J126" t="s">
        <v>1181</v>
      </c>
      <c r="K126">
        <v>3</v>
      </c>
      <c r="L126" t="s">
        <v>4749</v>
      </c>
      <c r="M126" t="s">
        <v>4262</v>
      </c>
      <c r="N126" t="s">
        <v>4263</v>
      </c>
      <c r="O126" t="s">
        <v>4263</v>
      </c>
      <c r="P126" t="s">
        <v>4262</v>
      </c>
      <c r="Q126" s="41">
        <f t="shared" si="4"/>
        <v>2</v>
      </c>
      <c r="R126" s="5" t="s">
        <v>1374</v>
      </c>
      <c r="S126" s="5" t="s">
        <v>1375</v>
      </c>
      <c r="T126" s="2" t="s">
        <v>1380</v>
      </c>
      <c r="U126" t="s">
        <v>1381</v>
      </c>
      <c r="V126">
        <v>393</v>
      </c>
      <c r="W126">
        <v>3627</v>
      </c>
      <c r="X126" s="47" t="str">
        <f t="shared" si="5"/>
        <v>https://github.com/kelly-marshall/DriftDiffusionAdaptation/blob/main/Pictures/instbias_list2_training/katefoxchopsticksmodright2_context.png?raw=true</v>
      </c>
      <c r="Y126" s="47" t="str">
        <f t="shared" si="6"/>
        <v>https://github.com/kelly-marshall/DriftDiffusionAdaptation/blob/main/Pictures/instbias_list2_training/katefoxchopsticksinstleft2_context.png?raw=true</v>
      </c>
      <c r="Z126" s="47" t="str">
        <f t="shared" si="7"/>
        <v>https://github.com/kelly-marshall/DriftDiffusionAdaptation/blob/main/AudioFiles/instbias_list2_training/katefoxchopsticks_nopauses.mp3?raw=true</v>
      </c>
    </row>
    <row r="127" spans="1:26" x14ac:dyDescent="0.2">
      <c r="A127" t="s">
        <v>126</v>
      </c>
      <c r="B127">
        <v>63</v>
      </c>
      <c r="C127" s="1" t="s">
        <v>1182</v>
      </c>
      <c r="D127" t="s">
        <v>238</v>
      </c>
      <c r="E127" t="s">
        <v>196</v>
      </c>
      <c r="F127" t="s">
        <v>196</v>
      </c>
      <c r="G127" s="3" t="s">
        <v>196</v>
      </c>
      <c r="H127" s="1" t="s">
        <v>1183</v>
      </c>
      <c r="I127">
        <v>2</v>
      </c>
      <c r="J127" t="s">
        <v>1181</v>
      </c>
      <c r="L127" s="7" t="s">
        <v>1384</v>
      </c>
      <c r="M127" s="5" t="s">
        <v>1389</v>
      </c>
      <c r="N127" s="5" t="s">
        <v>1388</v>
      </c>
      <c r="O127" s="5" t="s">
        <v>1389</v>
      </c>
      <c r="P127" s="5" t="s">
        <v>1388</v>
      </c>
      <c r="Q127" s="41">
        <f t="shared" si="4"/>
        <v>1</v>
      </c>
      <c r="R127" s="5" t="s">
        <v>1382</v>
      </c>
      <c r="S127" s="6" t="s">
        <v>1383</v>
      </c>
      <c r="T127" s="2" t="s">
        <v>196</v>
      </c>
      <c r="U127" t="s">
        <v>196</v>
      </c>
      <c r="V127" s="44">
        <v>1</v>
      </c>
      <c r="W127" s="44">
        <v>650</v>
      </c>
      <c r="X127" s="47" t="str">
        <f t="shared" si="5"/>
        <v>https://github.com/kelly-marshall/DriftDiffusionAdaptation/blob/main/Pictures/instbias_list2_training/kate.png?raw=true</v>
      </c>
      <c r="Y127" s="47" t="str">
        <f t="shared" si="6"/>
        <v>https://github.com/kelly-marshall/DriftDiffusionAdaptation/blob/main/Pictures/instbias_list2_training/tom.png?raw=true</v>
      </c>
      <c r="Z127" s="47" t="str">
        <f t="shared" si="7"/>
        <v>https://github.com/kelly-marshall/DriftDiffusionAdaptation/blob/main/AudioFiles/instbias_list2_training/whodidit.mp3?raw=true</v>
      </c>
    </row>
    <row r="128" spans="1:26" x14ac:dyDescent="0.2">
      <c r="A128" t="s">
        <v>126</v>
      </c>
      <c r="B128">
        <v>64</v>
      </c>
      <c r="C128" t="s">
        <v>580</v>
      </c>
      <c r="D128" t="s">
        <v>238</v>
      </c>
      <c r="E128" t="s">
        <v>23</v>
      </c>
      <c r="F128" t="s">
        <v>520</v>
      </c>
      <c r="G128" t="s">
        <v>2488</v>
      </c>
      <c r="H128" t="s">
        <v>2</v>
      </c>
      <c r="I128">
        <v>2</v>
      </c>
      <c r="J128" t="s">
        <v>1181</v>
      </c>
      <c r="K128">
        <v>4</v>
      </c>
      <c r="L128" t="s">
        <v>4750</v>
      </c>
      <c r="M128" s="5" t="s">
        <v>4264</v>
      </c>
      <c r="N128" s="5" t="s">
        <v>4265</v>
      </c>
      <c r="O128" t="s">
        <v>4264</v>
      </c>
      <c r="P128" t="s">
        <v>4265</v>
      </c>
      <c r="Q128" s="41">
        <f t="shared" si="4"/>
        <v>1</v>
      </c>
      <c r="R128" s="5" t="s">
        <v>1375</v>
      </c>
      <c r="S128" s="5" t="s">
        <v>1374</v>
      </c>
      <c r="T128" s="2" t="s">
        <v>1381</v>
      </c>
      <c r="U128" t="s">
        <v>1380</v>
      </c>
      <c r="V128">
        <v>592</v>
      </c>
      <c r="W128">
        <v>3603</v>
      </c>
      <c r="X128" s="47" t="str">
        <f t="shared" si="5"/>
        <v>https://github.com/kelly-marshall/DriftDiffusionAdaptation/blob/main/Pictures/instbias_list2_training/tomlionchopsticksinstright2_context.png?raw=true</v>
      </c>
      <c r="Y128" s="47" t="str">
        <f t="shared" si="6"/>
        <v>https://github.com/kelly-marshall/DriftDiffusionAdaptation/blob/main/Pictures/instbias_list2_training/tomlionchopsticksmodleft2_context.png?raw=true</v>
      </c>
      <c r="Z128" s="47" t="str">
        <f t="shared" si="7"/>
        <v>https://github.com/kelly-marshall/DriftDiffusionAdaptation/blob/main/AudioFiles/instbias_list2_training/tomlionchopsticks_nopauses.mp3?raw=true</v>
      </c>
    </row>
    <row r="129" spans="1:26" x14ac:dyDescent="0.2">
      <c r="A129" t="s">
        <v>126</v>
      </c>
      <c r="B129">
        <v>64</v>
      </c>
      <c r="C129" s="1" t="s">
        <v>1182</v>
      </c>
      <c r="D129" t="s">
        <v>238</v>
      </c>
      <c r="E129" t="s">
        <v>196</v>
      </c>
      <c r="F129" t="s">
        <v>196</v>
      </c>
      <c r="G129" s="3" t="s">
        <v>196</v>
      </c>
      <c r="H129" s="1" t="s">
        <v>1183</v>
      </c>
      <c r="I129">
        <v>2</v>
      </c>
      <c r="J129" t="s">
        <v>1181</v>
      </c>
      <c r="L129" s="7" t="s">
        <v>1384</v>
      </c>
      <c r="M129" s="5" t="s">
        <v>1388</v>
      </c>
      <c r="N129" s="5" t="s">
        <v>1389</v>
      </c>
      <c r="O129" s="5" t="s">
        <v>1388</v>
      </c>
      <c r="P129" s="5" t="s">
        <v>1389</v>
      </c>
      <c r="Q129" s="41">
        <f t="shared" si="4"/>
        <v>1</v>
      </c>
      <c r="R129" s="5" t="s">
        <v>1382</v>
      </c>
      <c r="S129" s="6" t="s">
        <v>1383</v>
      </c>
      <c r="T129" s="2" t="s">
        <v>196</v>
      </c>
      <c r="U129" t="s">
        <v>196</v>
      </c>
      <c r="V129" s="44">
        <v>1</v>
      </c>
      <c r="W129" s="44">
        <v>650</v>
      </c>
      <c r="X129" s="47" t="str">
        <f t="shared" si="5"/>
        <v>https://github.com/kelly-marshall/DriftDiffusionAdaptation/blob/main/Pictures/instbias_list2_training/tom.png?raw=true</v>
      </c>
      <c r="Y129" s="47" t="str">
        <f t="shared" si="6"/>
        <v>https://github.com/kelly-marshall/DriftDiffusionAdaptation/blob/main/Pictures/instbias_list2_training/kate.png?raw=true</v>
      </c>
      <c r="Z129" s="47" t="str">
        <f t="shared" si="7"/>
        <v>https://github.com/kelly-marshall/DriftDiffusionAdaptation/blob/main/AudioFiles/instbias_list2_training/whodidit.mp3?raw=true</v>
      </c>
    </row>
    <row r="130" spans="1:26" s="30" customFormat="1" x14ac:dyDescent="0.2">
      <c r="A130" s="30" t="s">
        <v>126</v>
      </c>
      <c r="B130" s="30">
        <v>65</v>
      </c>
      <c r="C130" s="30" t="s">
        <v>1141</v>
      </c>
      <c r="D130" s="30" t="s">
        <v>238</v>
      </c>
      <c r="E130" s="30" t="s">
        <v>24</v>
      </c>
      <c r="F130" s="30" t="s">
        <v>520</v>
      </c>
      <c r="G130" t="s">
        <v>2489</v>
      </c>
      <c r="H130" s="30" t="s">
        <v>2</v>
      </c>
      <c r="I130" s="30">
        <v>2</v>
      </c>
      <c r="J130" s="30" t="s">
        <v>1181</v>
      </c>
      <c r="K130" s="30">
        <v>5</v>
      </c>
      <c r="L130" s="30" t="s">
        <v>4751</v>
      </c>
      <c r="M130" s="31" t="s">
        <v>4266</v>
      </c>
      <c r="N130" s="31" t="s">
        <v>4267</v>
      </c>
      <c r="O130" s="31" t="s">
        <v>4267</v>
      </c>
      <c r="P130" s="31" t="s">
        <v>4266</v>
      </c>
      <c r="Q130" s="41">
        <f t="shared" si="4"/>
        <v>2</v>
      </c>
      <c r="R130" s="31" t="s">
        <v>1374</v>
      </c>
      <c r="S130" s="31" t="s">
        <v>1375</v>
      </c>
      <c r="T130" s="32" t="s">
        <v>1380</v>
      </c>
      <c r="U130" s="30" t="s">
        <v>1381</v>
      </c>
      <c r="V130" s="30">
        <v>414</v>
      </c>
      <c r="W130" s="30">
        <v>3449</v>
      </c>
      <c r="X130" s="47" t="str">
        <f t="shared" si="5"/>
        <v>https://github.com/kelly-marshall/DriftDiffusionAdaptation/blob/main/Pictures/instbias_list2_training/katefrogchopsticksmodright2_context.png?raw=true</v>
      </c>
      <c r="Y130" s="47" t="str">
        <f t="shared" si="6"/>
        <v>https://github.com/kelly-marshall/DriftDiffusionAdaptation/blob/main/Pictures/instbias_list2_training/katefrogchopsticksinstleft2_context.png?raw=true</v>
      </c>
      <c r="Z130" s="47" t="str">
        <f t="shared" si="7"/>
        <v>https://github.com/kelly-marshall/DriftDiffusionAdaptation/blob/main/AudioFiles/instbias_list2_training/katefrogchopsticks_nopauses.mp3?raw=true</v>
      </c>
    </row>
    <row r="131" spans="1:26" s="30" customFormat="1" x14ac:dyDescent="0.2">
      <c r="A131" s="30" t="s">
        <v>126</v>
      </c>
      <c r="B131" s="30">
        <v>65</v>
      </c>
      <c r="C131" s="30" t="s">
        <v>1182</v>
      </c>
      <c r="D131" s="30" t="s">
        <v>238</v>
      </c>
      <c r="E131" s="30" t="s">
        <v>196</v>
      </c>
      <c r="F131" s="30" t="s">
        <v>196</v>
      </c>
      <c r="G131" s="3" t="s">
        <v>196</v>
      </c>
      <c r="H131" s="30" t="s">
        <v>1183</v>
      </c>
      <c r="I131" s="30">
        <v>2</v>
      </c>
      <c r="J131" s="30" t="s">
        <v>1181</v>
      </c>
      <c r="L131" s="7" t="s">
        <v>1384</v>
      </c>
      <c r="M131" s="8" t="s">
        <v>1389</v>
      </c>
      <c r="N131" s="8" t="s">
        <v>1388</v>
      </c>
      <c r="O131" s="8" t="s">
        <v>1388</v>
      </c>
      <c r="P131" s="8" t="s">
        <v>1389</v>
      </c>
      <c r="Q131" s="41">
        <f t="shared" ref="Q131:Q194" si="8">IF(OR(R131="inst", R131="congruent"),1,2)</f>
        <v>2</v>
      </c>
      <c r="R131" s="33" t="s">
        <v>1383</v>
      </c>
      <c r="S131" s="33" t="s">
        <v>1382</v>
      </c>
      <c r="T131" s="32" t="s">
        <v>196</v>
      </c>
      <c r="U131" s="30" t="s">
        <v>196</v>
      </c>
      <c r="V131" s="44">
        <v>1</v>
      </c>
      <c r="W131" s="44">
        <v>650</v>
      </c>
      <c r="X131" s="47" t="str">
        <f t="shared" ref="X131:X194" si="9">_xlfn.CONCAT("https://github.com/kelly-marshall/DriftDiffusionAdaptation/blob/main/Pictures/instbias_list2_training/",O131,"?raw=true")</f>
        <v>https://github.com/kelly-marshall/DriftDiffusionAdaptation/blob/main/Pictures/instbias_list2_training/tom.png?raw=true</v>
      </c>
      <c r="Y131" s="47" t="str">
        <f t="shared" ref="Y131:Y194" si="10">_xlfn.CONCAT("https://github.com/kelly-marshall/DriftDiffusionAdaptation/blob/main/Pictures/instbias_list2_training/",P131,"?raw=true")</f>
        <v>https://github.com/kelly-marshall/DriftDiffusionAdaptation/blob/main/Pictures/instbias_list2_training/kate.png?raw=true</v>
      </c>
      <c r="Z131" s="47" t="str">
        <f t="shared" ref="Z131:Z194" si="11">_xlfn.CONCAT("https://github.com/kelly-marshall/DriftDiffusionAdaptation/blob/main/AudioFiles/instbias_list2_training/",L131,"?raw=true")</f>
        <v>https://github.com/kelly-marshall/DriftDiffusionAdaptation/blob/main/AudioFiles/instbias_list2_training/whodidit.mp3?raw=true</v>
      </c>
    </row>
    <row r="132" spans="1:26" s="30" customFormat="1" x14ac:dyDescent="0.2">
      <c r="A132" s="30" t="s">
        <v>126</v>
      </c>
      <c r="B132" s="30">
        <v>66</v>
      </c>
      <c r="C132" s="30" t="s">
        <v>581</v>
      </c>
      <c r="D132" s="30" t="s">
        <v>238</v>
      </c>
      <c r="E132" s="30" t="s">
        <v>25</v>
      </c>
      <c r="F132" s="30" t="s">
        <v>520</v>
      </c>
      <c r="G132" t="s">
        <v>2490</v>
      </c>
      <c r="H132" s="30" t="s">
        <v>2</v>
      </c>
      <c r="I132" s="30">
        <v>2</v>
      </c>
      <c r="J132" s="30" t="s">
        <v>1181</v>
      </c>
      <c r="K132" s="30">
        <v>6</v>
      </c>
      <c r="L132" s="30" t="s">
        <v>4752</v>
      </c>
      <c r="M132" s="31" t="s">
        <v>4268</v>
      </c>
      <c r="N132" s="31" t="s">
        <v>4269</v>
      </c>
      <c r="O132" s="31" t="s">
        <v>4268</v>
      </c>
      <c r="P132" s="31" t="s">
        <v>4269</v>
      </c>
      <c r="Q132" s="41">
        <f t="shared" si="8"/>
        <v>1</v>
      </c>
      <c r="R132" s="31" t="s">
        <v>1375</v>
      </c>
      <c r="S132" s="31" t="s">
        <v>1374</v>
      </c>
      <c r="T132" s="32" t="s">
        <v>1381</v>
      </c>
      <c r="U132" s="30" t="s">
        <v>1380</v>
      </c>
      <c r="V132" s="30">
        <v>594</v>
      </c>
      <c r="W132" s="30">
        <v>3472</v>
      </c>
      <c r="X132" s="47" t="str">
        <f t="shared" si="9"/>
        <v>https://github.com/kelly-marshall/DriftDiffusionAdaptation/blob/main/Pictures/instbias_list2_training/tomturtlechopsticksinstright2_context.png?raw=true</v>
      </c>
      <c r="Y132" s="47" t="str">
        <f t="shared" si="10"/>
        <v>https://github.com/kelly-marshall/DriftDiffusionAdaptation/blob/main/Pictures/instbias_list2_training/tomturtlechopsticksmodleft2_context.png?raw=true</v>
      </c>
      <c r="Z132" s="47" t="str">
        <f t="shared" si="11"/>
        <v>https://github.com/kelly-marshall/DriftDiffusionAdaptation/blob/main/AudioFiles/instbias_list2_training/tomturtlechopsticks_nopauses.mp3?raw=true</v>
      </c>
    </row>
    <row r="133" spans="1:26" s="30" customFormat="1" x14ac:dyDescent="0.2">
      <c r="A133" s="30" t="s">
        <v>126</v>
      </c>
      <c r="B133" s="30">
        <v>66</v>
      </c>
      <c r="C133" s="34" t="s">
        <v>1182</v>
      </c>
      <c r="D133" s="30" t="s">
        <v>238</v>
      </c>
      <c r="E133" s="30" t="s">
        <v>196</v>
      </c>
      <c r="F133" s="30" t="s">
        <v>196</v>
      </c>
      <c r="G133" s="3" t="s">
        <v>196</v>
      </c>
      <c r="H133" s="34" t="s">
        <v>1183</v>
      </c>
      <c r="I133" s="30">
        <v>2</v>
      </c>
      <c r="J133" s="30" t="s">
        <v>1181</v>
      </c>
      <c r="L133" s="7" t="s">
        <v>1384</v>
      </c>
      <c r="M133" s="8" t="s">
        <v>1388</v>
      </c>
      <c r="N133" s="8" t="s">
        <v>1389</v>
      </c>
      <c r="O133" s="8" t="s">
        <v>1389</v>
      </c>
      <c r="P133" s="8" t="s">
        <v>1388</v>
      </c>
      <c r="Q133" s="41">
        <f t="shared" si="8"/>
        <v>2</v>
      </c>
      <c r="R133" s="33" t="s">
        <v>1383</v>
      </c>
      <c r="S133" s="33" t="s">
        <v>1382</v>
      </c>
      <c r="T133" s="32" t="s">
        <v>196</v>
      </c>
      <c r="U133" s="30" t="s">
        <v>196</v>
      </c>
      <c r="V133" s="44">
        <v>1</v>
      </c>
      <c r="W133" s="44">
        <v>650</v>
      </c>
      <c r="X133" s="47" t="str">
        <f t="shared" si="9"/>
        <v>https://github.com/kelly-marshall/DriftDiffusionAdaptation/blob/main/Pictures/instbias_list2_training/kate.png?raw=true</v>
      </c>
      <c r="Y133" s="47" t="str">
        <f t="shared" si="10"/>
        <v>https://github.com/kelly-marshall/DriftDiffusionAdaptation/blob/main/Pictures/instbias_list2_training/tom.png?raw=true</v>
      </c>
      <c r="Z133" s="47" t="str">
        <f t="shared" si="11"/>
        <v>https://github.com/kelly-marshall/DriftDiffusionAdaptation/blob/main/AudioFiles/instbias_list2_training/whodidit.mp3?raw=true</v>
      </c>
    </row>
    <row r="134" spans="1:26" x14ac:dyDescent="0.2">
      <c r="A134" t="s">
        <v>126</v>
      </c>
      <c r="B134">
        <v>67</v>
      </c>
      <c r="C134" t="s">
        <v>1142</v>
      </c>
      <c r="D134" t="s">
        <v>238</v>
      </c>
      <c r="E134" t="s">
        <v>26</v>
      </c>
      <c r="F134" t="s">
        <v>143</v>
      </c>
      <c r="G134" t="s">
        <v>2646</v>
      </c>
      <c r="H134" t="s">
        <v>2</v>
      </c>
      <c r="I134">
        <v>2</v>
      </c>
      <c r="J134" t="s">
        <v>1181</v>
      </c>
      <c r="K134">
        <v>7</v>
      </c>
      <c r="L134" t="s">
        <v>4753</v>
      </c>
      <c r="M134" t="s">
        <v>4270</v>
      </c>
      <c r="N134" t="s">
        <v>4271</v>
      </c>
      <c r="O134" t="s">
        <v>4271</v>
      </c>
      <c r="P134" t="s">
        <v>4270</v>
      </c>
      <c r="Q134" s="41">
        <f t="shared" si="8"/>
        <v>2</v>
      </c>
      <c r="R134" s="5" t="s">
        <v>1374</v>
      </c>
      <c r="S134" s="5" t="s">
        <v>1375</v>
      </c>
      <c r="T134" s="2" t="s">
        <v>1380</v>
      </c>
      <c r="U134" t="s">
        <v>1381</v>
      </c>
      <c r="V134">
        <v>377</v>
      </c>
      <c r="W134">
        <v>2865</v>
      </c>
      <c r="X134" s="47" t="str">
        <f t="shared" si="9"/>
        <v>https://github.com/kelly-marshall/DriftDiffusionAdaptation/blob/main/Pictures/instbias_list2_training/katepigstickmodright2_context.png?raw=true</v>
      </c>
      <c r="Y134" s="47" t="str">
        <f t="shared" si="10"/>
        <v>https://github.com/kelly-marshall/DriftDiffusionAdaptation/blob/main/Pictures/instbias_list2_training/katepigstickinstleft2_context.png?raw=true</v>
      </c>
      <c r="Z134" s="47" t="str">
        <f t="shared" si="11"/>
        <v>https://github.com/kelly-marshall/DriftDiffusionAdaptation/blob/main/AudioFiles/instbias_list2_training/katepigstick_nopauses.mp3?raw=true</v>
      </c>
    </row>
    <row r="135" spans="1:26" x14ac:dyDescent="0.2">
      <c r="A135" t="s">
        <v>126</v>
      </c>
      <c r="B135">
        <v>67</v>
      </c>
      <c r="C135" s="1" t="s">
        <v>1182</v>
      </c>
      <c r="D135" t="s">
        <v>238</v>
      </c>
      <c r="E135" t="s">
        <v>196</v>
      </c>
      <c r="F135" t="s">
        <v>196</v>
      </c>
      <c r="G135" s="3" t="s">
        <v>196</v>
      </c>
      <c r="H135" s="1" t="s">
        <v>1183</v>
      </c>
      <c r="I135">
        <v>2</v>
      </c>
      <c r="J135" t="s">
        <v>1181</v>
      </c>
      <c r="L135" s="7" t="s">
        <v>1384</v>
      </c>
      <c r="M135" s="5" t="s">
        <v>1389</v>
      </c>
      <c r="N135" s="5" t="s">
        <v>1388</v>
      </c>
      <c r="O135" s="5" t="s">
        <v>1389</v>
      </c>
      <c r="P135" s="5" t="s">
        <v>1388</v>
      </c>
      <c r="Q135" s="41">
        <f t="shared" si="8"/>
        <v>1</v>
      </c>
      <c r="R135" s="5" t="s">
        <v>1382</v>
      </c>
      <c r="S135" s="6" t="s">
        <v>1383</v>
      </c>
      <c r="T135" s="2" t="s">
        <v>196</v>
      </c>
      <c r="U135" t="s">
        <v>196</v>
      </c>
      <c r="V135" s="44">
        <v>1</v>
      </c>
      <c r="W135" s="44">
        <v>650</v>
      </c>
      <c r="X135" s="47" t="str">
        <f t="shared" si="9"/>
        <v>https://github.com/kelly-marshall/DriftDiffusionAdaptation/blob/main/Pictures/instbias_list2_training/kate.png?raw=true</v>
      </c>
      <c r="Y135" s="47" t="str">
        <f t="shared" si="10"/>
        <v>https://github.com/kelly-marshall/DriftDiffusionAdaptation/blob/main/Pictures/instbias_list2_training/tom.png?raw=true</v>
      </c>
      <c r="Z135" s="47" t="str">
        <f t="shared" si="11"/>
        <v>https://github.com/kelly-marshall/DriftDiffusionAdaptation/blob/main/AudioFiles/instbias_list2_training/whodidit.mp3?raw=true</v>
      </c>
    </row>
    <row r="136" spans="1:26" x14ac:dyDescent="0.2">
      <c r="A136" t="s">
        <v>126</v>
      </c>
      <c r="B136">
        <v>68</v>
      </c>
      <c r="C136" t="s">
        <v>432</v>
      </c>
      <c r="D136" t="s">
        <v>238</v>
      </c>
      <c r="E136" t="s">
        <v>27</v>
      </c>
      <c r="F136" t="s">
        <v>143</v>
      </c>
      <c r="G136" t="s">
        <v>2647</v>
      </c>
      <c r="H136" t="s">
        <v>2</v>
      </c>
      <c r="I136">
        <v>2</v>
      </c>
      <c r="J136" t="s">
        <v>1181</v>
      </c>
      <c r="K136">
        <v>8</v>
      </c>
      <c r="L136" t="s">
        <v>4754</v>
      </c>
      <c r="M136" s="5" t="s">
        <v>4272</v>
      </c>
      <c r="N136" s="5" t="s">
        <v>4273</v>
      </c>
      <c r="O136" t="s">
        <v>4272</v>
      </c>
      <c r="P136" t="s">
        <v>4273</v>
      </c>
      <c r="Q136" s="41">
        <f t="shared" si="8"/>
        <v>1</v>
      </c>
      <c r="R136" s="5" t="s">
        <v>1375</v>
      </c>
      <c r="S136" s="5" t="s">
        <v>1374</v>
      </c>
      <c r="T136" s="2" t="s">
        <v>1381</v>
      </c>
      <c r="U136" t="s">
        <v>1380</v>
      </c>
      <c r="V136">
        <v>579</v>
      </c>
      <c r="W136">
        <v>3081</v>
      </c>
      <c r="X136" s="47" t="str">
        <f t="shared" si="9"/>
        <v>https://github.com/kelly-marshall/DriftDiffusionAdaptation/blob/main/Pictures/instbias_list2_training/tomgirlstickinstright2_context.png?raw=true</v>
      </c>
      <c r="Y136" s="47" t="str">
        <f t="shared" si="10"/>
        <v>https://github.com/kelly-marshall/DriftDiffusionAdaptation/blob/main/Pictures/instbias_list2_training/tomgirlstickmodleft2_context.png?raw=true</v>
      </c>
      <c r="Z136" s="47" t="str">
        <f t="shared" si="11"/>
        <v>https://github.com/kelly-marshall/DriftDiffusionAdaptation/blob/main/AudioFiles/instbias_list2_training/tomgirlstick_nopauses.mp3?raw=true</v>
      </c>
    </row>
    <row r="137" spans="1:26" x14ac:dyDescent="0.2">
      <c r="A137" t="s">
        <v>126</v>
      </c>
      <c r="B137">
        <v>68</v>
      </c>
      <c r="C137" s="1" t="s">
        <v>1182</v>
      </c>
      <c r="D137" t="s">
        <v>238</v>
      </c>
      <c r="E137" t="s">
        <v>196</v>
      </c>
      <c r="F137" t="s">
        <v>196</v>
      </c>
      <c r="G137" s="3" t="s">
        <v>196</v>
      </c>
      <c r="H137" s="1" t="s">
        <v>1183</v>
      </c>
      <c r="I137">
        <v>2</v>
      </c>
      <c r="J137" t="s">
        <v>1181</v>
      </c>
      <c r="L137" s="7" t="s">
        <v>1384</v>
      </c>
      <c r="M137" s="5" t="s">
        <v>1388</v>
      </c>
      <c r="N137" s="5" t="s">
        <v>1389</v>
      </c>
      <c r="O137" s="5" t="s">
        <v>1388</v>
      </c>
      <c r="P137" s="5" t="s">
        <v>1389</v>
      </c>
      <c r="Q137" s="41">
        <f t="shared" si="8"/>
        <v>1</v>
      </c>
      <c r="R137" s="5" t="s">
        <v>1382</v>
      </c>
      <c r="S137" s="6" t="s">
        <v>1383</v>
      </c>
      <c r="T137" s="2" t="s">
        <v>196</v>
      </c>
      <c r="U137" t="s">
        <v>196</v>
      </c>
      <c r="V137" s="44">
        <v>1</v>
      </c>
      <c r="W137" s="44">
        <v>650</v>
      </c>
      <c r="X137" s="47" t="str">
        <f t="shared" si="9"/>
        <v>https://github.com/kelly-marshall/DriftDiffusionAdaptation/blob/main/Pictures/instbias_list2_training/tom.png?raw=true</v>
      </c>
      <c r="Y137" s="47" t="str">
        <f t="shared" si="10"/>
        <v>https://github.com/kelly-marshall/DriftDiffusionAdaptation/blob/main/Pictures/instbias_list2_training/kate.png?raw=true</v>
      </c>
      <c r="Z137" s="47" t="str">
        <f t="shared" si="11"/>
        <v>https://github.com/kelly-marshall/DriftDiffusionAdaptation/blob/main/AudioFiles/instbias_list2_training/whodidit.mp3?raw=true</v>
      </c>
    </row>
    <row r="138" spans="1:26" s="30" customFormat="1" x14ac:dyDescent="0.2">
      <c r="A138" s="30" t="s">
        <v>126</v>
      </c>
      <c r="B138" s="30">
        <v>69</v>
      </c>
      <c r="C138" s="30" t="s">
        <v>1143</v>
      </c>
      <c r="D138" s="30" t="s">
        <v>238</v>
      </c>
      <c r="E138" s="30" t="s">
        <v>28</v>
      </c>
      <c r="F138" s="30" t="s">
        <v>143</v>
      </c>
      <c r="G138" t="s">
        <v>2648</v>
      </c>
      <c r="H138" s="30" t="s">
        <v>2</v>
      </c>
      <c r="I138" s="30">
        <v>2</v>
      </c>
      <c r="J138" s="30" t="s">
        <v>1181</v>
      </c>
      <c r="K138" s="30">
        <v>9</v>
      </c>
      <c r="L138" s="30" t="s">
        <v>4767</v>
      </c>
      <c r="M138" s="30" t="s">
        <v>4274</v>
      </c>
      <c r="N138" s="30" t="s">
        <v>4275</v>
      </c>
      <c r="O138" s="30" t="s">
        <v>4275</v>
      </c>
      <c r="P138" s="30" t="s">
        <v>4274</v>
      </c>
      <c r="Q138" s="41">
        <f t="shared" si="8"/>
        <v>2</v>
      </c>
      <c r="R138" s="31" t="s">
        <v>1374</v>
      </c>
      <c r="S138" s="31" t="s">
        <v>1375</v>
      </c>
      <c r="T138" s="32" t="s">
        <v>1380</v>
      </c>
      <c r="U138" s="30" t="s">
        <v>1381</v>
      </c>
      <c r="V138" s="30">
        <v>379</v>
      </c>
      <c r="W138" s="30">
        <v>2850</v>
      </c>
      <c r="X138" s="47" t="str">
        <f t="shared" si="9"/>
        <v>https://github.com/kelly-marshall/DriftDiffusionAdaptation/blob/main/Pictures/instbias_list2_training/katewhalestickmodright2_context.png?raw=true</v>
      </c>
      <c r="Y138" s="47" t="str">
        <f t="shared" si="10"/>
        <v>https://github.com/kelly-marshall/DriftDiffusionAdaptation/blob/main/Pictures/instbias_list2_training/katewhalestickinstleft2_context.png?raw=true</v>
      </c>
      <c r="Z138" s="47" t="str">
        <f t="shared" si="11"/>
        <v>https://github.com/kelly-marshall/DriftDiffusionAdaptation/blob/main/AudioFiles/instbias_list2_training/katewhalestick_nopauses.mp3?raw=true</v>
      </c>
    </row>
    <row r="139" spans="1:26" s="30" customFormat="1" x14ac:dyDescent="0.2">
      <c r="A139" s="30" t="s">
        <v>126</v>
      </c>
      <c r="B139" s="30">
        <v>69</v>
      </c>
      <c r="C139" s="34" t="s">
        <v>1182</v>
      </c>
      <c r="D139" s="30" t="s">
        <v>238</v>
      </c>
      <c r="E139" s="30" t="s">
        <v>196</v>
      </c>
      <c r="F139" s="30" t="s">
        <v>196</v>
      </c>
      <c r="G139" s="3" t="s">
        <v>196</v>
      </c>
      <c r="H139" s="34" t="s">
        <v>1183</v>
      </c>
      <c r="I139" s="30">
        <v>2</v>
      </c>
      <c r="J139" s="30" t="s">
        <v>1181</v>
      </c>
      <c r="L139" s="7" t="s">
        <v>1384</v>
      </c>
      <c r="M139" s="8" t="s">
        <v>1389</v>
      </c>
      <c r="N139" s="8" t="s">
        <v>1388</v>
      </c>
      <c r="O139" s="8" t="s">
        <v>1388</v>
      </c>
      <c r="P139" s="8" t="s">
        <v>1389</v>
      </c>
      <c r="Q139" s="41">
        <f t="shared" si="8"/>
        <v>2</v>
      </c>
      <c r="R139" s="33" t="s">
        <v>1383</v>
      </c>
      <c r="S139" s="33" t="s">
        <v>1382</v>
      </c>
      <c r="T139" s="32" t="s">
        <v>196</v>
      </c>
      <c r="U139" s="30" t="s">
        <v>196</v>
      </c>
      <c r="V139" s="44">
        <v>1</v>
      </c>
      <c r="W139" s="44">
        <v>650</v>
      </c>
      <c r="X139" s="47" t="str">
        <f t="shared" si="9"/>
        <v>https://github.com/kelly-marshall/DriftDiffusionAdaptation/blob/main/Pictures/instbias_list2_training/tom.png?raw=true</v>
      </c>
      <c r="Y139" s="47" t="str">
        <f t="shared" si="10"/>
        <v>https://github.com/kelly-marshall/DriftDiffusionAdaptation/blob/main/Pictures/instbias_list2_training/kate.png?raw=true</v>
      </c>
      <c r="Z139" s="47" t="str">
        <f t="shared" si="11"/>
        <v>https://github.com/kelly-marshall/DriftDiffusionAdaptation/blob/main/AudioFiles/instbias_list2_training/whodidit.mp3?raw=true</v>
      </c>
    </row>
    <row r="140" spans="1:26" s="30" customFormat="1" x14ac:dyDescent="0.2">
      <c r="A140" s="30" t="s">
        <v>126</v>
      </c>
      <c r="B140" s="30">
        <v>70</v>
      </c>
      <c r="C140" s="30" t="s">
        <v>433</v>
      </c>
      <c r="D140" s="30" t="s">
        <v>238</v>
      </c>
      <c r="E140" s="30" t="s">
        <v>29</v>
      </c>
      <c r="F140" s="30" t="s">
        <v>143</v>
      </c>
      <c r="G140" t="s">
        <v>2649</v>
      </c>
      <c r="H140" s="30" t="s">
        <v>2</v>
      </c>
      <c r="I140" s="30">
        <v>2</v>
      </c>
      <c r="J140" s="30" t="s">
        <v>1181</v>
      </c>
      <c r="K140" s="30">
        <v>10</v>
      </c>
      <c r="L140" s="30" t="s">
        <v>4755</v>
      </c>
      <c r="M140" s="30" t="s">
        <v>4276</v>
      </c>
      <c r="N140" s="30" t="s">
        <v>4277</v>
      </c>
      <c r="O140" s="30" t="s">
        <v>4276</v>
      </c>
      <c r="P140" s="30" t="s">
        <v>4277</v>
      </c>
      <c r="Q140" s="41">
        <f t="shared" si="8"/>
        <v>1</v>
      </c>
      <c r="R140" s="31" t="s">
        <v>1375</v>
      </c>
      <c r="S140" s="31" t="s">
        <v>1374</v>
      </c>
      <c r="T140" s="32" t="s">
        <v>1381</v>
      </c>
      <c r="U140" s="30" t="s">
        <v>1380</v>
      </c>
      <c r="V140" s="30">
        <v>546</v>
      </c>
      <c r="W140" s="30">
        <v>3088</v>
      </c>
      <c r="X140" s="47" t="str">
        <f t="shared" si="9"/>
        <v>https://github.com/kelly-marshall/DriftDiffusionAdaptation/blob/main/Pictures/instbias_list2_training/tomgorillastickinstright2_context.png?raw=true</v>
      </c>
      <c r="Y140" s="47" t="str">
        <f t="shared" si="10"/>
        <v>https://github.com/kelly-marshall/DriftDiffusionAdaptation/blob/main/Pictures/instbias_list2_training/tomgorillastickmodleft2_context.png?raw=true</v>
      </c>
      <c r="Z140" s="47" t="str">
        <f t="shared" si="11"/>
        <v>https://github.com/kelly-marshall/DriftDiffusionAdaptation/blob/main/AudioFiles/instbias_list2_training/tomgorillastick_nopauses.mp3?raw=true</v>
      </c>
    </row>
    <row r="141" spans="1:26" s="30" customFormat="1" x14ac:dyDescent="0.2">
      <c r="A141" s="30" t="s">
        <v>126</v>
      </c>
      <c r="B141" s="30">
        <v>70</v>
      </c>
      <c r="C141" s="34" t="s">
        <v>1182</v>
      </c>
      <c r="D141" s="30" t="s">
        <v>238</v>
      </c>
      <c r="E141" s="30" t="s">
        <v>196</v>
      </c>
      <c r="F141" s="30" t="s">
        <v>196</v>
      </c>
      <c r="G141" s="3" t="s">
        <v>196</v>
      </c>
      <c r="H141" s="34" t="s">
        <v>1183</v>
      </c>
      <c r="I141" s="30">
        <v>2</v>
      </c>
      <c r="J141" s="30" t="s">
        <v>1181</v>
      </c>
      <c r="L141" s="7" t="s">
        <v>1384</v>
      </c>
      <c r="M141" s="8" t="s">
        <v>1388</v>
      </c>
      <c r="N141" s="8" t="s">
        <v>1389</v>
      </c>
      <c r="O141" s="8" t="s">
        <v>1389</v>
      </c>
      <c r="P141" s="8" t="s">
        <v>1388</v>
      </c>
      <c r="Q141" s="41">
        <f t="shared" si="8"/>
        <v>2</v>
      </c>
      <c r="R141" s="33" t="s">
        <v>1383</v>
      </c>
      <c r="S141" s="33" t="s">
        <v>1382</v>
      </c>
      <c r="T141" s="32" t="s">
        <v>196</v>
      </c>
      <c r="U141" s="30" t="s">
        <v>196</v>
      </c>
      <c r="V141" s="44">
        <v>1</v>
      </c>
      <c r="W141" s="44">
        <v>650</v>
      </c>
      <c r="X141" s="47" t="str">
        <f t="shared" si="9"/>
        <v>https://github.com/kelly-marshall/DriftDiffusionAdaptation/blob/main/Pictures/instbias_list2_training/kate.png?raw=true</v>
      </c>
      <c r="Y141" s="47" t="str">
        <f t="shared" si="10"/>
        <v>https://github.com/kelly-marshall/DriftDiffusionAdaptation/blob/main/Pictures/instbias_list2_training/tom.png?raw=true</v>
      </c>
      <c r="Z141" s="47" t="str">
        <f t="shared" si="11"/>
        <v>https://github.com/kelly-marshall/DriftDiffusionAdaptation/blob/main/AudioFiles/instbias_list2_training/whodidit.mp3?raw=true</v>
      </c>
    </row>
    <row r="142" spans="1:26" x14ac:dyDescent="0.2">
      <c r="A142" t="s">
        <v>126</v>
      </c>
      <c r="B142">
        <v>71</v>
      </c>
      <c r="C142" t="s">
        <v>1144</v>
      </c>
      <c r="D142" t="s">
        <v>238</v>
      </c>
      <c r="E142" t="s">
        <v>30</v>
      </c>
      <c r="F142" t="s">
        <v>143</v>
      </c>
      <c r="G142" t="s">
        <v>2650</v>
      </c>
      <c r="H142" t="s">
        <v>2</v>
      </c>
      <c r="I142">
        <v>2</v>
      </c>
      <c r="J142" t="s">
        <v>1181</v>
      </c>
      <c r="K142">
        <v>11</v>
      </c>
      <c r="L142" t="s">
        <v>4756</v>
      </c>
      <c r="M142" t="s">
        <v>4278</v>
      </c>
      <c r="N142" t="s">
        <v>4279</v>
      </c>
      <c r="O142" t="s">
        <v>4279</v>
      </c>
      <c r="P142" t="s">
        <v>4278</v>
      </c>
      <c r="Q142" s="41">
        <f t="shared" si="8"/>
        <v>2</v>
      </c>
      <c r="R142" s="5" t="s">
        <v>1374</v>
      </c>
      <c r="S142" s="5" t="s">
        <v>1375</v>
      </c>
      <c r="T142" s="2" t="s">
        <v>1380</v>
      </c>
      <c r="U142" t="s">
        <v>1381</v>
      </c>
      <c r="V142">
        <v>382</v>
      </c>
      <c r="W142">
        <v>2960</v>
      </c>
      <c r="X142" s="47" t="str">
        <f t="shared" si="9"/>
        <v>https://github.com/kelly-marshall/DriftDiffusionAdaptation/blob/main/Pictures/instbias_list2_training/katebuffalostickmodright2_context.png?raw=true</v>
      </c>
      <c r="Y142" s="47" t="str">
        <f t="shared" si="10"/>
        <v>https://github.com/kelly-marshall/DriftDiffusionAdaptation/blob/main/Pictures/instbias_list2_training/katebuffalostickinstleft2_context.png?raw=true</v>
      </c>
      <c r="Z142" s="47" t="str">
        <f t="shared" si="11"/>
        <v>https://github.com/kelly-marshall/DriftDiffusionAdaptation/blob/main/AudioFiles/instbias_list2_training/katebuffalostick_nopauses.mp3?raw=true</v>
      </c>
    </row>
    <row r="143" spans="1:26" x14ac:dyDescent="0.2">
      <c r="A143" t="s">
        <v>126</v>
      </c>
      <c r="B143">
        <v>71</v>
      </c>
      <c r="C143" s="1" t="s">
        <v>1182</v>
      </c>
      <c r="D143" t="s">
        <v>238</v>
      </c>
      <c r="E143" t="s">
        <v>196</v>
      </c>
      <c r="F143" t="s">
        <v>196</v>
      </c>
      <c r="G143" s="3" t="s">
        <v>196</v>
      </c>
      <c r="H143" s="1" t="s">
        <v>1183</v>
      </c>
      <c r="I143">
        <v>2</v>
      </c>
      <c r="J143" t="s">
        <v>1181</v>
      </c>
      <c r="L143" s="7" t="s">
        <v>1384</v>
      </c>
      <c r="M143" s="5" t="s">
        <v>1389</v>
      </c>
      <c r="N143" s="5" t="s">
        <v>1388</v>
      </c>
      <c r="O143" s="5" t="s">
        <v>1389</v>
      </c>
      <c r="P143" s="5" t="s">
        <v>1388</v>
      </c>
      <c r="Q143" s="41">
        <f t="shared" si="8"/>
        <v>1</v>
      </c>
      <c r="R143" s="5" t="s">
        <v>1382</v>
      </c>
      <c r="S143" s="6" t="s">
        <v>1383</v>
      </c>
      <c r="T143" s="2" t="s">
        <v>196</v>
      </c>
      <c r="U143" t="s">
        <v>196</v>
      </c>
      <c r="V143" s="44">
        <v>1</v>
      </c>
      <c r="W143" s="44">
        <v>650</v>
      </c>
      <c r="X143" s="47" t="str">
        <f t="shared" si="9"/>
        <v>https://github.com/kelly-marshall/DriftDiffusionAdaptation/blob/main/Pictures/instbias_list2_training/kate.png?raw=true</v>
      </c>
      <c r="Y143" s="47" t="str">
        <f t="shared" si="10"/>
        <v>https://github.com/kelly-marshall/DriftDiffusionAdaptation/blob/main/Pictures/instbias_list2_training/tom.png?raw=true</v>
      </c>
      <c r="Z143" s="47" t="str">
        <f t="shared" si="11"/>
        <v>https://github.com/kelly-marshall/DriftDiffusionAdaptation/blob/main/AudioFiles/instbias_list2_training/whodidit.mp3?raw=true</v>
      </c>
    </row>
    <row r="144" spans="1:26" x14ac:dyDescent="0.2">
      <c r="A144" t="s">
        <v>126</v>
      </c>
      <c r="B144">
        <v>72</v>
      </c>
      <c r="C144" t="s">
        <v>434</v>
      </c>
      <c r="D144" t="s">
        <v>238</v>
      </c>
      <c r="E144" t="s">
        <v>31</v>
      </c>
      <c r="F144" t="s">
        <v>143</v>
      </c>
      <c r="G144" t="s">
        <v>2651</v>
      </c>
      <c r="H144" t="s">
        <v>2</v>
      </c>
      <c r="I144">
        <v>2</v>
      </c>
      <c r="J144" t="s">
        <v>1181</v>
      </c>
      <c r="K144">
        <v>12</v>
      </c>
      <c r="L144" t="s">
        <v>4757</v>
      </c>
      <c r="M144" s="5" t="s">
        <v>4280</v>
      </c>
      <c r="N144" s="5" t="s">
        <v>4281</v>
      </c>
      <c r="O144" t="s">
        <v>4280</v>
      </c>
      <c r="P144" t="s">
        <v>4281</v>
      </c>
      <c r="Q144" s="41">
        <f t="shared" si="8"/>
        <v>1</v>
      </c>
      <c r="R144" s="5" t="s">
        <v>1375</v>
      </c>
      <c r="S144" s="5" t="s">
        <v>1374</v>
      </c>
      <c r="T144" s="2" t="s">
        <v>1381</v>
      </c>
      <c r="U144" t="s">
        <v>1380</v>
      </c>
      <c r="V144">
        <v>575</v>
      </c>
      <c r="W144">
        <v>2969</v>
      </c>
      <c r="X144" s="47" t="str">
        <f t="shared" si="9"/>
        <v>https://github.com/kelly-marshall/DriftDiffusionAdaptation/blob/main/Pictures/instbias_list2_training/tomhawkstickinstright2_context.png?raw=true</v>
      </c>
      <c r="Y144" s="47" t="str">
        <f t="shared" si="10"/>
        <v>https://github.com/kelly-marshall/DriftDiffusionAdaptation/blob/main/Pictures/instbias_list2_training/tomhawkstickmodleft2_context.png?raw=true</v>
      </c>
      <c r="Z144" s="47" t="str">
        <f t="shared" si="11"/>
        <v>https://github.com/kelly-marshall/DriftDiffusionAdaptation/blob/main/AudioFiles/instbias_list2_training/tomhawkstick_nopauses.mp3?raw=true</v>
      </c>
    </row>
    <row r="145" spans="1:26" x14ac:dyDescent="0.2">
      <c r="A145" t="s">
        <v>126</v>
      </c>
      <c r="B145">
        <v>72</v>
      </c>
      <c r="C145" s="1" t="s">
        <v>1343</v>
      </c>
      <c r="D145" t="s">
        <v>238</v>
      </c>
      <c r="E145" t="s">
        <v>196</v>
      </c>
      <c r="F145" t="s">
        <v>196</v>
      </c>
      <c r="G145" s="3" t="s">
        <v>196</v>
      </c>
      <c r="H145" s="1" t="s">
        <v>1183</v>
      </c>
      <c r="I145">
        <v>2</v>
      </c>
      <c r="J145" t="s">
        <v>1181</v>
      </c>
      <c r="L145" s="7" t="s">
        <v>2358</v>
      </c>
      <c r="M145" s="5" t="s">
        <v>1389</v>
      </c>
      <c r="N145" s="5" t="s">
        <v>1388</v>
      </c>
      <c r="O145" s="5" t="s">
        <v>1389</v>
      </c>
      <c r="P145" s="5" t="s">
        <v>1388</v>
      </c>
      <c r="Q145" s="41">
        <f t="shared" si="8"/>
        <v>1</v>
      </c>
      <c r="R145" s="5" t="s">
        <v>1382</v>
      </c>
      <c r="S145" s="6" t="s">
        <v>1383</v>
      </c>
      <c r="T145" s="2" t="s">
        <v>196</v>
      </c>
      <c r="U145" t="s">
        <v>196</v>
      </c>
      <c r="V145" s="3">
        <v>1</v>
      </c>
      <c r="W145" s="3">
        <v>1498</v>
      </c>
      <c r="X145" s="47" t="str">
        <f t="shared" si="9"/>
        <v>https://github.com/kelly-marshall/DriftDiffusionAdaptation/blob/main/Pictures/instbias_list2_training/kate.png?raw=true</v>
      </c>
      <c r="Y145" s="47" t="str">
        <f t="shared" si="10"/>
        <v>https://github.com/kelly-marshall/DriftDiffusionAdaptation/blob/main/Pictures/instbias_list2_training/tom.png?raw=true</v>
      </c>
      <c r="Z145" s="47" t="str">
        <f t="shared" si="11"/>
        <v>https://github.com/kelly-marshall/DriftDiffusionAdaptation/blob/main/AudioFiles/instbias_list2_training/whodidnotdoit.mp3?raw=true</v>
      </c>
    </row>
    <row r="146" spans="1:26" s="35" customFormat="1" x14ac:dyDescent="0.2">
      <c r="A146" s="35" t="s">
        <v>126</v>
      </c>
      <c r="B146" s="35">
        <v>73</v>
      </c>
      <c r="C146" s="35" t="s">
        <v>1145</v>
      </c>
      <c r="D146" s="35" t="s">
        <v>239</v>
      </c>
      <c r="E146" s="35" t="s">
        <v>18</v>
      </c>
      <c r="F146" s="35" t="s">
        <v>519</v>
      </c>
      <c r="G146" t="s">
        <v>2473</v>
      </c>
      <c r="H146" s="35" t="s">
        <v>2</v>
      </c>
      <c r="I146" s="35">
        <v>2</v>
      </c>
      <c r="J146" s="35" t="s">
        <v>1181</v>
      </c>
      <c r="K146" s="35">
        <v>1</v>
      </c>
      <c r="L146" s="35" t="s">
        <v>4758</v>
      </c>
      <c r="M146" s="36" t="s">
        <v>4282</v>
      </c>
      <c r="N146" s="36" t="s">
        <v>4283</v>
      </c>
      <c r="O146" s="36" t="s">
        <v>4282</v>
      </c>
      <c r="P146" s="36" t="s">
        <v>4283</v>
      </c>
      <c r="Q146" s="41">
        <f t="shared" si="8"/>
        <v>1</v>
      </c>
      <c r="R146" s="36" t="s">
        <v>1375</v>
      </c>
      <c r="S146" s="36" t="s">
        <v>1374</v>
      </c>
      <c r="T146" s="37" t="s">
        <v>1381</v>
      </c>
      <c r="U146" s="35" t="s">
        <v>1380</v>
      </c>
      <c r="V146" s="35">
        <v>462</v>
      </c>
      <c r="W146" s="35">
        <v>3090</v>
      </c>
      <c r="X146" s="47" t="str">
        <f t="shared" si="9"/>
        <v>https://github.com/kelly-marshall/DriftDiffusionAdaptation/blob/main/Pictures/instbias_list2_training/katedolphintongsinstright2_context.png?raw=true</v>
      </c>
      <c r="Y146" s="47" t="str">
        <f t="shared" si="10"/>
        <v>https://github.com/kelly-marshall/DriftDiffusionAdaptation/blob/main/Pictures/instbias_list2_training/katedolphintongsmodleft2_context.png?raw=true</v>
      </c>
      <c r="Z146" s="47" t="str">
        <f t="shared" si="11"/>
        <v>https://github.com/kelly-marshall/DriftDiffusionAdaptation/blob/main/AudioFiles/instbias_list2_training/katedolphintongs_nopauses.mp3?raw=true</v>
      </c>
    </row>
    <row r="147" spans="1:26" s="35" customFormat="1" x14ac:dyDescent="0.2">
      <c r="A147" s="35" t="s">
        <v>126</v>
      </c>
      <c r="B147" s="35">
        <v>73</v>
      </c>
      <c r="C147" s="38" t="s">
        <v>1343</v>
      </c>
      <c r="D147" s="35" t="s">
        <v>239</v>
      </c>
      <c r="E147" s="35" t="s">
        <v>196</v>
      </c>
      <c r="F147" s="35" t="s">
        <v>196</v>
      </c>
      <c r="G147" s="3" t="s">
        <v>196</v>
      </c>
      <c r="H147" s="38" t="s">
        <v>1183</v>
      </c>
      <c r="I147" s="35">
        <v>2</v>
      </c>
      <c r="J147" s="35" t="s">
        <v>1181</v>
      </c>
      <c r="L147" s="7" t="s">
        <v>2358</v>
      </c>
      <c r="M147" s="8" t="s">
        <v>1388</v>
      </c>
      <c r="N147" s="8" t="s">
        <v>1389</v>
      </c>
      <c r="O147" s="8" t="s">
        <v>1389</v>
      </c>
      <c r="P147" s="8" t="s">
        <v>1388</v>
      </c>
      <c r="Q147" s="41">
        <f t="shared" si="8"/>
        <v>2</v>
      </c>
      <c r="R147" s="39" t="s">
        <v>1383</v>
      </c>
      <c r="S147" s="39" t="s">
        <v>1382</v>
      </c>
      <c r="T147" s="37" t="s">
        <v>196</v>
      </c>
      <c r="U147" s="35" t="s">
        <v>196</v>
      </c>
      <c r="V147" s="3">
        <v>1</v>
      </c>
      <c r="W147" s="3">
        <v>1498</v>
      </c>
      <c r="X147" s="47" t="str">
        <f t="shared" si="9"/>
        <v>https://github.com/kelly-marshall/DriftDiffusionAdaptation/blob/main/Pictures/instbias_list2_training/kate.png?raw=true</v>
      </c>
      <c r="Y147" s="47" t="str">
        <f t="shared" si="10"/>
        <v>https://github.com/kelly-marshall/DriftDiffusionAdaptation/blob/main/Pictures/instbias_list2_training/tom.png?raw=true</v>
      </c>
      <c r="Z147" s="47" t="str">
        <f t="shared" si="11"/>
        <v>https://github.com/kelly-marshall/DriftDiffusionAdaptation/blob/main/AudioFiles/instbias_list2_training/whodidnotdoit.mp3?raw=true</v>
      </c>
    </row>
    <row r="148" spans="1:26" s="35" customFormat="1" x14ac:dyDescent="0.2">
      <c r="A148" s="35" t="s">
        <v>126</v>
      </c>
      <c r="B148" s="35">
        <v>74</v>
      </c>
      <c r="C148" s="35" t="s">
        <v>582</v>
      </c>
      <c r="D148" s="35" t="s">
        <v>239</v>
      </c>
      <c r="E148" s="35" t="s">
        <v>21</v>
      </c>
      <c r="F148" s="35" t="s">
        <v>519</v>
      </c>
      <c r="G148" t="s">
        <v>2474</v>
      </c>
      <c r="H148" s="35" t="s">
        <v>2</v>
      </c>
      <c r="I148" s="35">
        <v>2</v>
      </c>
      <c r="J148" s="35" t="s">
        <v>1181</v>
      </c>
      <c r="K148" s="35">
        <v>2</v>
      </c>
      <c r="L148" s="35" t="s">
        <v>4759</v>
      </c>
      <c r="M148" s="36" t="s">
        <v>4284</v>
      </c>
      <c r="N148" s="36" t="s">
        <v>4285</v>
      </c>
      <c r="O148" s="36" t="s">
        <v>4285</v>
      </c>
      <c r="P148" s="36" t="s">
        <v>4284</v>
      </c>
      <c r="Q148" s="41">
        <f t="shared" si="8"/>
        <v>2</v>
      </c>
      <c r="R148" s="36" t="s">
        <v>1374</v>
      </c>
      <c r="S148" s="36" t="s">
        <v>1375</v>
      </c>
      <c r="T148" s="37" t="s">
        <v>1380</v>
      </c>
      <c r="U148" s="35" t="s">
        <v>1381</v>
      </c>
      <c r="V148" s="35">
        <v>638</v>
      </c>
      <c r="W148" s="35">
        <v>3089</v>
      </c>
      <c r="X148" s="47" t="str">
        <f t="shared" si="9"/>
        <v>https://github.com/kelly-marshall/DriftDiffusionAdaptation/blob/main/Pictures/instbias_list2_training/tomcowtongsmodright2_context.png?raw=true</v>
      </c>
      <c r="Y148" s="47" t="str">
        <f t="shared" si="10"/>
        <v>https://github.com/kelly-marshall/DriftDiffusionAdaptation/blob/main/Pictures/instbias_list2_training/tomcowtongsinstleft2_context.png?raw=true</v>
      </c>
      <c r="Z148" s="47" t="str">
        <f t="shared" si="11"/>
        <v>https://github.com/kelly-marshall/DriftDiffusionAdaptation/blob/main/AudioFiles/instbias_list2_training/tomcowtongs_nopauses.mp3?raw=true</v>
      </c>
    </row>
    <row r="149" spans="1:26" s="35" customFormat="1" x14ac:dyDescent="0.2">
      <c r="A149" s="35" t="s">
        <v>126</v>
      </c>
      <c r="B149" s="35">
        <v>74</v>
      </c>
      <c r="C149" s="38" t="s">
        <v>1182</v>
      </c>
      <c r="D149" s="35" t="s">
        <v>239</v>
      </c>
      <c r="E149" s="35" t="s">
        <v>196</v>
      </c>
      <c r="F149" s="35" t="s">
        <v>196</v>
      </c>
      <c r="G149" s="3" t="s">
        <v>196</v>
      </c>
      <c r="H149" s="38" t="s">
        <v>1183</v>
      </c>
      <c r="I149" s="35">
        <v>2</v>
      </c>
      <c r="J149" s="35" t="s">
        <v>1181</v>
      </c>
      <c r="L149" s="7" t="s">
        <v>1384</v>
      </c>
      <c r="M149" s="8" t="s">
        <v>1388</v>
      </c>
      <c r="N149" s="8" t="s">
        <v>1389</v>
      </c>
      <c r="O149" s="8" t="s">
        <v>1389</v>
      </c>
      <c r="P149" s="8" t="s">
        <v>1388</v>
      </c>
      <c r="Q149" s="41">
        <f t="shared" si="8"/>
        <v>2</v>
      </c>
      <c r="R149" s="39" t="s">
        <v>1383</v>
      </c>
      <c r="S149" s="39" t="s">
        <v>1382</v>
      </c>
      <c r="T149" s="37" t="s">
        <v>196</v>
      </c>
      <c r="U149" s="35" t="s">
        <v>196</v>
      </c>
      <c r="V149" s="44">
        <v>1</v>
      </c>
      <c r="W149" s="44">
        <v>650</v>
      </c>
      <c r="X149" s="47" t="str">
        <f t="shared" si="9"/>
        <v>https://github.com/kelly-marshall/DriftDiffusionAdaptation/blob/main/Pictures/instbias_list2_training/kate.png?raw=true</v>
      </c>
      <c r="Y149" s="47" t="str">
        <f t="shared" si="10"/>
        <v>https://github.com/kelly-marshall/DriftDiffusionAdaptation/blob/main/Pictures/instbias_list2_training/tom.png?raw=true</v>
      </c>
      <c r="Z149" s="47" t="str">
        <f t="shared" si="11"/>
        <v>https://github.com/kelly-marshall/DriftDiffusionAdaptation/blob/main/AudioFiles/instbias_list2_training/whodidit.mp3?raw=true</v>
      </c>
    </row>
    <row r="150" spans="1:26" x14ac:dyDescent="0.2">
      <c r="A150" t="s">
        <v>126</v>
      </c>
      <c r="B150">
        <v>75</v>
      </c>
      <c r="C150" t="s">
        <v>1146</v>
      </c>
      <c r="D150" t="s">
        <v>239</v>
      </c>
      <c r="E150" t="s">
        <v>22</v>
      </c>
      <c r="F150" t="s">
        <v>519</v>
      </c>
      <c r="G150" t="s">
        <v>2475</v>
      </c>
      <c r="H150" t="s">
        <v>2</v>
      </c>
      <c r="I150">
        <v>2</v>
      </c>
      <c r="J150" t="s">
        <v>1181</v>
      </c>
      <c r="K150">
        <v>3</v>
      </c>
      <c r="L150" t="s">
        <v>4760</v>
      </c>
      <c r="M150" t="s">
        <v>4286</v>
      </c>
      <c r="N150" t="s">
        <v>4287</v>
      </c>
      <c r="O150" t="s">
        <v>4286</v>
      </c>
      <c r="P150" t="s">
        <v>4287</v>
      </c>
      <c r="Q150" s="41">
        <f t="shared" si="8"/>
        <v>1</v>
      </c>
      <c r="R150" s="5" t="s">
        <v>1375</v>
      </c>
      <c r="S150" s="5" t="s">
        <v>1374</v>
      </c>
      <c r="T150" s="2" t="s">
        <v>1381</v>
      </c>
      <c r="U150" t="s">
        <v>1380</v>
      </c>
      <c r="V150">
        <v>410</v>
      </c>
      <c r="W150">
        <v>2974</v>
      </c>
      <c r="X150" s="47" t="str">
        <f t="shared" si="9"/>
        <v>https://github.com/kelly-marshall/DriftDiffusionAdaptation/blob/main/Pictures/instbias_list2_training/katefoxtongsinstright2_context.png?raw=true</v>
      </c>
      <c r="Y150" s="47" t="str">
        <f t="shared" si="10"/>
        <v>https://github.com/kelly-marshall/DriftDiffusionAdaptation/blob/main/Pictures/instbias_list2_training/katefoxtongsmodleft2_context.png?raw=true</v>
      </c>
      <c r="Z150" s="47" t="str">
        <f t="shared" si="11"/>
        <v>https://github.com/kelly-marshall/DriftDiffusionAdaptation/blob/main/AudioFiles/instbias_list2_training/katefoxtongs_nopauses.mp3?raw=true</v>
      </c>
    </row>
    <row r="151" spans="1:26" x14ac:dyDescent="0.2">
      <c r="A151" t="s">
        <v>126</v>
      </c>
      <c r="B151">
        <v>75</v>
      </c>
      <c r="C151" s="1" t="s">
        <v>1182</v>
      </c>
      <c r="D151" t="s">
        <v>239</v>
      </c>
      <c r="E151" t="s">
        <v>196</v>
      </c>
      <c r="F151" t="s">
        <v>196</v>
      </c>
      <c r="G151" s="3" t="s">
        <v>196</v>
      </c>
      <c r="H151" s="1" t="s">
        <v>1183</v>
      </c>
      <c r="I151">
        <v>2</v>
      </c>
      <c r="J151" t="s">
        <v>1181</v>
      </c>
      <c r="L151" s="7" t="s">
        <v>1384</v>
      </c>
      <c r="M151" s="5" t="s">
        <v>1389</v>
      </c>
      <c r="N151" s="5" t="s">
        <v>1388</v>
      </c>
      <c r="O151" s="5" t="s">
        <v>1389</v>
      </c>
      <c r="P151" s="5" t="s">
        <v>1388</v>
      </c>
      <c r="Q151" s="41">
        <f t="shared" si="8"/>
        <v>1</v>
      </c>
      <c r="R151" s="5" t="s">
        <v>1382</v>
      </c>
      <c r="S151" s="6" t="s">
        <v>1383</v>
      </c>
      <c r="T151" s="2" t="s">
        <v>196</v>
      </c>
      <c r="U151" t="s">
        <v>196</v>
      </c>
      <c r="V151" s="44">
        <v>1</v>
      </c>
      <c r="W151" s="44">
        <v>650</v>
      </c>
      <c r="X151" s="47" t="str">
        <f t="shared" si="9"/>
        <v>https://github.com/kelly-marshall/DriftDiffusionAdaptation/blob/main/Pictures/instbias_list2_training/kate.png?raw=true</v>
      </c>
      <c r="Y151" s="47" t="str">
        <f t="shared" si="10"/>
        <v>https://github.com/kelly-marshall/DriftDiffusionAdaptation/blob/main/Pictures/instbias_list2_training/tom.png?raw=true</v>
      </c>
      <c r="Z151" s="47" t="str">
        <f t="shared" si="11"/>
        <v>https://github.com/kelly-marshall/DriftDiffusionAdaptation/blob/main/AudioFiles/instbias_list2_training/whodidit.mp3?raw=true</v>
      </c>
    </row>
    <row r="152" spans="1:26" x14ac:dyDescent="0.2">
      <c r="A152" t="s">
        <v>126</v>
      </c>
      <c r="B152">
        <v>76</v>
      </c>
      <c r="C152" t="s">
        <v>583</v>
      </c>
      <c r="D152" t="s">
        <v>239</v>
      </c>
      <c r="E152" t="s">
        <v>23</v>
      </c>
      <c r="F152" t="s">
        <v>519</v>
      </c>
      <c r="G152" t="s">
        <v>2476</v>
      </c>
      <c r="H152" t="s">
        <v>2</v>
      </c>
      <c r="I152">
        <v>2</v>
      </c>
      <c r="J152" t="s">
        <v>1181</v>
      </c>
      <c r="K152">
        <v>4</v>
      </c>
      <c r="L152" t="s">
        <v>4761</v>
      </c>
      <c r="M152" s="5" t="s">
        <v>4288</v>
      </c>
      <c r="N152" s="5" t="s">
        <v>4289</v>
      </c>
      <c r="O152" t="s">
        <v>4289</v>
      </c>
      <c r="P152" t="s">
        <v>4288</v>
      </c>
      <c r="Q152" s="41">
        <f t="shared" si="8"/>
        <v>2</v>
      </c>
      <c r="R152" s="5" t="s">
        <v>1374</v>
      </c>
      <c r="S152" s="5" t="s">
        <v>1375</v>
      </c>
      <c r="T152" s="2" t="s">
        <v>1380</v>
      </c>
      <c r="U152" t="s">
        <v>1381</v>
      </c>
      <c r="V152">
        <v>679</v>
      </c>
      <c r="W152">
        <v>3289</v>
      </c>
      <c r="X152" s="47" t="str">
        <f t="shared" si="9"/>
        <v>https://github.com/kelly-marshall/DriftDiffusionAdaptation/blob/main/Pictures/instbias_list2_training/tomliontongsmodright2_context.png?raw=true</v>
      </c>
      <c r="Y152" s="47" t="str">
        <f t="shared" si="10"/>
        <v>https://github.com/kelly-marshall/DriftDiffusionAdaptation/blob/main/Pictures/instbias_list2_training/tomliontongsinstleft2_context.png?raw=true</v>
      </c>
      <c r="Z152" s="47" t="str">
        <f t="shared" si="11"/>
        <v>https://github.com/kelly-marshall/DriftDiffusionAdaptation/blob/main/AudioFiles/instbias_list2_training/tomliontongs_nopauses.mp3?raw=true</v>
      </c>
    </row>
    <row r="153" spans="1:26" x14ac:dyDescent="0.2">
      <c r="A153" t="s">
        <v>126</v>
      </c>
      <c r="B153">
        <v>76</v>
      </c>
      <c r="C153" t="s">
        <v>1182</v>
      </c>
      <c r="D153" t="s">
        <v>239</v>
      </c>
      <c r="E153" t="s">
        <v>196</v>
      </c>
      <c r="F153" t="s">
        <v>196</v>
      </c>
      <c r="G153" s="3" t="s">
        <v>196</v>
      </c>
      <c r="H153" t="s">
        <v>1183</v>
      </c>
      <c r="I153">
        <v>2</v>
      </c>
      <c r="J153" t="s">
        <v>1181</v>
      </c>
      <c r="L153" s="7" t="s">
        <v>1384</v>
      </c>
      <c r="M153" s="5" t="s">
        <v>1388</v>
      </c>
      <c r="N153" s="5" t="s">
        <v>1389</v>
      </c>
      <c r="O153" s="5" t="s">
        <v>1388</v>
      </c>
      <c r="P153" s="5" t="s">
        <v>1389</v>
      </c>
      <c r="Q153" s="41">
        <f t="shared" si="8"/>
        <v>1</v>
      </c>
      <c r="R153" s="5" t="s">
        <v>1382</v>
      </c>
      <c r="S153" s="6" t="s">
        <v>1383</v>
      </c>
      <c r="T153" s="2" t="s">
        <v>196</v>
      </c>
      <c r="U153" t="s">
        <v>196</v>
      </c>
      <c r="V153" s="44">
        <v>1</v>
      </c>
      <c r="W153" s="44">
        <v>650</v>
      </c>
      <c r="X153" s="47" t="str">
        <f t="shared" si="9"/>
        <v>https://github.com/kelly-marshall/DriftDiffusionAdaptation/blob/main/Pictures/instbias_list2_training/tom.png?raw=true</v>
      </c>
      <c r="Y153" s="47" t="str">
        <f t="shared" si="10"/>
        <v>https://github.com/kelly-marshall/DriftDiffusionAdaptation/blob/main/Pictures/instbias_list2_training/kate.png?raw=true</v>
      </c>
      <c r="Z153" s="47" t="str">
        <f t="shared" si="11"/>
        <v>https://github.com/kelly-marshall/DriftDiffusionAdaptation/blob/main/AudioFiles/instbias_list2_training/whodidit.mp3?raw=true</v>
      </c>
    </row>
    <row r="154" spans="1:26" s="35" customFormat="1" x14ac:dyDescent="0.2">
      <c r="A154" s="35" t="s">
        <v>126</v>
      </c>
      <c r="B154" s="35">
        <v>77</v>
      </c>
      <c r="C154" s="35" t="s">
        <v>1147</v>
      </c>
      <c r="D154" s="35" t="s">
        <v>239</v>
      </c>
      <c r="E154" s="35" t="s">
        <v>24</v>
      </c>
      <c r="F154" s="35" t="s">
        <v>519</v>
      </c>
      <c r="G154" t="s">
        <v>2477</v>
      </c>
      <c r="H154" s="35" t="s">
        <v>2</v>
      </c>
      <c r="I154" s="35">
        <v>2</v>
      </c>
      <c r="J154" s="35" t="s">
        <v>1181</v>
      </c>
      <c r="K154" s="35">
        <v>5</v>
      </c>
      <c r="L154" s="35" t="s">
        <v>4762</v>
      </c>
      <c r="M154" s="36" t="s">
        <v>4290</v>
      </c>
      <c r="N154" s="36" t="s">
        <v>4291</v>
      </c>
      <c r="O154" s="36" t="s">
        <v>4290</v>
      </c>
      <c r="P154" s="36" t="s">
        <v>4291</v>
      </c>
      <c r="Q154" s="41">
        <f t="shared" si="8"/>
        <v>1</v>
      </c>
      <c r="R154" s="36" t="s">
        <v>1375</v>
      </c>
      <c r="S154" s="36" t="s">
        <v>1374</v>
      </c>
      <c r="T154" s="37" t="s">
        <v>1381</v>
      </c>
      <c r="U154" s="35" t="s">
        <v>1380</v>
      </c>
      <c r="V154" s="35">
        <v>402</v>
      </c>
      <c r="W154" s="35">
        <v>3061</v>
      </c>
      <c r="X154" s="47" t="str">
        <f t="shared" si="9"/>
        <v>https://github.com/kelly-marshall/DriftDiffusionAdaptation/blob/main/Pictures/instbias_list2_training/katefrogtongsinstright2_context.png?raw=true</v>
      </c>
      <c r="Y154" s="47" t="str">
        <f t="shared" si="10"/>
        <v>https://github.com/kelly-marshall/DriftDiffusionAdaptation/blob/main/Pictures/instbias_list2_training/katefrogtongsmodleft2_context.png?raw=true</v>
      </c>
      <c r="Z154" s="47" t="str">
        <f t="shared" si="11"/>
        <v>https://github.com/kelly-marshall/DriftDiffusionAdaptation/blob/main/AudioFiles/instbias_list2_training/katefrogtongs_nopauses.mp3?raw=true</v>
      </c>
    </row>
    <row r="155" spans="1:26" s="35" customFormat="1" x14ac:dyDescent="0.2">
      <c r="A155" s="35" t="s">
        <v>126</v>
      </c>
      <c r="B155" s="35">
        <v>77</v>
      </c>
      <c r="C155" s="38" t="s">
        <v>1343</v>
      </c>
      <c r="D155" s="35" t="s">
        <v>239</v>
      </c>
      <c r="E155" s="35" t="s">
        <v>196</v>
      </c>
      <c r="F155" s="35" t="s">
        <v>196</v>
      </c>
      <c r="G155" s="3" t="s">
        <v>196</v>
      </c>
      <c r="H155" s="38" t="s">
        <v>1183</v>
      </c>
      <c r="I155" s="35">
        <v>2</v>
      </c>
      <c r="J155" s="35" t="s">
        <v>1181</v>
      </c>
      <c r="L155" s="7" t="s">
        <v>2358</v>
      </c>
      <c r="M155" s="8" t="s">
        <v>1388</v>
      </c>
      <c r="N155" s="8" t="s">
        <v>1389</v>
      </c>
      <c r="O155" s="8" t="s">
        <v>1389</v>
      </c>
      <c r="P155" s="8" t="s">
        <v>1388</v>
      </c>
      <c r="Q155" s="41">
        <f t="shared" si="8"/>
        <v>2</v>
      </c>
      <c r="R155" s="39" t="s">
        <v>1383</v>
      </c>
      <c r="S155" s="39" t="s">
        <v>1382</v>
      </c>
      <c r="T155" s="37" t="s">
        <v>196</v>
      </c>
      <c r="U155" s="35" t="s">
        <v>196</v>
      </c>
      <c r="V155" s="3">
        <v>1</v>
      </c>
      <c r="W155" s="3">
        <v>1498</v>
      </c>
      <c r="X155" s="47" t="str">
        <f t="shared" si="9"/>
        <v>https://github.com/kelly-marshall/DriftDiffusionAdaptation/blob/main/Pictures/instbias_list2_training/kate.png?raw=true</v>
      </c>
      <c r="Y155" s="47" t="str">
        <f t="shared" si="10"/>
        <v>https://github.com/kelly-marshall/DriftDiffusionAdaptation/blob/main/Pictures/instbias_list2_training/tom.png?raw=true</v>
      </c>
      <c r="Z155" s="47" t="str">
        <f t="shared" si="11"/>
        <v>https://github.com/kelly-marshall/DriftDiffusionAdaptation/blob/main/AudioFiles/instbias_list2_training/whodidnotdoit.mp3?raw=true</v>
      </c>
    </row>
    <row r="156" spans="1:26" s="35" customFormat="1" x14ac:dyDescent="0.2">
      <c r="A156" s="35" t="s">
        <v>126</v>
      </c>
      <c r="B156" s="35">
        <v>78</v>
      </c>
      <c r="C156" s="35" t="s">
        <v>584</v>
      </c>
      <c r="D156" s="35" t="s">
        <v>239</v>
      </c>
      <c r="E156" s="35" t="s">
        <v>25</v>
      </c>
      <c r="F156" s="35" t="s">
        <v>519</v>
      </c>
      <c r="G156" t="s">
        <v>2478</v>
      </c>
      <c r="H156" s="35" t="s">
        <v>2</v>
      </c>
      <c r="I156" s="35">
        <v>2</v>
      </c>
      <c r="J156" s="35" t="s">
        <v>1181</v>
      </c>
      <c r="K156" s="35">
        <v>6</v>
      </c>
      <c r="L156" s="35" t="s">
        <v>4763</v>
      </c>
      <c r="M156" s="36" t="s">
        <v>4292</v>
      </c>
      <c r="N156" s="36" t="s">
        <v>4293</v>
      </c>
      <c r="O156" s="36" t="s">
        <v>4293</v>
      </c>
      <c r="P156" s="36" t="s">
        <v>4292</v>
      </c>
      <c r="Q156" s="41">
        <f t="shared" si="8"/>
        <v>2</v>
      </c>
      <c r="R156" s="36" t="s">
        <v>1374</v>
      </c>
      <c r="S156" s="36" t="s">
        <v>1375</v>
      </c>
      <c r="T156" s="37" t="s">
        <v>1380</v>
      </c>
      <c r="U156" s="35" t="s">
        <v>1381</v>
      </c>
      <c r="V156" s="35">
        <v>691</v>
      </c>
      <c r="W156" s="35">
        <v>3321</v>
      </c>
      <c r="X156" s="47" t="str">
        <f t="shared" si="9"/>
        <v>https://github.com/kelly-marshall/DriftDiffusionAdaptation/blob/main/Pictures/instbias_list2_training/tomturtletongsmodright2_context.png?raw=true</v>
      </c>
      <c r="Y156" s="47" t="str">
        <f t="shared" si="10"/>
        <v>https://github.com/kelly-marshall/DriftDiffusionAdaptation/blob/main/Pictures/instbias_list2_training/tomturtletongsinstleft2_context.png?raw=true</v>
      </c>
      <c r="Z156" s="47" t="str">
        <f t="shared" si="11"/>
        <v>https://github.com/kelly-marshall/DriftDiffusionAdaptation/blob/main/AudioFiles/instbias_list2_training/tomturtletongs_nopauses.mp3?raw=true</v>
      </c>
    </row>
    <row r="157" spans="1:26" s="35" customFormat="1" x14ac:dyDescent="0.2">
      <c r="A157" s="35" t="s">
        <v>126</v>
      </c>
      <c r="B157" s="35">
        <v>78</v>
      </c>
      <c r="C157" s="38" t="s">
        <v>1182</v>
      </c>
      <c r="D157" s="35" t="s">
        <v>239</v>
      </c>
      <c r="E157" s="35" t="s">
        <v>196</v>
      </c>
      <c r="F157" s="35" t="s">
        <v>196</v>
      </c>
      <c r="G157" s="3" t="s">
        <v>196</v>
      </c>
      <c r="H157" s="38" t="s">
        <v>1183</v>
      </c>
      <c r="I157" s="35">
        <v>2</v>
      </c>
      <c r="J157" s="35" t="s">
        <v>1181</v>
      </c>
      <c r="L157" s="7" t="s">
        <v>1384</v>
      </c>
      <c r="M157" s="8" t="s">
        <v>1388</v>
      </c>
      <c r="N157" s="8" t="s">
        <v>1389</v>
      </c>
      <c r="O157" s="8" t="s">
        <v>1389</v>
      </c>
      <c r="P157" s="8" t="s">
        <v>1388</v>
      </c>
      <c r="Q157" s="41">
        <f t="shared" si="8"/>
        <v>2</v>
      </c>
      <c r="R157" s="39" t="s">
        <v>1383</v>
      </c>
      <c r="S157" s="39" t="s">
        <v>1382</v>
      </c>
      <c r="T157" s="37" t="s">
        <v>196</v>
      </c>
      <c r="U157" s="35" t="s">
        <v>196</v>
      </c>
      <c r="V157" s="44">
        <v>1</v>
      </c>
      <c r="W157" s="44">
        <v>650</v>
      </c>
      <c r="X157" s="47" t="str">
        <f t="shared" si="9"/>
        <v>https://github.com/kelly-marshall/DriftDiffusionAdaptation/blob/main/Pictures/instbias_list2_training/kate.png?raw=true</v>
      </c>
      <c r="Y157" s="47" t="str">
        <f t="shared" si="10"/>
        <v>https://github.com/kelly-marshall/DriftDiffusionAdaptation/blob/main/Pictures/instbias_list2_training/tom.png?raw=true</v>
      </c>
      <c r="Z157" s="47" t="str">
        <f t="shared" si="11"/>
        <v>https://github.com/kelly-marshall/DriftDiffusionAdaptation/blob/main/AudioFiles/instbias_list2_training/whodidit.mp3?raw=true</v>
      </c>
    </row>
    <row r="158" spans="1:26" x14ac:dyDescent="0.2">
      <c r="A158" t="s">
        <v>126</v>
      </c>
      <c r="B158">
        <v>79</v>
      </c>
      <c r="C158" t="s">
        <v>1148</v>
      </c>
      <c r="D158" t="s">
        <v>239</v>
      </c>
      <c r="E158" t="s">
        <v>26</v>
      </c>
      <c r="F158" t="s">
        <v>145</v>
      </c>
      <c r="G158" t="s">
        <v>2479</v>
      </c>
      <c r="H158" t="s">
        <v>2</v>
      </c>
      <c r="I158">
        <v>2</v>
      </c>
      <c r="J158" t="s">
        <v>1181</v>
      </c>
      <c r="K158">
        <v>7</v>
      </c>
      <c r="L158" t="s">
        <v>4764</v>
      </c>
      <c r="M158" t="s">
        <v>4294</v>
      </c>
      <c r="N158" t="s">
        <v>4295</v>
      </c>
      <c r="O158" t="s">
        <v>4294</v>
      </c>
      <c r="P158" t="s">
        <v>4295</v>
      </c>
      <c r="Q158" s="41">
        <f t="shared" si="8"/>
        <v>1</v>
      </c>
      <c r="R158" s="5" t="s">
        <v>1375</v>
      </c>
      <c r="S158" s="5" t="s">
        <v>1374</v>
      </c>
      <c r="T158" s="2" t="s">
        <v>1381</v>
      </c>
      <c r="U158" t="s">
        <v>1380</v>
      </c>
      <c r="V158">
        <v>406</v>
      </c>
      <c r="W158">
        <v>2794</v>
      </c>
      <c r="X158" s="47" t="str">
        <f t="shared" si="9"/>
        <v>https://github.com/kelly-marshall/DriftDiffusionAdaptation/blob/main/Pictures/instbias_list2_training/katepigsackinstright2_context.png?raw=true</v>
      </c>
      <c r="Y158" s="47" t="str">
        <f t="shared" si="10"/>
        <v>https://github.com/kelly-marshall/DriftDiffusionAdaptation/blob/main/Pictures/instbias_list2_training/katepigsackmodleft2_context.png?raw=true</v>
      </c>
      <c r="Z158" s="47" t="str">
        <f t="shared" si="11"/>
        <v>https://github.com/kelly-marshall/DriftDiffusionAdaptation/blob/main/AudioFiles/instbias_list2_training/katepigsack_nopauses.mp3?raw=true</v>
      </c>
    </row>
    <row r="159" spans="1:26" x14ac:dyDescent="0.2">
      <c r="A159" t="s">
        <v>126</v>
      </c>
      <c r="B159">
        <v>79</v>
      </c>
      <c r="C159" s="1" t="s">
        <v>1182</v>
      </c>
      <c r="D159" t="s">
        <v>239</v>
      </c>
      <c r="E159" t="s">
        <v>196</v>
      </c>
      <c r="F159" t="s">
        <v>196</v>
      </c>
      <c r="G159" s="3" t="s">
        <v>196</v>
      </c>
      <c r="H159" s="1" t="s">
        <v>1183</v>
      </c>
      <c r="I159">
        <v>2</v>
      </c>
      <c r="J159" t="s">
        <v>1181</v>
      </c>
      <c r="L159" s="7" t="s">
        <v>1384</v>
      </c>
      <c r="M159" s="5" t="s">
        <v>1389</v>
      </c>
      <c r="N159" s="5" t="s">
        <v>1388</v>
      </c>
      <c r="O159" s="5" t="s">
        <v>1389</v>
      </c>
      <c r="P159" s="5" t="s">
        <v>1388</v>
      </c>
      <c r="Q159" s="41">
        <f t="shared" si="8"/>
        <v>1</v>
      </c>
      <c r="R159" s="5" t="s">
        <v>1382</v>
      </c>
      <c r="S159" s="6" t="s">
        <v>1383</v>
      </c>
      <c r="T159" s="2" t="s">
        <v>196</v>
      </c>
      <c r="U159" t="s">
        <v>196</v>
      </c>
      <c r="V159" s="44">
        <v>1</v>
      </c>
      <c r="W159" s="44">
        <v>650</v>
      </c>
      <c r="X159" s="47" t="str">
        <f t="shared" si="9"/>
        <v>https://github.com/kelly-marshall/DriftDiffusionAdaptation/blob/main/Pictures/instbias_list2_training/kate.png?raw=true</v>
      </c>
      <c r="Y159" s="47" t="str">
        <f t="shared" si="10"/>
        <v>https://github.com/kelly-marshall/DriftDiffusionAdaptation/blob/main/Pictures/instbias_list2_training/tom.png?raw=true</v>
      </c>
      <c r="Z159" s="47" t="str">
        <f t="shared" si="11"/>
        <v>https://github.com/kelly-marshall/DriftDiffusionAdaptation/blob/main/AudioFiles/instbias_list2_training/whodidit.mp3?raw=true</v>
      </c>
    </row>
    <row r="160" spans="1:26" x14ac:dyDescent="0.2">
      <c r="A160" t="s">
        <v>126</v>
      </c>
      <c r="B160">
        <v>80</v>
      </c>
      <c r="C160" t="s">
        <v>435</v>
      </c>
      <c r="D160" t="s">
        <v>239</v>
      </c>
      <c r="E160" t="s">
        <v>27</v>
      </c>
      <c r="F160" t="s">
        <v>145</v>
      </c>
      <c r="G160" t="s">
        <v>2480</v>
      </c>
      <c r="H160" t="s">
        <v>2</v>
      </c>
      <c r="I160">
        <v>2</v>
      </c>
      <c r="J160" t="s">
        <v>1181</v>
      </c>
      <c r="K160">
        <v>8</v>
      </c>
      <c r="L160" t="s">
        <v>4765</v>
      </c>
      <c r="M160" s="5" t="s">
        <v>4296</v>
      </c>
      <c r="N160" s="5" t="s">
        <v>4297</v>
      </c>
      <c r="O160" t="s">
        <v>4297</v>
      </c>
      <c r="P160" t="s">
        <v>4296</v>
      </c>
      <c r="Q160" s="41">
        <f t="shared" si="8"/>
        <v>2</v>
      </c>
      <c r="R160" s="5" t="s">
        <v>1374</v>
      </c>
      <c r="S160" s="5" t="s">
        <v>1375</v>
      </c>
      <c r="T160" s="2" t="s">
        <v>1380</v>
      </c>
      <c r="U160" t="s">
        <v>1381</v>
      </c>
      <c r="V160">
        <v>727</v>
      </c>
      <c r="W160">
        <v>3155</v>
      </c>
      <c r="X160" s="47" t="str">
        <f t="shared" si="9"/>
        <v>https://github.com/kelly-marshall/DriftDiffusionAdaptation/blob/main/Pictures/instbias_list2_training/tomgirlsackmodright2_context.png?raw=true</v>
      </c>
      <c r="Y160" s="47" t="str">
        <f t="shared" si="10"/>
        <v>https://github.com/kelly-marshall/DriftDiffusionAdaptation/blob/main/Pictures/instbias_list2_training/tomgirlsackinstleft2_context.png?raw=true</v>
      </c>
      <c r="Z160" s="47" t="str">
        <f t="shared" si="11"/>
        <v>https://github.com/kelly-marshall/DriftDiffusionAdaptation/blob/main/AudioFiles/instbias_list2_training/tomgirlsack_nopauses.mp3?raw=true</v>
      </c>
    </row>
    <row r="161" spans="1:26" x14ac:dyDescent="0.2">
      <c r="A161" t="s">
        <v>126</v>
      </c>
      <c r="B161">
        <v>80</v>
      </c>
      <c r="C161" s="1" t="s">
        <v>1182</v>
      </c>
      <c r="D161" t="s">
        <v>239</v>
      </c>
      <c r="E161" t="s">
        <v>196</v>
      </c>
      <c r="F161" t="s">
        <v>196</v>
      </c>
      <c r="G161" s="3" t="s">
        <v>196</v>
      </c>
      <c r="H161" s="1" t="s">
        <v>1183</v>
      </c>
      <c r="I161">
        <v>2</v>
      </c>
      <c r="J161" t="s">
        <v>1181</v>
      </c>
      <c r="L161" s="7" t="s">
        <v>1384</v>
      </c>
      <c r="M161" s="5" t="s">
        <v>1388</v>
      </c>
      <c r="N161" s="5" t="s">
        <v>1389</v>
      </c>
      <c r="O161" s="5" t="s">
        <v>1388</v>
      </c>
      <c r="P161" s="5" t="s">
        <v>1389</v>
      </c>
      <c r="Q161" s="41">
        <f t="shared" si="8"/>
        <v>1</v>
      </c>
      <c r="R161" s="5" t="s">
        <v>1382</v>
      </c>
      <c r="S161" s="6" t="s">
        <v>1383</v>
      </c>
      <c r="T161" s="2" t="s">
        <v>196</v>
      </c>
      <c r="U161" t="s">
        <v>196</v>
      </c>
      <c r="V161" s="44">
        <v>1</v>
      </c>
      <c r="W161" s="44">
        <v>650</v>
      </c>
      <c r="X161" s="47" t="str">
        <f t="shared" si="9"/>
        <v>https://github.com/kelly-marshall/DriftDiffusionAdaptation/blob/main/Pictures/instbias_list2_training/tom.png?raw=true</v>
      </c>
      <c r="Y161" s="47" t="str">
        <f t="shared" si="10"/>
        <v>https://github.com/kelly-marshall/DriftDiffusionAdaptation/blob/main/Pictures/instbias_list2_training/kate.png?raw=true</v>
      </c>
      <c r="Z161" s="47" t="str">
        <f t="shared" si="11"/>
        <v>https://github.com/kelly-marshall/DriftDiffusionAdaptation/blob/main/AudioFiles/instbias_list2_training/whodidit.mp3?raw=true</v>
      </c>
    </row>
    <row r="162" spans="1:26" s="35" customFormat="1" x14ac:dyDescent="0.2">
      <c r="A162" s="35" t="s">
        <v>126</v>
      </c>
      <c r="B162" s="35">
        <v>81</v>
      </c>
      <c r="C162" s="35" t="s">
        <v>1149</v>
      </c>
      <c r="D162" s="35" t="s">
        <v>239</v>
      </c>
      <c r="E162" s="35" t="s">
        <v>28</v>
      </c>
      <c r="F162" s="35" t="s">
        <v>145</v>
      </c>
      <c r="G162" t="s">
        <v>2481</v>
      </c>
      <c r="H162" s="35" t="s">
        <v>2</v>
      </c>
      <c r="I162" s="35">
        <v>2</v>
      </c>
      <c r="J162" s="35" t="s">
        <v>1181</v>
      </c>
      <c r="K162" s="35">
        <v>9</v>
      </c>
      <c r="L162" s="35" t="s">
        <v>4766</v>
      </c>
      <c r="M162" s="35" t="s">
        <v>4298</v>
      </c>
      <c r="N162" s="35" t="s">
        <v>4299</v>
      </c>
      <c r="O162" s="35" t="s">
        <v>4298</v>
      </c>
      <c r="P162" s="35" t="s">
        <v>4299</v>
      </c>
      <c r="Q162" s="41">
        <f t="shared" si="8"/>
        <v>1</v>
      </c>
      <c r="R162" s="36" t="s">
        <v>1375</v>
      </c>
      <c r="S162" s="36" t="s">
        <v>1374</v>
      </c>
      <c r="T162" s="37" t="s">
        <v>1381</v>
      </c>
      <c r="U162" s="35" t="s">
        <v>1380</v>
      </c>
      <c r="V162" s="35">
        <v>413</v>
      </c>
      <c r="W162" s="35">
        <v>2826</v>
      </c>
      <c r="X162" s="47" t="str">
        <f t="shared" si="9"/>
        <v>https://github.com/kelly-marshall/DriftDiffusionAdaptation/blob/main/Pictures/instbias_list2_training/katewhalesackinstright2_context.png?raw=true</v>
      </c>
      <c r="Y162" s="47" t="str">
        <f t="shared" si="10"/>
        <v>https://github.com/kelly-marshall/DriftDiffusionAdaptation/blob/main/Pictures/instbias_list2_training/katewhalesackmodleft2_context.png?raw=true</v>
      </c>
      <c r="Z162" s="47" t="str">
        <f t="shared" si="11"/>
        <v>https://github.com/kelly-marshall/DriftDiffusionAdaptation/blob/main/AudioFiles/instbias_list2_training/katewhalesack_nopauses.mp3?raw=true</v>
      </c>
    </row>
    <row r="163" spans="1:26" s="35" customFormat="1" x14ac:dyDescent="0.2">
      <c r="A163" s="35" t="s">
        <v>126</v>
      </c>
      <c r="B163" s="35">
        <v>81</v>
      </c>
      <c r="C163" s="38" t="s">
        <v>1182</v>
      </c>
      <c r="D163" s="35" t="s">
        <v>239</v>
      </c>
      <c r="E163" s="35" t="s">
        <v>196</v>
      </c>
      <c r="F163" s="35" t="s">
        <v>196</v>
      </c>
      <c r="G163" s="3" t="s">
        <v>196</v>
      </c>
      <c r="H163" s="38" t="s">
        <v>1183</v>
      </c>
      <c r="I163" s="35">
        <v>2</v>
      </c>
      <c r="J163" s="35" t="s">
        <v>1181</v>
      </c>
      <c r="L163" s="7" t="s">
        <v>1384</v>
      </c>
      <c r="M163" s="8" t="s">
        <v>1389</v>
      </c>
      <c r="N163" s="8" t="s">
        <v>1388</v>
      </c>
      <c r="O163" s="8" t="s">
        <v>1388</v>
      </c>
      <c r="P163" s="8" t="s">
        <v>1389</v>
      </c>
      <c r="Q163" s="41">
        <f t="shared" si="8"/>
        <v>2</v>
      </c>
      <c r="R163" s="39" t="s">
        <v>1383</v>
      </c>
      <c r="S163" s="39" t="s">
        <v>1382</v>
      </c>
      <c r="T163" s="37" t="s">
        <v>196</v>
      </c>
      <c r="U163" s="35" t="s">
        <v>196</v>
      </c>
      <c r="V163" s="44">
        <v>1</v>
      </c>
      <c r="W163" s="44">
        <v>650</v>
      </c>
      <c r="X163" s="47" t="str">
        <f t="shared" si="9"/>
        <v>https://github.com/kelly-marshall/DriftDiffusionAdaptation/blob/main/Pictures/instbias_list2_training/tom.png?raw=true</v>
      </c>
      <c r="Y163" s="47" t="str">
        <f t="shared" si="10"/>
        <v>https://github.com/kelly-marshall/DriftDiffusionAdaptation/blob/main/Pictures/instbias_list2_training/kate.png?raw=true</v>
      </c>
      <c r="Z163" s="47" t="str">
        <f t="shared" si="11"/>
        <v>https://github.com/kelly-marshall/DriftDiffusionAdaptation/blob/main/AudioFiles/instbias_list2_training/whodidit.mp3?raw=true</v>
      </c>
    </row>
    <row r="164" spans="1:26" s="35" customFormat="1" x14ac:dyDescent="0.2">
      <c r="A164" s="35" t="s">
        <v>126</v>
      </c>
      <c r="B164" s="35">
        <v>82</v>
      </c>
      <c r="C164" s="35" t="s">
        <v>436</v>
      </c>
      <c r="D164" s="35" t="s">
        <v>239</v>
      </c>
      <c r="E164" s="35" t="s">
        <v>29</v>
      </c>
      <c r="F164" s="35" t="s">
        <v>145</v>
      </c>
      <c r="G164" t="s">
        <v>2482</v>
      </c>
      <c r="H164" s="35" t="s">
        <v>2</v>
      </c>
      <c r="I164" s="35">
        <v>2</v>
      </c>
      <c r="J164" s="35" t="s">
        <v>1181</v>
      </c>
      <c r="K164" s="35">
        <v>10</v>
      </c>
      <c r="L164" s="35" t="s">
        <v>4768</v>
      </c>
      <c r="M164" s="35" t="s">
        <v>4300</v>
      </c>
      <c r="N164" s="35" t="s">
        <v>4301</v>
      </c>
      <c r="O164" s="35" t="s">
        <v>4301</v>
      </c>
      <c r="P164" s="35" t="s">
        <v>4300</v>
      </c>
      <c r="Q164" s="41">
        <f t="shared" si="8"/>
        <v>2</v>
      </c>
      <c r="R164" s="36" t="s">
        <v>1374</v>
      </c>
      <c r="S164" s="36" t="s">
        <v>1375</v>
      </c>
      <c r="T164" s="37" t="s">
        <v>1380</v>
      </c>
      <c r="U164" s="35" t="s">
        <v>1381</v>
      </c>
      <c r="V164" s="35">
        <v>685</v>
      </c>
      <c r="W164" s="35">
        <v>3112</v>
      </c>
      <c r="X164" s="47" t="str">
        <f t="shared" si="9"/>
        <v>https://github.com/kelly-marshall/DriftDiffusionAdaptation/blob/main/Pictures/instbias_list2_training/tomgorillasackmodright2_context.png?raw=true</v>
      </c>
      <c r="Y164" s="47" t="str">
        <f t="shared" si="10"/>
        <v>https://github.com/kelly-marshall/DriftDiffusionAdaptation/blob/main/Pictures/instbias_list2_training/tomgorillasackinstleft2_context.png?raw=true</v>
      </c>
      <c r="Z164" s="47" t="str">
        <f t="shared" si="11"/>
        <v>https://github.com/kelly-marshall/DriftDiffusionAdaptation/blob/main/AudioFiles/instbias_list2_training/tomgorillasack_nopauses.mp3?raw=true</v>
      </c>
    </row>
    <row r="165" spans="1:26" s="35" customFormat="1" x14ac:dyDescent="0.2">
      <c r="A165" s="35" t="s">
        <v>126</v>
      </c>
      <c r="B165" s="35">
        <v>82</v>
      </c>
      <c r="C165" s="38" t="s">
        <v>1182</v>
      </c>
      <c r="D165" s="35" t="s">
        <v>239</v>
      </c>
      <c r="E165" s="35" t="s">
        <v>196</v>
      </c>
      <c r="F165" s="35" t="s">
        <v>196</v>
      </c>
      <c r="G165" s="3" t="s">
        <v>196</v>
      </c>
      <c r="H165" s="38" t="s">
        <v>1183</v>
      </c>
      <c r="I165" s="35">
        <v>2</v>
      </c>
      <c r="J165" s="35" t="s">
        <v>1181</v>
      </c>
      <c r="L165" s="7" t="s">
        <v>1384</v>
      </c>
      <c r="M165" s="8" t="s">
        <v>1388</v>
      </c>
      <c r="N165" s="8" t="s">
        <v>1389</v>
      </c>
      <c r="O165" s="8" t="s">
        <v>1389</v>
      </c>
      <c r="P165" s="8" t="s">
        <v>1388</v>
      </c>
      <c r="Q165" s="41">
        <f t="shared" si="8"/>
        <v>2</v>
      </c>
      <c r="R165" s="39" t="s">
        <v>1383</v>
      </c>
      <c r="S165" s="39" t="s">
        <v>1382</v>
      </c>
      <c r="T165" s="37" t="s">
        <v>196</v>
      </c>
      <c r="U165" s="35" t="s">
        <v>196</v>
      </c>
      <c r="V165" s="44">
        <v>1</v>
      </c>
      <c r="W165" s="44">
        <v>650</v>
      </c>
      <c r="X165" s="47" t="str">
        <f t="shared" si="9"/>
        <v>https://github.com/kelly-marshall/DriftDiffusionAdaptation/blob/main/Pictures/instbias_list2_training/kate.png?raw=true</v>
      </c>
      <c r="Y165" s="47" t="str">
        <f t="shared" si="10"/>
        <v>https://github.com/kelly-marshall/DriftDiffusionAdaptation/blob/main/Pictures/instbias_list2_training/tom.png?raw=true</v>
      </c>
      <c r="Z165" s="47" t="str">
        <f t="shared" si="11"/>
        <v>https://github.com/kelly-marshall/DriftDiffusionAdaptation/blob/main/AudioFiles/instbias_list2_training/whodidit.mp3?raw=true</v>
      </c>
    </row>
    <row r="166" spans="1:26" x14ac:dyDescent="0.2">
      <c r="A166" t="s">
        <v>126</v>
      </c>
      <c r="B166">
        <v>83</v>
      </c>
      <c r="C166" t="s">
        <v>1150</v>
      </c>
      <c r="D166" t="s">
        <v>239</v>
      </c>
      <c r="E166" t="s">
        <v>30</v>
      </c>
      <c r="F166" t="s">
        <v>145</v>
      </c>
      <c r="G166" t="s">
        <v>2483</v>
      </c>
      <c r="H166" t="s">
        <v>2</v>
      </c>
      <c r="I166">
        <v>2</v>
      </c>
      <c r="J166" t="s">
        <v>1181</v>
      </c>
      <c r="K166">
        <v>11</v>
      </c>
      <c r="L166" t="s">
        <v>4769</v>
      </c>
      <c r="M166" t="s">
        <v>4302</v>
      </c>
      <c r="N166" t="s">
        <v>4303</v>
      </c>
      <c r="O166" t="s">
        <v>4302</v>
      </c>
      <c r="P166" t="s">
        <v>4303</v>
      </c>
      <c r="Q166" s="41">
        <f t="shared" si="8"/>
        <v>1</v>
      </c>
      <c r="R166" s="5" t="s">
        <v>1375</v>
      </c>
      <c r="S166" s="5" t="s">
        <v>1374</v>
      </c>
      <c r="T166" s="2" t="s">
        <v>1381</v>
      </c>
      <c r="U166" t="s">
        <v>1380</v>
      </c>
      <c r="V166">
        <v>477</v>
      </c>
      <c r="W166">
        <v>3032</v>
      </c>
      <c r="X166" s="47" t="str">
        <f t="shared" si="9"/>
        <v>https://github.com/kelly-marshall/DriftDiffusionAdaptation/blob/main/Pictures/instbias_list2_training/katebuffalosackinstright2_context.png?raw=true</v>
      </c>
      <c r="Y166" s="47" t="str">
        <f t="shared" si="10"/>
        <v>https://github.com/kelly-marshall/DriftDiffusionAdaptation/blob/main/Pictures/instbias_list2_training/katebuffalosackmodleft2_context.png?raw=true</v>
      </c>
      <c r="Z166" s="47" t="str">
        <f t="shared" si="11"/>
        <v>https://github.com/kelly-marshall/DriftDiffusionAdaptation/blob/main/AudioFiles/instbias_list2_training/katebuffalosack_nopauses.mp3?raw=true</v>
      </c>
    </row>
    <row r="167" spans="1:26" x14ac:dyDescent="0.2">
      <c r="A167" t="s">
        <v>126</v>
      </c>
      <c r="B167">
        <v>83</v>
      </c>
      <c r="C167" t="s">
        <v>1182</v>
      </c>
      <c r="D167" t="s">
        <v>239</v>
      </c>
      <c r="E167" t="s">
        <v>196</v>
      </c>
      <c r="F167" t="s">
        <v>196</v>
      </c>
      <c r="G167" s="3" t="s">
        <v>196</v>
      </c>
      <c r="H167" t="s">
        <v>1183</v>
      </c>
      <c r="I167">
        <v>2</v>
      </c>
      <c r="J167" t="s">
        <v>1181</v>
      </c>
      <c r="L167" s="7" t="s">
        <v>1384</v>
      </c>
      <c r="M167" s="5" t="s">
        <v>1389</v>
      </c>
      <c r="N167" s="5" t="s">
        <v>1388</v>
      </c>
      <c r="O167" s="5" t="s">
        <v>1389</v>
      </c>
      <c r="P167" s="5" t="s">
        <v>1388</v>
      </c>
      <c r="Q167" s="41">
        <f t="shared" si="8"/>
        <v>1</v>
      </c>
      <c r="R167" s="5" t="s">
        <v>1382</v>
      </c>
      <c r="S167" s="6" t="s">
        <v>1383</v>
      </c>
      <c r="T167" s="2" t="s">
        <v>196</v>
      </c>
      <c r="U167" t="s">
        <v>196</v>
      </c>
      <c r="V167" s="44">
        <v>1</v>
      </c>
      <c r="W167" s="44">
        <v>650</v>
      </c>
      <c r="X167" s="47" t="str">
        <f t="shared" si="9"/>
        <v>https://github.com/kelly-marshall/DriftDiffusionAdaptation/blob/main/Pictures/instbias_list2_training/kate.png?raw=true</v>
      </c>
      <c r="Y167" s="47" t="str">
        <f t="shared" si="10"/>
        <v>https://github.com/kelly-marshall/DriftDiffusionAdaptation/blob/main/Pictures/instbias_list2_training/tom.png?raw=true</v>
      </c>
      <c r="Z167" s="47" t="str">
        <f t="shared" si="11"/>
        <v>https://github.com/kelly-marshall/DriftDiffusionAdaptation/blob/main/AudioFiles/instbias_list2_training/whodidit.mp3?raw=true</v>
      </c>
    </row>
    <row r="168" spans="1:26" x14ac:dyDescent="0.2">
      <c r="A168" t="s">
        <v>126</v>
      </c>
      <c r="B168">
        <v>84</v>
      </c>
      <c r="C168" t="s">
        <v>437</v>
      </c>
      <c r="D168" t="s">
        <v>239</v>
      </c>
      <c r="E168" t="s">
        <v>31</v>
      </c>
      <c r="F168" t="s">
        <v>145</v>
      </c>
      <c r="G168" t="s">
        <v>2484</v>
      </c>
      <c r="H168" t="s">
        <v>2</v>
      </c>
      <c r="I168">
        <v>2</v>
      </c>
      <c r="J168" t="s">
        <v>1181</v>
      </c>
      <c r="K168">
        <v>12</v>
      </c>
      <c r="L168" t="s">
        <v>4770</v>
      </c>
      <c r="M168" s="5" t="s">
        <v>4304</v>
      </c>
      <c r="N168" s="5" t="s">
        <v>4305</v>
      </c>
      <c r="O168" t="s">
        <v>4305</v>
      </c>
      <c r="P168" t="s">
        <v>4304</v>
      </c>
      <c r="Q168" s="41">
        <f t="shared" si="8"/>
        <v>2</v>
      </c>
      <c r="R168" s="5" t="s">
        <v>1374</v>
      </c>
      <c r="S168" s="5" t="s">
        <v>1375</v>
      </c>
      <c r="T168" s="2" t="s">
        <v>1380</v>
      </c>
      <c r="U168" t="s">
        <v>1381</v>
      </c>
      <c r="V168">
        <v>701</v>
      </c>
      <c r="W168">
        <v>2992</v>
      </c>
      <c r="X168" s="47" t="str">
        <f t="shared" si="9"/>
        <v>https://github.com/kelly-marshall/DriftDiffusionAdaptation/blob/main/Pictures/instbias_list2_training/tomhawksackmodright2_context.png?raw=true</v>
      </c>
      <c r="Y168" s="47" t="str">
        <f t="shared" si="10"/>
        <v>https://github.com/kelly-marshall/DriftDiffusionAdaptation/blob/main/Pictures/instbias_list2_training/tomhawksackinstleft2_context.png?raw=true</v>
      </c>
      <c r="Z168" s="47" t="str">
        <f t="shared" si="11"/>
        <v>https://github.com/kelly-marshall/DriftDiffusionAdaptation/blob/main/AudioFiles/instbias_list2_training/tomhawksack_nopauses.mp3?raw=true</v>
      </c>
    </row>
    <row r="169" spans="1:26" x14ac:dyDescent="0.2">
      <c r="A169" t="s">
        <v>126</v>
      </c>
      <c r="B169">
        <v>84</v>
      </c>
      <c r="C169" s="1" t="s">
        <v>1182</v>
      </c>
      <c r="D169" t="s">
        <v>239</v>
      </c>
      <c r="E169" t="s">
        <v>196</v>
      </c>
      <c r="F169" t="s">
        <v>196</v>
      </c>
      <c r="G169" s="3" t="s">
        <v>196</v>
      </c>
      <c r="H169" s="1" t="s">
        <v>1183</v>
      </c>
      <c r="I169">
        <v>2</v>
      </c>
      <c r="J169" t="s">
        <v>1181</v>
      </c>
      <c r="L169" s="7" t="s">
        <v>1384</v>
      </c>
      <c r="M169" s="5" t="s">
        <v>1388</v>
      </c>
      <c r="N169" s="5" t="s">
        <v>1389</v>
      </c>
      <c r="O169" s="5" t="s">
        <v>1388</v>
      </c>
      <c r="P169" s="5" t="s">
        <v>1389</v>
      </c>
      <c r="Q169" s="41">
        <f t="shared" si="8"/>
        <v>1</v>
      </c>
      <c r="R169" s="5" t="s">
        <v>1382</v>
      </c>
      <c r="S169" s="6" t="s">
        <v>1383</v>
      </c>
      <c r="T169" s="2" t="s">
        <v>196</v>
      </c>
      <c r="U169" t="s">
        <v>196</v>
      </c>
      <c r="V169" s="44">
        <v>1</v>
      </c>
      <c r="W169" s="44">
        <v>650</v>
      </c>
      <c r="X169" s="47" t="str">
        <f t="shared" si="9"/>
        <v>https://github.com/kelly-marshall/DriftDiffusionAdaptation/blob/main/Pictures/instbias_list2_training/tom.png?raw=true</v>
      </c>
      <c r="Y169" s="47" t="str">
        <f t="shared" si="10"/>
        <v>https://github.com/kelly-marshall/DriftDiffusionAdaptation/blob/main/Pictures/instbias_list2_training/kate.png?raw=true</v>
      </c>
      <c r="Z169" s="47" t="str">
        <f t="shared" si="11"/>
        <v>https://github.com/kelly-marshall/DriftDiffusionAdaptation/blob/main/AudioFiles/instbias_list2_training/whodidit.mp3?raw=true</v>
      </c>
    </row>
    <row r="170" spans="1:26" s="10" customFormat="1" x14ac:dyDescent="0.2">
      <c r="A170" s="10" t="s">
        <v>126</v>
      </c>
      <c r="B170" s="10">
        <v>85</v>
      </c>
      <c r="C170" s="10" t="s">
        <v>1151</v>
      </c>
      <c r="D170" s="10" t="s">
        <v>240</v>
      </c>
      <c r="E170" s="10" t="s">
        <v>18</v>
      </c>
      <c r="F170" s="10" t="s">
        <v>525</v>
      </c>
      <c r="G170" t="s">
        <v>2485</v>
      </c>
      <c r="H170" s="10" t="s">
        <v>2</v>
      </c>
      <c r="I170" s="10">
        <v>2</v>
      </c>
      <c r="J170" s="10" t="s">
        <v>1181</v>
      </c>
      <c r="K170" s="10">
        <v>1</v>
      </c>
      <c r="L170" s="10" t="s">
        <v>4771</v>
      </c>
      <c r="M170" s="11" t="s">
        <v>4306</v>
      </c>
      <c r="N170" s="11" t="s">
        <v>4307</v>
      </c>
      <c r="O170" s="11" t="s">
        <v>4307</v>
      </c>
      <c r="P170" s="11" t="s">
        <v>4306</v>
      </c>
      <c r="Q170" s="41">
        <f t="shared" si="8"/>
        <v>2</v>
      </c>
      <c r="R170" s="11" t="s">
        <v>1374</v>
      </c>
      <c r="S170" s="11" t="s">
        <v>1375</v>
      </c>
      <c r="T170" s="12" t="s">
        <v>1380</v>
      </c>
      <c r="U170" s="10" t="s">
        <v>1381</v>
      </c>
      <c r="V170" s="10">
        <v>429</v>
      </c>
      <c r="W170" s="10">
        <v>3425</v>
      </c>
      <c r="X170" s="47" t="str">
        <f t="shared" si="9"/>
        <v>https://github.com/kelly-marshall/DriftDiffusionAdaptation/blob/main/Pictures/instbias_list2_training/katedolphinwalkietalkiemodright2_context.png?raw=true</v>
      </c>
      <c r="Y170" s="47" t="str">
        <f t="shared" si="10"/>
        <v>https://github.com/kelly-marshall/DriftDiffusionAdaptation/blob/main/Pictures/instbias_list2_training/katedolphinwalkietalkieinstleft2_context.png?raw=true</v>
      </c>
      <c r="Z170" s="47" t="str">
        <f t="shared" si="11"/>
        <v>https://github.com/kelly-marshall/DriftDiffusionAdaptation/blob/main/AudioFiles/instbias_list2_training/katedolphinwalkietalkie_nopauses.mp3?raw=true</v>
      </c>
    </row>
    <row r="171" spans="1:26" s="10" customFormat="1" x14ac:dyDescent="0.2">
      <c r="A171" s="10" t="s">
        <v>126</v>
      </c>
      <c r="B171" s="10">
        <v>85</v>
      </c>
      <c r="C171" s="13" t="s">
        <v>1182</v>
      </c>
      <c r="D171" s="10" t="s">
        <v>240</v>
      </c>
      <c r="E171" s="10" t="s">
        <v>196</v>
      </c>
      <c r="F171" s="10" t="s">
        <v>196</v>
      </c>
      <c r="G171" s="3" t="s">
        <v>196</v>
      </c>
      <c r="H171" s="13" t="s">
        <v>1183</v>
      </c>
      <c r="I171" s="10">
        <v>2</v>
      </c>
      <c r="J171" s="10" t="s">
        <v>1181</v>
      </c>
      <c r="L171" s="7" t="s">
        <v>1384</v>
      </c>
      <c r="M171" s="8" t="s">
        <v>1389</v>
      </c>
      <c r="N171" s="8" t="s">
        <v>1388</v>
      </c>
      <c r="O171" s="8" t="s">
        <v>1388</v>
      </c>
      <c r="P171" s="8" t="s">
        <v>1389</v>
      </c>
      <c r="Q171" s="41">
        <f t="shared" si="8"/>
        <v>2</v>
      </c>
      <c r="R171" s="14" t="s">
        <v>1383</v>
      </c>
      <c r="S171" s="14" t="s">
        <v>1382</v>
      </c>
      <c r="T171" s="12" t="s">
        <v>196</v>
      </c>
      <c r="U171" s="10" t="s">
        <v>196</v>
      </c>
      <c r="V171" s="44">
        <v>1</v>
      </c>
      <c r="W171" s="44">
        <v>650</v>
      </c>
      <c r="X171" s="47" t="str">
        <f t="shared" si="9"/>
        <v>https://github.com/kelly-marshall/DriftDiffusionAdaptation/blob/main/Pictures/instbias_list2_training/tom.png?raw=true</v>
      </c>
      <c r="Y171" s="47" t="str">
        <f t="shared" si="10"/>
        <v>https://github.com/kelly-marshall/DriftDiffusionAdaptation/blob/main/Pictures/instbias_list2_training/kate.png?raw=true</v>
      </c>
      <c r="Z171" s="47" t="str">
        <f t="shared" si="11"/>
        <v>https://github.com/kelly-marshall/DriftDiffusionAdaptation/blob/main/AudioFiles/instbias_list2_training/whodidit.mp3?raw=true</v>
      </c>
    </row>
    <row r="172" spans="1:26" s="10" customFormat="1" x14ac:dyDescent="0.2">
      <c r="A172" s="10" t="s">
        <v>126</v>
      </c>
      <c r="B172" s="10">
        <v>86</v>
      </c>
      <c r="C172" s="10" t="s">
        <v>585</v>
      </c>
      <c r="D172" s="10" t="s">
        <v>240</v>
      </c>
      <c r="E172" s="10" t="s">
        <v>21</v>
      </c>
      <c r="F172" s="10" t="s">
        <v>525</v>
      </c>
      <c r="G172" t="s">
        <v>2486</v>
      </c>
      <c r="H172" s="10" t="s">
        <v>2</v>
      </c>
      <c r="I172" s="10">
        <v>2</v>
      </c>
      <c r="J172" s="10" t="s">
        <v>1181</v>
      </c>
      <c r="K172" s="10">
        <v>2</v>
      </c>
      <c r="L172" s="10" t="s">
        <v>4772</v>
      </c>
      <c r="M172" s="11" t="s">
        <v>4308</v>
      </c>
      <c r="N172" s="11" t="s">
        <v>4309</v>
      </c>
      <c r="O172" s="11" t="s">
        <v>4308</v>
      </c>
      <c r="P172" s="11" t="s">
        <v>4309</v>
      </c>
      <c r="Q172" s="41">
        <f t="shared" si="8"/>
        <v>1</v>
      </c>
      <c r="R172" s="11" t="s">
        <v>1375</v>
      </c>
      <c r="S172" s="11" t="s">
        <v>1374</v>
      </c>
      <c r="T172" s="12" t="s">
        <v>1381</v>
      </c>
      <c r="U172" s="10" t="s">
        <v>1380</v>
      </c>
      <c r="V172" s="10">
        <v>527</v>
      </c>
      <c r="W172" s="10">
        <v>3317</v>
      </c>
      <c r="X172" s="47" t="str">
        <f t="shared" si="9"/>
        <v>https://github.com/kelly-marshall/DriftDiffusionAdaptation/blob/main/Pictures/instbias_list2_training/tomcowwalkietalkieinstright2_context.png?raw=true</v>
      </c>
      <c r="Y172" s="47" t="str">
        <f t="shared" si="10"/>
        <v>https://github.com/kelly-marshall/DriftDiffusionAdaptation/blob/main/Pictures/instbias_list2_training/tomcowwalkietalkiemodleft2_context.png?raw=true</v>
      </c>
      <c r="Z172" s="47" t="str">
        <f t="shared" si="11"/>
        <v>https://github.com/kelly-marshall/DriftDiffusionAdaptation/blob/main/AudioFiles/instbias_list2_training/tomcowwalkietalkie_nopauses.mp3?raw=true</v>
      </c>
    </row>
    <row r="173" spans="1:26" s="10" customFormat="1" x14ac:dyDescent="0.2">
      <c r="A173" s="10" t="s">
        <v>126</v>
      </c>
      <c r="B173" s="10">
        <v>86</v>
      </c>
      <c r="C173" s="13" t="s">
        <v>1182</v>
      </c>
      <c r="D173" s="10" t="s">
        <v>240</v>
      </c>
      <c r="E173" s="10" t="s">
        <v>196</v>
      </c>
      <c r="F173" s="10" t="s">
        <v>196</v>
      </c>
      <c r="G173" s="3" t="s">
        <v>196</v>
      </c>
      <c r="H173" s="13" t="s">
        <v>1183</v>
      </c>
      <c r="I173" s="10">
        <v>2</v>
      </c>
      <c r="J173" s="10" t="s">
        <v>1181</v>
      </c>
      <c r="L173" s="7" t="s">
        <v>1384</v>
      </c>
      <c r="M173" s="8" t="s">
        <v>1388</v>
      </c>
      <c r="N173" s="8" t="s">
        <v>1389</v>
      </c>
      <c r="O173" s="8" t="s">
        <v>1389</v>
      </c>
      <c r="P173" s="8" t="s">
        <v>1388</v>
      </c>
      <c r="Q173" s="41">
        <f t="shared" si="8"/>
        <v>2</v>
      </c>
      <c r="R173" s="14" t="s">
        <v>1383</v>
      </c>
      <c r="S173" s="14" t="s">
        <v>1382</v>
      </c>
      <c r="T173" s="12" t="s">
        <v>196</v>
      </c>
      <c r="U173" s="10" t="s">
        <v>196</v>
      </c>
      <c r="V173" s="44">
        <v>1</v>
      </c>
      <c r="W173" s="44">
        <v>650</v>
      </c>
      <c r="X173" s="47" t="str">
        <f t="shared" si="9"/>
        <v>https://github.com/kelly-marshall/DriftDiffusionAdaptation/blob/main/Pictures/instbias_list2_training/kate.png?raw=true</v>
      </c>
      <c r="Y173" s="47" t="str">
        <f t="shared" si="10"/>
        <v>https://github.com/kelly-marshall/DriftDiffusionAdaptation/blob/main/Pictures/instbias_list2_training/tom.png?raw=true</v>
      </c>
      <c r="Z173" s="47" t="str">
        <f t="shared" si="11"/>
        <v>https://github.com/kelly-marshall/DriftDiffusionAdaptation/blob/main/AudioFiles/instbias_list2_training/whodidit.mp3?raw=true</v>
      </c>
    </row>
    <row r="174" spans="1:26" x14ac:dyDescent="0.2">
      <c r="A174" t="s">
        <v>126</v>
      </c>
      <c r="B174">
        <v>87</v>
      </c>
      <c r="C174" t="s">
        <v>1152</v>
      </c>
      <c r="D174" t="s">
        <v>240</v>
      </c>
      <c r="E174" t="s">
        <v>22</v>
      </c>
      <c r="F174" t="s">
        <v>525</v>
      </c>
      <c r="G174" t="s">
        <v>2487</v>
      </c>
      <c r="H174" t="s">
        <v>2</v>
      </c>
      <c r="I174">
        <v>2</v>
      </c>
      <c r="J174" t="s">
        <v>1181</v>
      </c>
      <c r="K174">
        <v>3</v>
      </c>
      <c r="L174" t="s">
        <v>4773</v>
      </c>
      <c r="M174" t="s">
        <v>4310</v>
      </c>
      <c r="N174" t="s">
        <v>4311</v>
      </c>
      <c r="O174" t="s">
        <v>4311</v>
      </c>
      <c r="P174" t="s">
        <v>4310</v>
      </c>
      <c r="Q174" s="41">
        <f t="shared" si="8"/>
        <v>2</v>
      </c>
      <c r="R174" s="5" t="s">
        <v>1374</v>
      </c>
      <c r="S174" s="5" t="s">
        <v>1375</v>
      </c>
      <c r="T174" s="2" t="s">
        <v>1380</v>
      </c>
      <c r="U174" t="s">
        <v>1381</v>
      </c>
      <c r="V174">
        <v>384</v>
      </c>
      <c r="W174">
        <v>3366</v>
      </c>
      <c r="X174" s="47" t="str">
        <f t="shared" si="9"/>
        <v>https://github.com/kelly-marshall/DriftDiffusionAdaptation/blob/main/Pictures/instbias_list2_training/katefoxwalkietalkiemodright2_context.png?raw=true</v>
      </c>
      <c r="Y174" s="47" t="str">
        <f t="shared" si="10"/>
        <v>https://github.com/kelly-marshall/DriftDiffusionAdaptation/blob/main/Pictures/instbias_list2_training/katefoxwalkietalkieinstleft2_context.png?raw=true</v>
      </c>
      <c r="Z174" s="47" t="str">
        <f t="shared" si="11"/>
        <v>https://github.com/kelly-marshall/DriftDiffusionAdaptation/blob/main/AudioFiles/instbias_list2_training/katefoxwalkietalkie_nopauses.mp3?raw=true</v>
      </c>
    </row>
    <row r="175" spans="1:26" x14ac:dyDescent="0.2">
      <c r="A175" t="s">
        <v>126</v>
      </c>
      <c r="B175">
        <v>87</v>
      </c>
      <c r="C175" s="1" t="s">
        <v>1182</v>
      </c>
      <c r="D175" t="s">
        <v>240</v>
      </c>
      <c r="E175" t="s">
        <v>196</v>
      </c>
      <c r="F175" t="s">
        <v>196</v>
      </c>
      <c r="G175" s="3" t="s">
        <v>196</v>
      </c>
      <c r="H175" s="1" t="s">
        <v>1183</v>
      </c>
      <c r="I175">
        <v>2</v>
      </c>
      <c r="J175" t="s">
        <v>1181</v>
      </c>
      <c r="L175" s="7" t="s">
        <v>1384</v>
      </c>
      <c r="M175" s="5" t="s">
        <v>1389</v>
      </c>
      <c r="N175" s="5" t="s">
        <v>1388</v>
      </c>
      <c r="O175" s="5" t="s">
        <v>1389</v>
      </c>
      <c r="P175" s="5" t="s">
        <v>1388</v>
      </c>
      <c r="Q175" s="41">
        <f t="shared" si="8"/>
        <v>1</v>
      </c>
      <c r="R175" s="5" t="s">
        <v>1382</v>
      </c>
      <c r="S175" s="6" t="s">
        <v>1383</v>
      </c>
      <c r="T175" s="2" t="s">
        <v>196</v>
      </c>
      <c r="U175" t="s">
        <v>196</v>
      </c>
      <c r="V175" s="44">
        <v>1</v>
      </c>
      <c r="W175" s="44">
        <v>650</v>
      </c>
      <c r="X175" s="47" t="str">
        <f t="shared" si="9"/>
        <v>https://github.com/kelly-marshall/DriftDiffusionAdaptation/blob/main/Pictures/instbias_list2_training/kate.png?raw=true</v>
      </c>
      <c r="Y175" s="47" t="str">
        <f t="shared" si="10"/>
        <v>https://github.com/kelly-marshall/DriftDiffusionAdaptation/blob/main/Pictures/instbias_list2_training/tom.png?raw=true</v>
      </c>
      <c r="Z175" s="47" t="str">
        <f t="shared" si="11"/>
        <v>https://github.com/kelly-marshall/DriftDiffusionAdaptation/blob/main/AudioFiles/instbias_list2_training/whodidit.mp3?raw=true</v>
      </c>
    </row>
    <row r="176" spans="1:26" x14ac:dyDescent="0.2">
      <c r="A176" t="s">
        <v>126</v>
      </c>
      <c r="B176">
        <v>88</v>
      </c>
      <c r="C176" t="s">
        <v>586</v>
      </c>
      <c r="D176" t="s">
        <v>240</v>
      </c>
      <c r="E176" t="s">
        <v>23</v>
      </c>
      <c r="F176" t="s">
        <v>525</v>
      </c>
      <c r="G176" t="s">
        <v>2488</v>
      </c>
      <c r="H176" t="s">
        <v>2</v>
      </c>
      <c r="I176">
        <v>2</v>
      </c>
      <c r="J176" t="s">
        <v>1181</v>
      </c>
      <c r="K176">
        <v>4</v>
      </c>
      <c r="L176" t="s">
        <v>4774</v>
      </c>
      <c r="M176" s="5" t="s">
        <v>4312</v>
      </c>
      <c r="N176" s="5" t="s">
        <v>4313</v>
      </c>
      <c r="O176" t="s">
        <v>4312</v>
      </c>
      <c r="P176" t="s">
        <v>4313</v>
      </c>
      <c r="Q176" s="41">
        <f t="shared" si="8"/>
        <v>1</v>
      </c>
      <c r="R176" s="5" t="s">
        <v>1375</v>
      </c>
      <c r="S176" s="5" t="s">
        <v>1374</v>
      </c>
      <c r="T176" s="2" t="s">
        <v>1381</v>
      </c>
      <c r="U176" t="s">
        <v>1380</v>
      </c>
      <c r="V176">
        <v>575</v>
      </c>
      <c r="W176">
        <v>3464</v>
      </c>
      <c r="X176" s="47" t="str">
        <f t="shared" si="9"/>
        <v>https://github.com/kelly-marshall/DriftDiffusionAdaptation/blob/main/Pictures/instbias_list2_training/tomlionwalkietalkieinstright2_context.png?raw=true</v>
      </c>
      <c r="Y176" s="47" t="str">
        <f t="shared" si="10"/>
        <v>https://github.com/kelly-marshall/DriftDiffusionAdaptation/blob/main/Pictures/instbias_list2_training/tomlionwalkietalkiemodleft2_context.png?raw=true</v>
      </c>
      <c r="Z176" s="47" t="str">
        <f t="shared" si="11"/>
        <v>https://github.com/kelly-marshall/DriftDiffusionAdaptation/blob/main/AudioFiles/instbias_list2_training/tomlionwalkietalkie_nopauses.mp3?raw=true</v>
      </c>
    </row>
    <row r="177" spans="1:26" x14ac:dyDescent="0.2">
      <c r="A177" t="s">
        <v>126</v>
      </c>
      <c r="B177">
        <v>88</v>
      </c>
      <c r="C177" s="1" t="s">
        <v>1343</v>
      </c>
      <c r="D177" t="s">
        <v>240</v>
      </c>
      <c r="E177" t="s">
        <v>196</v>
      </c>
      <c r="F177" t="s">
        <v>196</v>
      </c>
      <c r="G177" s="3" t="s">
        <v>196</v>
      </c>
      <c r="H177" s="1" t="s">
        <v>1183</v>
      </c>
      <c r="I177">
        <v>2</v>
      </c>
      <c r="J177" t="s">
        <v>1181</v>
      </c>
      <c r="L177" s="7" t="s">
        <v>2358</v>
      </c>
      <c r="M177" s="5" t="s">
        <v>1389</v>
      </c>
      <c r="N177" s="5" t="s">
        <v>1388</v>
      </c>
      <c r="O177" s="5" t="s">
        <v>1389</v>
      </c>
      <c r="P177" s="5" t="s">
        <v>1388</v>
      </c>
      <c r="Q177" s="41">
        <f t="shared" si="8"/>
        <v>1</v>
      </c>
      <c r="R177" s="5" t="s">
        <v>1382</v>
      </c>
      <c r="S177" s="6" t="s">
        <v>1383</v>
      </c>
      <c r="T177" s="2" t="s">
        <v>196</v>
      </c>
      <c r="U177" t="s">
        <v>196</v>
      </c>
      <c r="V177" s="3">
        <v>1</v>
      </c>
      <c r="W177" s="3">
        <v>1498</v>
      </c>
      <c r="X177" s="47" t="str">
        <f t="shared" si="9"/>
        <v>https://github.com/kelly-marshall/DriftDiffusionAdaptation/blob/main/Pictures/instbias_list2_training/kate.png?raw=true</v>
      </c>
      <c r="Y177" s="47" t="str">
        <f t="shared" si="10"/>
        <v>https://github.com/kelly-marshall/DriftDiffusionAdaptation/blob/main/Pictures/instbias_list2_training/tom.png?raw=true</v>
      </c>
      <c r="Z177" s="47" t="str">
        <f t="shared" si="11"/>
        <v>https://github.com/kelly-marshall/DriftDiffusionAdaptation/blob/main/AudioFiles/instbias_list2_training/whodidnotdoit.mp3?raw=true</v>
      </c>
    </row>
    <row r="178" spans="1:26" s="10" customFormat="1" x14ac:dyDescent="0.2">
      <c r="A178" s="10" t="s">
        <v>126</v>
      </c>
      <c r="B178" s="10">
        <v>89</v>
      </c>
      <c r="C178" s="10" t="s">
        <v>1153</v>
      </c>
      <c r="D178" s="10" t="s">
        <v>240</v>
      </c>
      <c r="E178" s="10" t="s">
        <v>24</v>
      </c>
      <c r="F178" s="10" t="s">
        <v>525</v>
      </c>
      <c r="G178" t="s">
        <v>2489</v>
      </c>
      <c r="H178" s="10" t="s">
        <v>2</v>
      </c>
      <c r="I178" s="10">
        <v>2</v>
      </c>
      <c r="J178" s="10" t="s">
        <v>1181</v>
      </c>
      <c r="K178" s="10">
        <v>5</v>
      </c>
      <c r="L178" s="10" t="s">
        <v>4775</v>
      </c>
      <c r="M178" s="11" t="s">
        <v>4314</v>
      </c>
      <c r="N178" s="11" t="s">
        <v>4315</v>
      </c>
      <c r="O178" s="11" t="s">
        <v>4315</v>
      </c>
      <c r="P178" s="11" t="s">
        <v>4314</v>
      </c>
      <c r="Q178" s="41">
        <f t="shared" si="8"/>
        <v>2</v>
      </c>
      <c r="R178" s="11" t="s">
        <v>1374</v>
      </c>
      <c r="S178" s="11" t="s">
        <v>1375</v>
      </c>
      <c r="T178" s="12" t="s">
        <v>1380</v>
      </c>
      <c r="U178" s="10" t="s">
        <v>1381</v>
      </c>
      <c r="V178" s="10">
        <v>430</v>
      </c>
      <c r="W178" s="10">
        <v>3424</v>
      </c>
      <c r="X178" s="47" t="str">
        <f t="shared" si="9"/>
        <v>https://github.com/kelly-marshall/DriftDiffusionAdaptation/blob/main/Pictures/instbias_list2_training/katefrogwalkietalkiemodright2_context.png?raw=true</v>
      </c>
      <c r="Y178" s="47" t="str">
        <f t="shared" si="10"/>
        <v>https://github.com/kelly-marshall/DriftDiffusionAdaptation/blob/main/Pictures/instbias_list2_training/katefrogwalkietalkieinstleft2_context.png?raw=true</v>
      </c>
      <c r="Z178" s="47" t="str">
        <f t="shared" si="11"/>
        <v>https://github.com/kelly-marshall/DriftDiffusionAdaptation/blob/main/AudioFiles/instbias_list2_training/katefrogwalkietalkie_nopauses.mp3?raw=true</v>
      </c>
    </row>
    <row r="179" spans="1:26" s="10" customFormat="1" x14ac:dyDescent="0.2">
      <c r="A179" s="10" t="s">
        <v>126</v>
      </c>
      <c r="B179" s="10">
        <v>89</v>
      </c>
      <c r="C179" s="13" t="s">
        <v>1182</v>
      </c>
      <c r="D179" s="10" t="s">
        <v>240</v>
      </c>
      <c r="E179" s="10" t="s">
        <v>196</v>
      </c>
      <c r="F179" s="10" t="s">
        <v>196</v>
      </c>
      <c r="G179" s="3" t="s">
        <v>196</v>
      </c>
      <c r="H179" s="13" t="s">
        <v>1183</v>
      </c>
      <c r="I179" s="10">
        <v>2</v>
      </c>
      <c r="J179" s="10" t="s">
        <v>1181</v>
      </c>
      <c r="L179" s="7" t="s">
        <v>1384</v>
      </c>
      <c r="M179" s="8" t="s">
        <v>1389</v>
      </c>
      <c r="N179" s="8" t="s">
        <v>1388</v>
      </c>
      <c r="O179" s="8" t="s">
        <v>1388</v>
      </c>
      <c r="P179" s="8" t="s">
        <v>1389</v>
      </c>
      <c r="Q179" s="41">
        <f t="shared" si="8"/>
        <v>2</v>
      </c>
      <c r="R179" s="14" t="s">
        <v>1383</v>
      </c>
      <c r="S179" s="14" t="s">
        <v>1382</v>
      </c>
      <c r="T179" s="12" t="s">
        <v>196</v>
      </c>
      <c r="U179" s="10" t="s">
        <v>196</v>
      </c>
      <c r="V179" s="44">
        <v>1</v>
      </c>
      <c r="W179" s="44">
        <v>650</v>
      </c>
      <c r="X179" s="47" t="str">
        <f t="shared" si="9"/>
        <v>https://github.com/kelly-marshall/DriftDiffusionAdaptation/blob/main/Pictures/instbias_list2_training/tom.png?raw=true</v>
      </c>
      <c r="Y179" s="47" t="str">
        <f t="shared" si="10"/>
        <v>https://github.com/kelly-marshall/DriftDiffusionAdaptation/blob/main/Pictures/instbias_list2_training/kate.png?raw=true</v>
      </c>
      <c r="Z179" s="47" t="str">
        <f t="shared" si="11"/>
        <v>https://github.com/kelly-marshall/DriftDiffusionAdaptation/blob/main/AudioFiles/instbias_list2_training/whodidit.mp3?raw=true</v>
      </c>
    </row>
    <row r="180" spans="1:26" s="10" customFormat="1" x14ac:dyDescent="0.2">
      <c r="A180" s="10" t="s">
        <v>126</v>
      </c>
      <c r="B180" s="10">
        <v>90</v>
      </c>
      <c r="C180" s="10" t="s">
        <v>587</v>
      </c>
      <c r="D180" s="10" t="s">
        <v>240</v>
      </c>
      <c r="E180" s="10" t="s">
        <v>25</v>
      </c>
      <c r="F180" s="10" t="s">
        <v>525</v>
      </c>
      <c r="G180" t="s">
        <v>2490</v>
      </c>
      <c r="H180" s="10" t="s">
        <v>2</v>
      </c>
      <c r="I180" s="10">
        <v>2</v>
      </c>
      <c r="J180" s="10" t="s">
        <v>1181</v>
      </c>
      <c r="K180" s="10">
        <v>6</v>
      </c>
      <c r="L180" s="10" t="s">
        <v>4776</v>
      </c>
      <c r="M180" s="11" t="s">
        <v>4316</v>
      </c>
      <c r="N180" s="11" t="s">
        <v>4317</v>
      </c>
      <c r="O180" s="11" t="s">
        <v>4316</v>
      </c>
      <c r="P180" s="11" t="s">
        <v>4317</v>
      </c>
      <c r="Q180" s="41">
        <f t="shared" si="8"/>
        <v>1</v>
      </c>
      <c r="R180" s="11" t="s">
        <v>1375</v>
      </c>
      <c r="S180" s="11" t="s">
        <v>1374</v>
      </c>
      <c r="T180" s="12" t="s">
        <v>1381</v>
      </c>
      <c r="U180" s="10" t="s">
        <v>1380</v>
      </c>
      <c r="V180" s="10">
        <v>619</v>
      </c>
      <c r="W180" s="10">
        <v>3388</v>
      </c>
      <c r="X180" s="47" t="str">
        <f t="shared" si="9"/>
        <v>https://github.com/kelly-marshall/DriftDiffusionAdaptation/blob/main/Pictures/instbias_list2_training/tomturtlewalkietalkieinstright2_context.png?raw=true</v>
      </c>
      <c r="Y180" s="47" t="str">
        <f t="shared" si="10"/>
        <v>https://github.com/kelly-marshall/DriftDiffusionAdaptation/blob/main/Pictures/instbias_list2_training/tomturtlewalkietalkiemodleft2_context.png?raw=true</v>
      </c>
      <c r="Z180" s="47" t="str">
        <f t="shared" si="11"/>
        <v>https://github.com/kelly-marshall/DriftDiffusionAdaptation/blob/main/AudioFiles/instbias_list2_training/tomturtlewalkietalkie_nopauses.mp3?raw=true</v>
      </c>
    </row>
    <row r="181" spans="1:26" s="10" customFormat="1" x14ac:dyDescent="0.2">
      <c r="A181" s="10" t="s">
        <v>126</v>
      </c>
      <c r="B181" s="10">
        <v>90</v>
      </c>
      <c r="C181" s="13" t="s">
        <v>1182</v>
      </c>
      <c r="D181" s="10" t="s">
        <v>240</v>
      </c>
      <c r="E181" s="10" t="s">
        <v>196</v>
      </c>
      <c r="F181" s="10" t="s">
        <v>196</v>
      </c>
      <c r="G181" s="3" t="s">
        <v>196</v>
      </c>
      <c r="H181" s="13" t="s">
        <v>1183</v>
      </c>
      <c r="I181" s="10">
        <v>2</v>
      </c>
      <c r="J181" s="10" t="s">
        <v>1181</v>
      </c>
      <c r="L181" s="7" t="s">
        <v>1384</v>
      </c>
      <c r="M181" s="8" t="s">
        <v>1388</v>
      </c>
      <c r="N181" s="8" t="s">
        <v>1389</v>
      </c>
      <c r="O181" s="8" t="s">
        <v>1389</v>
      </c>
      <c r="P181" s="8" t="s">
        <v>1388</v>
      </c>
      <c r="Q181" s="41">
        <f t="shared" si="8"/>
        <v>2</v>
      </c>
      <c r="R181" s="14" t="s">
        <v>1383</v>
      </c>
      <c r="S181" s="14" t="s">
        <v>1382</v>
      </c>
      <c r="T181" s="12" t="s">
        <v>196</v>
      </c>
      <c r="U181" s="10" t="s">
        <v>196</v>
      </c>
      <c r="V181" s="44">
        <v>1</v>
      </c>
      <c r="W181" s="44">
        <v>650</v>
      </c>
      <c r="X181" s="47" t="str">
        <f t="shared" si="9"/>
        <v>https://github.com/kelly-marshall/DriftDiffusionAdaptation/blob/main/Pictures/instbias_list2_training/kate.png?raw=true</v>
      </c>
      <c r="Y181" s="47" t="str">
        <f t="shared" si="10"/>
        <v>https://github.com/kelly-marshall/DriftDiffusionAdaptation/blob/main/Pictures/instbias_list2_training/tom.png?raw=true</v>
      </c>
      <c r="Z181" s="47" t="str">
        <f t="shared" si="11"/>
        <v>https://github.com/kelly-marshall/DriftDiffusionAdaptation/blob/main/AudioFiles/instbias_list2_training/whodidit.mp3?raw=true</v>
      </c>
    </row>
    <row r="182" spans="1:26" x14ac:dyDescent="0.2">
      <c r="A182" t="s">
        <v>126</v>
      </c>
      <c r="B182">
        <v>91</v>
      </c>
      <c r="C182" t="s">
        <v>1154</v>
      </c>
      <c r="D182" t="s">
        <v>240</v>
      </c>
      <c r="E182" t="s">
        <v>26</v>
      </c>
      <c r="F182" t="s">
        <v>67</v>
      </c>
      <c r="G182" t="s">
        <v>2646</v>
      </c>
      <c r="H182" t="s">
        <v>2</v>
      </c>
      <c r="I182">
        <v>2</v>
      </c>
      <c r="J182" t="s">
        <v>1181</v>
      </c>
      <c r="K182">
        <v>7</v>
      </c>
      <c r="L182" t="s">
        <v>4777</v>
      </c>
      <c r="M182" t="s">
        <v>4318</v>
      </c>
      <c r="N182" t="s">
        <v>4319</v>
      </c>
      <c r="O182" t="s">
        <v>4319</v>
      </c>
      <c r="P182" t="s">
        <v>4318</v>
      </c>
      <c r="Q182" s="41">
        <f t="shared" si="8"/>
        <v>2</v>
      </c>
      <c r="R182" s="5" t="s">
        <v>1374</v>
      </c>
      <c r="S182" s="5" t="s">
        <v>1375</v>
      </c>
      <c r="T182" s="2" t="s">
        <v>1380</v>
      </c>
      <c r="U182" t="s">
        <v>1381</v>
      </c>
      <c r="V182">
        <v>466</v>
      </c>
      <c r="W182">
        <v>3117</v>
      </c>
      <c r="X182" s="47" t="str">
        <f t="shared" si="9"/>
        <v>https://github.com/kelly-marshall/DriftDiffusionAdaptation/blob/main/Pictures/instbias_list2_training/katepigmegaphonemodright2_context.png?raw=true</v>
      </c>
      <c r="Y182" s="47" t="str">
        <f t="shared" si="10"/>
        <v>https://github.com/kelly-marshall/DriftDiffusionAdaptation/blob/main/Pictures/instbias_list2_training/katepigmegaphoneinstleft2_context.png?raw=true</v>
      </c>
      <c r="Z182" s="47" t="str">
        <f t="shared" si="11"/>
        <v>https://github.com/kelly-marshall/DriftDiffusionAdaptation/blob/main/AudioFiles/instbias_list2_training/katepigmegaphone_nopauses.mp3?raw=true</v>
      </c>
    </row>
    <row r="183" spans="1:26" x14ac:dyDescent="0.2">
      <c r="A183" t="s">
        <v>126</v>
      </c>
      <c r="B183">
        <v>91</v>
      </c>
      <c r="C183" s="1" t="s">
        <v>1182</v>
      </c>
      <c r="D183" t="s">
        <v>240</v>
      </c>
      <c r="E183" t="s">
        <v>196</v>
      </c>
      <c r="F183" t="s">
        <v>196</v>
      </c>
      <c r="G183" s="3" t="s">
        <v>196</v>
      </c>
      <c r="H183" s="1" t="s">
        <v>1183</v>
      </c>
      <c r="I183">
        <v>2</v>
      </c>
      <c r="J183" t="s">
        <v>1181</v>
      </c>
      <c r="L183" s="7" t="s">
        <v>1384</v>
      </c>
      <c r="M183" s="5" t="s">
        <v>1389</v>
      </c>
      <c r="N183" s="5" t="s">
        <v>1388</v>
      </c>
      <c r="O183" s="5" t="s">
        <v>1389</v>
      </c>
      <c r="P183" s="5" t="s">
        <v>1388</v>
      </c>
      <c r="Q183" s="41">
        <f t="shared" si="8"/>
        <v>1</v>
      </c>
      <c r="R183" s="5" t="s">
        <v>1382</v>
      </c>
      <c r="S183" s="6" t="s">
        <v>1383</v>
      </c>
      <c r="T183" s="2" t="s">
        <v>196</v>
      </c>
      <c r="U183" t="s">
        <v>196</v>
      </c>
      <c r="V183" s="44">
        <v>1</v>
      </c>
      <c r="W183" s="44">
        <v>650</v>
      </c>
      <c r="X183" s="47" t="str">
        <f t="shared" si="9"/>
        <v>https://github.com/kelly-marshall/DriftDiffusionAdaptation/blob/main/Pictures/instbias_list2_training/kate.png?raw=true</v>
      </c>
      <c r="Y183" s="47" t="str">
        <f t="shared" si="10"/>
        <v>https://github.com/kelly-marshall/DriftDiffusionAdaptation/blob/main/Pictures/instbias_list2_training/tom.png?raw=true</v>
      </c>
      <c r="Z183" s="47" t="str">
        <f t="shared" si="11"/>
        <v>https://github.com/kelly-marshall/DriftDiffusionAdaptation/blob/main/AudioFiles/instbias_list2_training/whodidit.mp3?raw=true</v>
      </c>
    </row>
    <row r="184" spans="1:26" x14ac:dyDescent="0.2">
      <c r="A184" t="s">
        <v>126</v>
      </c>
      <c r="B184">
        <v>92</v>
      </c>
      <c r="C184" t="s">
        <v>588</v>
      </c>
      <c r="D184" t="s">
        <v>240</v>
      </c>
      <c r="E184" t="s">
        <v>27</v>
      </c>
      <c r="F184" t="s">
        <v>67</v>
      </c>
      <c r="G184" t="s">
        <v>2647</v>
      </c>
      <c r="H184" t="s">
        <v>2</v>
      </c>
      <c r="I184">
        <v>2</v>
      </c>
      <c r="J184" t="s">
        <v>1181</v>
      </c>
      <c r="K184">
        <v>8</v>
      </c>
      <c r="L184" t="s">
        <v>4778</v>
      </c>
      <c r="M184" s="5" t="s">
        <v>4320</v>
      </c>
      <c r="N184" s="5" t="s">
        <v>4321</v>
      </c>
      <c r="O184" t="s">
        <v>4320</v>
      </c>
      <c r="P184" t="s">
        <v>4321</v>
      </c>
      <c r="Q184" s="41">
        <f t="shared" si="8"/>
        <v>1</v>
      </c>
      <c r="R184" s="5" t="s">
        <v>1375</v>
      </c>
      <c r="S184" s="5" t="s">
        <v>1374</v>
      </c>
      <c r="T184" s="2" t="s">
        <v>1381</v>
      </c>
      <c r="U184" t="s">
        <v>1380</v>
      </c>
      <c r="V184">
        <v>589</v>
      </c>
      <c r="W184">
        <v>3243</v>
      </c>
      <c r="X184" s="47" t="str">
        <f t="shared" si="9"/>
        <v>https://github.com/kelly-marshall/DriftDiffusionAdaptation/blob/main/Pictures/instbias_list2_training/tomgirlmegaphoneinstright2_context.png?raw=true</v>
      </c>
      <c r="Y184" s="47" t="str">
        <f t="shared" si="10"/>
        <v>https://github.com/kelly-marshall/DriftDiffusionAdaptation/blob/main/Pictures/instbias_list2_training/tomgirlmegaphonemodleft2_context.png?raw=true</v>
      </c>
      <c r="Z184" s="47" t="str">
        <f t="shared" si="11"/>
        <v>https://github.com/kelly-marshall/DriftDiffusionAdaptation/blob/main/AudioFiles/instbias_list2_training/tomgirlmegaphone_nopauses.mp3?raw=true</v>
      </c>
    </row>
    <row r="185" spans="1:26" x14ac:dyDescent="0.2">
      <c r="A185" t="s">
        <v>126</v>
      </c>
      <c r="B185">
        <v>92</v>
      </c>
      <c r="C185" t="s">
        <v>1182</v>
      </c>
      <c r="D185" t="s">
        <v>240</v>
      </c>
      <c r="E185" t="s">
        <v>196</v>
      </c>
      <c r="F185" t="s">
        <v>196</v>
      </c>
      <c r="G185" s="3" t="s">
        <v>196</v>
      </c>
      <c r="H185" t="s">
        <v>1183</v>
      </c>
      <c r="I185">
        <v>2</v>
      </c>
      <c r="J185" t="s">
        <v>1181</v>
      </c>
      <c r="L185" s="7" t="s">
        <v>1384</v>
      </c>
      <c r="M185" s="5" t="s">
        <v>1388</v>
      </c>
      <c r="N185" s="5" t="s">
        <v>1389</v>
      </c>
      <c r="O185" s="5" t="s">
        <v>1388</v>
      </c>
      <c r="P185" s="5" t="s">
        <v>1389</v>
      </c>
      <c r="Q185" s="41">
        <f t="shared" si="8"/>
        <v>1</v>
      </c>
      <c r="R185" s="5" t="s">
        <v>1382</v>
      </c>
      <c r="S185" s="6" t="s">
        <v>1383</v>
      </c>
      <c r="T185" s="2" t="s">
        <v>196</v>
      </c>
      <c r="U185" t="s">
        <v>196</v>
      </c>
      <c r="V185" s="44">
        <v>1</v>
      </c>
      <c r="W185" s="44">
        <v>650</v>
      </c>
      <c r="X185" s="47" t="str">
        <f t="shared" si="9"/>
        <v>https://github.com/kelly-marshall/DriftDiffusionAdaptation/blob/main/Pictures/instbias_list2_training/tom.png?raw=true</v>
      </c>
      <c r="Y185" s="47" t="str">
        <f t="shared" si="10"/>
        <v>https://github.com/kelly-marshall/DriftDiffusionAdaptation/blob/main/Pictures/instbias_list2_training/kate.png?raw=true</v>
      </c>
      <c r="Z185" s="47" t="str">
        <f t="shared" si="11"/>
        <v>https://github.com/kelly-marshall/DriftDiffusionAdaptation/blob/main/AudioFiles/instbias_list2_training/whodidit.mp3?raw=true</v>
      </c>
    </row>
    <row r="186" spans="1:26" s="10" customFormat="1" x14ac:dyDescent="0.2">
      <c r="A186" s="10" t="s">
        <v>126</v>
      </c>
      <c r="B186" s="10">
        <v>93</v>
      </c>
      <c r="C186" s="10" t="s">
        <v>1155</v>
      </c>
      <c r="D186" s="10" t="s">
        <v>240</v>
      </c>
      <c r="E186" s="10" t="s">
        <v>28</v>
      </c>
      <c r="F186" s="10" t="s">
        <v>67</v>
      </c>
      <c r="G186" t="s">
        <v>2648</v>
      </c>
      <c r="H186" s="10" t="s">
        <v>2</v>
      </c>
      <c r="I186" s="10">
        <v>2</v>
      </c>
      <c r="J186" s="10" t="s">
        <v>1181</v>
      </c>
      <c r="K186" s="10">
        <v>9</v>
      </c>
      <c r="L186" s="10" t="s">
        <v>4779</v>
      </c>
      <c r="M186" s="10" t="s">
        <v>4322</v>
      </c>
      <c r="N186" s="10" t="s">
        <v>4323</v>
      </c>
      <c r="O186" s="10" t="s">
        <v>4323</v>
      </c>
      <c r="P186" s="10" t="s">
        <v>4322</v>
      </c>
      <c r="Q186" s="41">
        <f t="shared" si="8"/>
        <v>2</v>
      </c>
      <c r="R186" s="11" t="s">
        <v>1374</v>
      </c>
      <c r="S186" s="11" t="s">
        <v>1375</v>
      </c>
      <c r="T186" s="12" t="s">
        <v>1380</v>
      </c>
      <c r="U186" s="10" t="s">
        <v>1381</v>
      </c>
      <c r="V186" s="10">
        <v>432</v>
      </c>
      <c r="W186" s="10">
        <v>3160</v>
      </c>
      <c r="X186" s="47" t="str">
        <f t="shared" si="9"/>
        <v>https://github.com/kelly-marshall/DriftDiffusionAdaptation/blob/main/Pictures/instbias_list2_training/katewhalemegaphonemodright2_context.png?raw=true</v>
      </c>
      <c r="Y186" s="47" t="str">
        <f t="shared" si="10"/>
        <v>https://github.com/kelly-marshall/DriftDiffusionAdaptation/blob/main/Pictures/instbias_list2_training/katewhalemegaphoneinstleft2_context.png?raw=true</v>
      </c>
      <c r="Z186" s="47" t="str">
        <f t="shared" si="11"/>
        <v>https://github.com/kelly-marshall/DriftDiffusionAdaptation/blob/main/AudioFiles/instbias_list2_training/katewhalemegaphone_nopauses.mp3?raw=true</v>
      </c>
    </row>
    <row r="187" spans="1:26" s="10" customFormat="1" x14ac:dyDescent="0.2">
      <c r="A187" s="10" t="s">
        <v>126</v>
      </c>
      <c r="B187" s="10">
        <v>93</v>
      </c>
      <c r="C187" s="13" t="s">
        <v>1182</v>
      </c>
      <c r="D187" s="10" t="s">
        <v>240</v>
      </c>
      <c r="E187" s="10" t="s">
        <v>196</v>
      </c>
      <c r="F187" s="10" t="s">
        <v>196</v>
      </c>
      <c r="G187" s="3" t="s">
        <v>196</v>
      </c>
      <c r="H187" s="13" t="s">
        <v>1183</v>
      </c>
      <c r="I187" s="10">
        <v>2</v>
      </c>
      <c r="J187" s="10" t="s">
        <v>1181</v>
      </c>
      <c r="L187" s="7" t="s">
        <v>1384</v>
      </c>
      <c r="M187" s="8" t="s">
        <v>1389</v>
      </c>
      <c r="N187" s="8" t="s">
        <v>1388</v>
      </c>
      <c r="O187" s="8" t="s">
        <v>1388</v>
      </c>
      <c r="P187" s="8" t="s">
        <v>1389</v>
      </c>
      <c r="Q187" s="41">
        <f t="shared" si="8"/>
        <v>2</v>
      </c>
      <c r="R187" s="14" t="s">
        <v>1383</v>
      </c>
      <c r="S187" s="14" t="s">
        <v>1382</v>
      </c>
      <c r="T187" s="12" t="s">
        <v>196</v>
      </c>
      <c r="U187" s="10" t="s">
        <v>196</v>
      </c>
      <c r="V187" s="44">
        <v>1</v>
      </c>
      <c r="W187" s="44">
        <v>650</v>
      </c>
      <c r="X187" s="47" t="str">
        <f t="shared" si="9"/>
        <v>https://github.com/kelly-marshall/DriftDiffusionAdaptation/blob/main/Pictures/instbias_list2_training/tom.png?raw=true</v>
      </c>
      <c r="Y187" s="47" t="str">
        <f t="shared" si="10"/>
        <v>https://github.com/kelly-marshall/DriftDiffusionAdaptation/blob/main/Pictures/instbias_list2_training/kate.png?raw=true</v>
      </c>
      <c r="Z187" s="47" t="str">
        <f t="shared" si="11"/>
        <v>https://github.com/kelly-marshall/DriftDiffusionAdaptation/blob/main/AudioFiles/instbias_list2_training/whodidit.mp3?raw=true</v>
      </c>
    </row>
    <row r="188" spans="1:26" s="10" customFormat="1" x14ac:dyDescent="0.2">
      <c r="A188" s="10" t="s">
        <v>126</v>
      </c>
      <c r="B188" s="10">
        <v>94</v>
      </c>
      <c r="C188" s="10" t="s">
        <v>589</v>
      </c>
      <c r="D188" s="10" t="s">
        <v>240</v>
      </c>
      <c r="E188" s="10" t="s">
        <v>29</v>
      </c>
      <c r="F188" s="10" t="s">
        <v>67</v>
      </c>
      <c r="G188" t="s">
        <v>2649</v>
      </c>
      <c r="H188" s="10" t="s">
        <v>2</v>
      </c>
      <c r="I188" s="10">
        <v>2</v>
      </c>
      <c r="J188" s="10" t="s">
        <v>1181</v>
      </c>
      <c r="K188" s="10">
        <v>10</v>
      </c>
      <c r="L188" s="10" t="s">
        <v>4780</v>
      </c>
      <c r="M188" s="10" t="s">
        <v>4324</v>
      </c>
      <c r="N188" s="10" t="s">
        <v>4325</v>
      </c>
      <c r="O188" s="10" t="s">
        <v>4324</v>
      </c>
      <c r="P188" s="10" t="s">
        <v>4325</v>
      </c>
      <c r="Q188" s="41">
        <f t="shared" si="8"/>
        <v>1</v>
      </c>
      <c r="R188" s="11" t="s">
        <v>1375</v>
      </c>
      <c r="S188" s="11" t="s">
        <v>1374</v>
      </c>
      <c r="T188" s="12" t="s">
        <v>1381</v>
      </c>
      <c r="U188" s="10" t="s">
        <v>1380</v>
      </c>
      <c r="V188" s="10">
        <v>572</v>
      </c>
      <c r="W188" s="10">
        <v>3452</v>
      </c>
      <c r="X188" s="47" t="str">
        <f t="shared" si="9"/>
        <v>https://github.com/kelly-marshall/DriftDiffusionAdaptation/blob/main/Pictures/instbias_list2_training/tomgorillamegaphoneinstright2_context.png?raw=true</v>
      </c>
      <c r="Y188" s="47" t="str">
        <f t="shared" si="10"/>
        <v>https://github.com/kelly-marshall/DriftDiffusionAdaptation/blob/main/Pictures/instbias_list2_training/tomgorillamegaphonemodleft2_context.png?raw=true</v>
      </c>
      <c r="Z188" s="47" t="str">
        <f t="shared" si="11"/>
        <v>https://github.com/kelly-marshall/DriftDiffusionAdaptation/blob/main/AudioFiles/instbias_list2_training/tomgorillamegaphone_nopauses.mp3?raw=true</v>
      </c>
    </row>
    <row r="189" spans="1:26" s="10" customFormat="1" x14ac:dyDescent="0.2">
      <c r="A189" s="10" t="s">
        <v>126</v>
      </c>
      <c r="B189" s="10">
        <v>94</v>
      </c>
      <c r="C189" s="13" t="s">
        <v>1182</v>
      </c>
      <c r="D189" s="10" t="s">
        <v>240</v>
      </c>
      <c r="E189" s="10" t="s">
        <v>196</v>
      </c>
      <c r="F189" s="10" t="s">
        <v>196</v>
      </c>
      <c r="G189" s="3" t="s">
        <v>196</v>
      </c>
      <c r="H189" s="13" t="s">
        <v>1183</v>
      </c>
      <c r="I189" s="10">
        <v>2</v>
      </c>
      <c r="J189" s="10" t="s">
        <v>1181</v>
      </c>
      <c r="L189" s="7" t="s">
        <v>1384</v>
      </c>
      <c r="M189" s="8" t="s">
        <v>1388</v>
      </c>
      <c r="N189" s="8" t="s">
        <v>1389</v>
      </c>
      <c r="O189" s="8" t="s">
        <v>1389</v>
      </c>
      <c r="P189" s="8" t="s">
        <v>1388</v>
      </c>
      <c r="Q189" s="41">
        <f t="shared" si="8"/>
        <v>2</v>
      </c>
      <c r="R189" s="14" t="s">
        <v>1383</v>
      </c>
      <c r="S189" s="14" t="s">
        <v>1382</v>
      </c>
      <c r="T189" s="12" t="s">
        <v>196</v>
      </c>
      <c r="U189" s="10" t="s">
        <v>196</v>
      </c>
      <c r="V189" s="44">
        <v>1</v>
      </c>
      <c r="W189" s="44">
        <v>650</v>
      </c>
      <c r="X189" s="47" t="str">
        <f t="shared" si="9"/>
        <v>https://github.com/kelly-marshall/DriftDiffusionAdaptation/blob/main/Pictures/instbias_list2_training/kate.png?raw=true</v>
      </c>
      <c r="Y189" s="47" t="str">
        <f t="shared" si="10"/>
        <v>https://github.com/kelly-marshall/DriftDiffusionAdaptation/blob/main/Pictures/instbias_list2_training/tom.png?raw=true</v>
      </c>
      <c r="Z189" s="47" t="str">
        <f t="shared" si="11"/>
        <v>https://github.com/kelly-marshall/DriftDiffusionAdaptation/blob/main/AudioFiles/instbias_list2_training/whodidit.mp3?raw=true</v>
      </c>
    </row>
    <row r="190" spans="1:26" x14ac:dyDescent="0.2">
      <c r="A190" t="s">
        <v>126</v>
      </c>
      <c r="B190">
        <v>95</v>
      </c>
      <c r="C190" t="s">
        <v>1156</v>
      </c>
      <c r="D190" t="s">
        <v>240</v>
      </c>
      <c r="E190" t="s">
        <v>30</v>
      </c>
      <c r="F190" t="s">
        <v>67</v>
      </c>
      <c r="G190" t="s">
        <v>2650</v>
      </c>
      <c r="H190" t="s">
        <v>2</v>
      </c>
      <c r="I190">
        <v>2</v>
      </c>
      <c r="J190" t="s">
        <v>1181</v>
      </c>
      <c r="K190">
        <v>11</v>
      </c>
      <c r="L190" t="s">
        <v>4781</v>
      </c>
      <c r="M190" t="s">
        <v>4326</v>
      </c>
      <c r="N190" t="s">
        <v>4327</v>
      </c>
      <c r="O190" t="s">
        <v>4327</v>
      </c>
      <c r="P190" t="s">
        <v>4326</v>
      </c>
      <c r="Q190" s="41">
        <f t="shared" si="8"/>
        <v>2</v>
      </c>
      <c r="R190" s="5" t="s">
        <v>1374</v>
      </c>
      <c r="S190" s="5" t="s">
        <v>1375</v>
      </c>
      <c r="T190" s="2" t="s">
        <v>1380</v>
      </c>
      <c r="U190" t="s">
        <v>1381</v>
      </c>
      <c r="V190">
        <v>479</v>
      </c>
      <c r="W190">
        <v>3355</v>
      </c>
      <c r="X190" s="47" t="str">
        <f t="shared" si="9"/>
        <v>https://github.com/kelly-marshall/DriftDiffusionAdaptation/blob/main/Pictures/instbias_list2_training/katebuffalomegaphonemodright2_context.png?raw=true</v>
      </c>
      <c r="Y190" s="47" t="str">
        <f t="shared" si="10"/>
        <v>https://github.com/kelly-marshall/DriftDiffusionAdaptation/blob/main/Pictures/instbias_list2_training/katebuffalomegaphoneinstleft2_context.png?raw=true</v>
      </c>
      <c r="Z190" s="47" t="str">
        <f t="shared" si="11"/>
        <v>https://github.com/kelly-marshall/DriftDiffusionAdaptation/blob/main/AudioFiles/instbias_list2_training/katebuffalomegaphone_nopauses.mp3?raw=true</v>
      </c>
    </row>
    <row r="191" spans="1:26" x14ac:dyDescent="0.2">
      <c r="A191" t="s">
        <v>126</v>
      </c>
      <c r="B191">
        <v>95</v>
      </c>
      <c r="C191" t="s">
        <v>1182</v>
      </c>
      <c r="D191" t="s">
        <v>240</v>
      </c>
      <c r="E191" t="s">
        <v>196</v>
      </c>
      <c r="F191" t="s">
        <v>196</v>
      </c>
      <c r="G191" s="3" t="s">
        <v>196</v>
      </c>
      <c r="H191" t="s">
        <v>1183</v>
      </c>
      <c r="I191">
        <v>2</v>
      </c>
      <c r="J191" t="s">
        <v>1181</v>
      </c>
      <c r="L191" s="7" t="s">
        <v>1384</v>
      </c>
      <c r="M191" s="5" t="s">
        <v>1389</v>
      </c>
      <c r="N191" s="5" t="s">
        <v>1388</v>
      </c>
      <c r="O191" s="5" t="s">
        <v>1389</v>
      </c>
      <c r="P191" s="5" t="s">
        <v>1388</v>
      </c>
      <c r="Q191" s="41">
        <f t="shared" si="8"/>
        <v>1</v>
      </c>
      <c r="R191" s="5" t="s">
        <v>1382</v>
      </c>
      <c r="S191" s="6" t="s">
        <v>1383</v>
      </c>
      <c r="T191" s="2" t="s">
        <v>196</v>
      </c>
      <c r="U191" t="s">
        <v>196</v>
      </c>
      <c r="V191" s="44">
        <v>1</v>
      </c>
      <c r="W191" s="44">
        <v>650</v>
      </c>
      <c r="X191" s="47" t="str">
        <f t="shared" si="9"/>
        <v>https://github.com/kelly-marshall/DriftDiffusionAdaptation/blob/main/Pictures/instbias_list2_training/kate.png?raw=true</v>
      </c>
      <c r="Y191" s="47" t="str">
        <f t="shared" si="10"/>
        <v>https://github.com/kelly-marshall/DriftDiffusionAdaptation/blob/main/Pictures/instbias_list2_training/tom.png?raw=true</v>
      </c>
      <c r="Z191" s="47" t="str">
        <f t="shared" si="11"/>
        <v>https://github.com/kelly-marshall/DriftDiffusionAdaptation/blob/main/AudioFiles/instbias_list2_training/whodidit.mp3?raw=true</v>
      </c>
    </row>
    <row r="192" spans="1:26" x14ac:dyDescent="0.2">
      <c r="A192" t="s">
        <v>126</v>
      </c>
      <c r="B192">
        <v>96</v>
      </c>
      <c r="C192" t="s">
        <v>590</v>
      </c>
      <c r="D192" t="s">
        <v>240</v>
      </c>
      <c r="E192" t="s">
        <v>31</v>
      </c>
      <c r="F192" t="s">
        <v>67</v>
      </c>
      <c r="G192" t="s">
        <v>2651</v>
      </c>
      <c r="H192" t="s">
        <v>2</v>
      </c>
      <c r="I192">
        <v>2</v>
      </c>
      <c r="J192" t="s">
        <v>1181</v>
      </c>
      <c r="K192">
        <v>12</v>
      </c>
      <c r="L192" t="s">
        <v>4782</v>
      </c>
      <c r="M192" s="5" t="s">
        <v>4328</v>
      </c>
      <c r="N192" s="5" t="s">
        <v>4329</v>
      </c>
      <c r="O192" t="s">
        <v>4328</v>
      </c>
      <c r="P192" t="s">
        <v>4329</v>
      </c>
      <c r="Q192" s="41">
        <f t="shared" si="8"/>
        <v>1</v>
      </c>
      <c r="R192" s="5" t="s">
        <v>1375</v>
      </c>
      <c r="S192" s="5" t="s">
        <v>1374</v>
      </c>
      <c r="T192" s="2" t="s">
        <v>1381</v>
      </c>
      <c r="U192" t="s">
        <v>1380</v>
      </c>
      <c r="V192">
        <v>619</v>
      </c>
      <c r="W192">
        <v>3285</v>
      </c>
      <c r="X192" s="47" t="str">
        <f t="shared" si="9"/>
        <v>https://github.com/kelly-marshall/DriftDiffusionAdaptation/blob/main/Pictures/instbias_list2_training/tomhawkmegaphoneinstright2_context.png?raw=true</v>
      </c>
      <c r="Y192" s="47" t="str">
        <f t="shared" si="10"/>
        <v>https://github.com/kelly-marshall/DriftDiffusionAdaptation/blob/main/Pictures/instbias_list2_training/tomhawkmegaphonemodleft2_context.png?raw=true</v>
      </c>
      <c r="Z192" s="47" t="str">
        <f t="shared" si="11"/>
        <v>https://github.com/kelly-marshall/DriftDiffusionAdaptation/blob/main/AudioFiles/instbias_list2_training/tomhawkmegaphone_nopauses.mp3?raw=true</v>
      </c>
    </row>
    <row r="193" spans="1:26" x14ac:dyDescent="0.2">
      <c r="A193" t="s">
        <v>126</v>
      </c>
      <c r="B193">
        <v>96</v>
      </c>
      <c r="C193" s="1" t="s">
        <v>1343</v>
      </c>
      <c r="D193" t="s">
        <v>240</v>
      </c>
      <c r="E193" t="s">
        <v>196</v>
      </c>
      <c r="F193" t="s">
        <v>196</v>
      </c>
      <c r="G193" s="3" t="s">
        <v>196</v>
      </c>
      <c r="H193" s="1" t="s">
        <v>1183</v>
      </c>
      <c r="I193">
        <v>2</v>
      </c>
      <c r="J193" t="s">
        <v>1181</v>
      </c>
      <c r="L193" s="7" t="s">
        <v>2358</v>
      </c>
      <c r="M193" s="5" t="s">
        <v>1389</v>
      </c>
      <c r="N193" s="5" t="s">
        <v>1388</v>
      </c>
      <c r="O193" s="5" t="s">
        <v>1389</v>
      </c>
      <c r="P193" s="5" t="s">
        <v>1388</v>
      </c>
      <c r="Q193" s="41">
        <f t="shared" si="8"/>
        <v>1</v>
      </c>
      <c r="R193" s="5" t="s">
        <v>1382</v>
      </c>
      <c r="S193" s="6" t="s">
        <v>1383</v>
      </c>
      <c r="T193" s="2" t="s">
        <v>196</v>
      </c>
      <c r="U193" t="s">
        <v>196</v>
      </c>
      <c r="V193" s="3">
        <v>1</v>
      </c>
      <c r="W193" s="3">
        <v>1498</v>
      </c>
      <c r="X193" s="47" t="str">
        <f t="shared" si="9"/>
        <v>https://github.com/kelly-marshall/DriftDiffusionAdaptation/blob/main/Pictures/instbias_list2_training/kate.png?raw=true</v>
      </c>
      <c r="Y193" s="47" t="str">
        <f t="shared" si="10"/>
        <v>https://github.com/kelly-marshall/DriftDiffusionAdaptation/blob/main/Pictures/instbias_list2_training/tom.png?raw=true</v>
      </c>
      <c r="Z193" s="47" t="str">
        <f t="shared" si="11"/>
        <v>https://github.com/kelly-marshall/DriftDiffusionAdaptation/blob/main/AudioFiles/instbias_list2_training/whodidnotdoit.mp3?raw=true</v>
      </c>
    </row>
    <row r="194" spans="1:26" s="15" customFormat="1" x14ac:dyDescent="0.2">
      <c r="A194" s="15" t="s">
        <v>126</v>
      </c>
      <c r="B194" s="15">
        <v>97</v>
      </c>
      <c r="C194" s="15" t="s">
        <v>1157</v>
      </c>
      <c r="D194" s="15" t="s">
        <v>241</v>
      </c>
      <c r="E194" s="15" t="s">
        <v>18</v>
      </c>
      <c r="F194" s="15" t="s">
        <v>153</v>
      </c>
      <c r="G194" t="s">
        <v>2473</v>
      </c>
      <c r="H194" s="15" t="s">
        <v>2</v>
      </c>
      <c r="I194" s="15">
        <v>2</v>
      </c>
      <c r="J194" s="15" t="s">
        <v>1181</v>
      </c>
      <c r="K194" s="15">
        <v>1</v>
      </c>
      <c r="L194" s="15" t="s">
        <v>4783</v>
      </c>
      <c r="M194" s="16" t="s">
        <v>4330</v>
      </c>
      <c r="N194" s="16" t="s">
        <v>4331</v>
      </c>
      <c r="O194" s="16" t="s">
        <v>4330</v>
      </c>
      <c r="P194" s="16" t="s">
        <v>4331</v>
      </c>
      <c r="Q194" s="41">
        <f t="shared" si="8"/>
        <v>1</v>
      </c>
      <c r="R194" s="16" t="s">
        <v>1375</v>
      </c>
      <c r="S194" s="16" t="s">
        <v>1374</v>
      </c>
      <c r="T194" s="17" t="s">
        <v>1381</v>
      </c>
      <c r="U194" s="15" t="s">
        <v>1380</v>
      </c>
      <c r="V194" s="15">
        <v>500</v>
      </c>
      <c r="W194" s="15">
        <v>3260</v>
      </c>
      <c r="X194" s="47" t="str">
        <f t="shared" si="9"/>
        <v>https://github.com/kelly-marshall/DriftDiffusionAdaptation/blob/main/Pictures/instbias_list2_training/katedolphinpliersinstright2_context.png?raw=true</v>
      </c>
      <c r="Y194" s="47" t="str">
        <f t="shared" si="10"/>
        <v>https://github.com/kelly-marshall/DriftDiffusionAdaptation/blob/main/Pictures/instbias_list2_training/katedolphinpliersmodleft2_context.png?raw=true</v>
      </c>
      <c r="Z194" s="47" t="str">
        <f t="shared" si="11"/>
        <v>https://github.com/kelly-marshall/DriftDiffusionAdaptation/blob/main/AudioFiles/instbias_list2_training/katedolphinpliers_nopauses.mp3?raw=true</v>
      </c>
    </row>
    <row r="195" spans="1:26" s="15" customFormat="1" x14ac:dyDescent="0.2">
      <c r="A195" s="15" t="s">
        <v>126</v>
      </c>
      <c r="B195" s="15">
        <v>97</v>
      </c>
      <c r="C195" s="18" t="s">
        <v>1343</v>
      </c>
      <c r="D195" s="15" t="s">
        <v>241</v>
      </c>
      <c r="E195" s="15" t="s">
        <v>196</v>
      </c>
      <c r="F195" s="15" t="s">
        <v>196</v>
      </c>
      <c r="G195" s="3" t="s">
        <v>196</v>
      </c>
      <c r="H195" s="18" t="s">
        <v>1183</v>
      </c>
      <c r="I195" s="15">
        <v>2</v>
      </c>
      <c r="J195" s="15" t="s">
        <v>1181</v>
      </c>
      <c r="L195" s="7" t="s">
        <v>2358</v>
      </c>
      <c r="M195" s="8" t="s">
        <v>1388</v>
      </c>
      <c r="N195" s="8" t="s">
        <v>1389</v>
      </c>
      <c r="O195" s="8" t="s">
        <v>1389</v>
      </c>
      <c r="P195" s="8" t="s">
        <v>1388</v>
      </c>
      <c r="Q195" s="41">
        <f t="shared" ref="Q195:Q258" si="12">IF(OR(R195="inst", R195="congruent"),1,2)</f>
        <v>2</v>
      </c>
      <c r="R195" s="19" t="s">
        <v>1383</v>
      </c>
      <c r="S195" s="19" t="s">
        <v>1382</v>
      </c>
      <c r="T195" s="17" t="s">
        <v>196</v>
      </c>
      <c r="U195" s="15" t="s">
        <v>196</v>
      </c>
      <c r="V195" s="3">
        <v>1</v>
      </c>
      <c r="W195" s="3">
        <v>1498</v>
      </c>
      <c r="X195" s="47" t="str">
        <f t="shared" ref="X195:X258" si="13">_xlfn.CONCAT("https://github.com/kelly-marshall/DriftDiffusionAdaptation/blob/main/Pictures/instbias_list2_training/",O195,"?raw=true")</f>
        <v>https://github.com/kelly-marshall/DriftDiffusionAdaptation/blob/main/Pictures/instbias_list2_training/kate.png?raw=true</v>
      </c>
      <c r="Y195" s="47" t="str">
        <f t="shared" ref="Y195:Y258" si="14">_xlfn.CONCAT("https://github.com/kelly-marshall/DriftDiffusionAdaptation/blob/main/Pictures/instbias_list2_training/",P195,"?raw=true")</f>
        <v>https://github.com/kelly-marshall/DriftDiffusionAdaptation/blob/main/Pictures/instbias_list2_training/tom.png?raw=true</v>
      </c>
      <c r="Z195" s="47" t="str">
        <f t="shared" ref="Z195:Z258" si="15">_xlfn.CONCAT("https://github.com/kelly-marshall/DriftDiffusionAdaptation/blob/main/AudioFiles/instbias_list2_training/",L195,"?raw=true")</f>
        <v>https://github.com/kelly-marshall/DriftDiffusionAdaptation/blob/main/AudioFiles/instbias_list2_training/whodidnotdoit.mp3?raw=true</v>
      </c>
    </row>
    <row r="196" spans="1:26" s="15" customFormat="1" x14ac:dyDescent="0.2">
      <c r="A196" s="15" t="s">
        <v>126</v>
      </c>
      <c r="B196" s="15">
        <v>98</v>
      </c>
      <c r="C196" s="15" t="s">
        <v>438</v>
      </c>
      <c r="D196" s="15" t="s">
        <v>241</v>
      </c>
      <c r="E196" s="15" t="s">
        <v>21</v>
      </c>
      <c r="F196" s="15" t="s">
        <v>153</v>
      </c>
      <c r="G196" t="s">
        <v>2474</v>
      </c>
      <c r="H196" s="15" t="s">
        <v>2</v>
      </c>
      <c r="I196" s="15">
        <v>2</v>
      </c>
      <c r="J196" s="15" t="s">
        <v>1181</v>
      </c>
      <c r="K196" s="15">
        <v>2</v>
      </c>
      <c r="L196" s="15" t="s">
        <v>4784</v>
      </c>
      <c r="M196" s="16" t="s">
        <v>4332</v>
      </c>
      <c r="N196" s="16" t="s">
        <v>4333</v>
      </c>
      <c r="O196" s="16" t="s">
        <v>4333</v>
      </c>
      <c r="P196" s="16" t="s">
        <v>4332</v>
      </c>
      <c r="Q196" s="41">
        <f t="shared" si="12"/>
        <v>2</v>
      </c>
      <c r="R196" s="16" t="s">
        <v>1374</v>
      </c>
      <c r="S196" s="16" t="s">
        <v>1375</v>
      </c>
      <c r="T196" s="17" t="s">
        <v>1380</v>
      </c>
      <c r="U196" s="15" t="s">
        <v>1381</v>
      </c>
      <c r="V196" s="15">
        <v>682</v>
      </c>
      <c r="W196" s="15">
        <v>3348</v>
      </c>
      <c r="X196" s="47" t="str">
        <f t="shared" si="13"/>
        <v>https://github.com/kelly-marshall/DriftDiffusionAdaptation/blob/main/Pictures/instbias_list2_training/tomcowpliersmodright2_context.png?raw=true</v>
      </c>
      <c r="Y196" s="47" t="str">
        <f t="shared" si="14"/>
        <v>https://github.com/kelly-marshall/DriftDiffusionAdaptation/blob/main/Pictures/instbias_list2_training/tomcowpliersinstleft2_context.png?raw=true</v>
      </c>
      <c r="Z196" s="47" t="str">
        <f t="shared" si="15"/>
        <v>https://github.com/kelly-marshall/DriftDiffusionAdaptation/blob/main/AudioFiles/instbias_list2_training/tomcowpliers_nopauses.mp3?raw=true</v>
      </c>
    </row>
    <row r="197" spans="1:26" s="15" customFormat="1" x14ac:dyDescent="0.2">
      <c r="A197" s="15" t="s">
        <v>126</v>
      </c>
      <c r="B197" s="15">
        <v>98</v>
      </c>
      <c r="C197" s="18" t="s">
        <v>1182</v>
      </c>
      <c r="D197" s="15" t="s">
        <v>241</v>
      </c>
      <c r="E197" s="15" t="s">
        <v>196</v>
      </c>
      <c r="F197" s="15" t="s">
        <v>196</v>
      </c>
      <c r="G197" s="3" t="s">
        <v>196</v>
      </c>
      <c r="H197" s="18" t="s">
        <v>1183</v>
      </c>
      <c r="I197" s="15">
        <v>2</v>
      </c>
      <c r="J197" s="15" t="s">
        <v>1181</v>
      </c>
      <c r="L197" s="7" t="s">
        <v>1384</v>
      </c>
      <c r="M197" s="8" t="s">
        <v>1388</v>
      </c>
      <c r="N197" s="8" t="s">
        <v>1389</v>
      </c>
      <c r="O197" s="8" t="s">
        <v>1389</v>
      </c>
      <c r="P197" s="8" t="s">
        <v>1388</v>
      </c>
      <c r="Q197" s="41">
        <f t="shared" si="12"/>
        <v>2</v>
      </c>
      <c r="R197" s="19" t="s">
        <v>1383</v>
      </c>
      <c r="S197" s="19" t="s">
        <v>1382</v>
      </c>
      <c r="T197" s="17" t="s">
        <v>196</v>
      </c>
      <c r="U197" s="15" t="s">
        <v>196</v>
      </c>
      <c r="V197" s="44">
        <v>1</v>
      </c>
      <c r="W197" s="44">
        <v>650</v>
      </c>
      <c r="X197" s="47" t="str">
        <f t="shared" si="13"/>
        <v>https://github.com/kelly-marshall/DriftDiffusionAdaptation/blob/main/Pictures/instbias_list2_training/kate.png?raw=true</v>
      </c>
      <c r="Y197" s="47" t="str">
        <f t="shared" si="14"/>
        <v>https://github.com/kelly-marshall/DriftDiffusionAdaptation/blob/main/Pictures/instbias_list2_training/tom.png?raw=true</v>
      </c>
      <c r="Z197" s="47" t="str">
        <f t="shared" si="15"/>
        <v>https://github.com/kelly-marshall/DriftDiffusionAdaptation/blob/main/AudioFiles/instbias_list2_training/whodidit.mp3?raw=true</v>
      </c>
    </row>
    <row r="198" spans="1:26" x14ac:dyDescent="0.2">
      <c r="A198" t="s">
        <v>126</v>
      </c>
      <c r="B198">
        <v>99</v>
      </c>
      <c r="C198" t="s">
        <v>1158</v>
      </c>
      <c r="D198" t="s">
        <v>241</v>
      </c>
      <c r="E198" t="s">
        <v>22</v>
      </c>
      <c r="F198" t="s">
        <v>153</v>
      </c>
      <c r="G198" t="s">
        <v>2475</v>
      </c>
      <c r="H198" t="s">
        <v>2</v>
      </c>
      <c r="I198">
        <v>2</v>
      </c>
      <c r="J198" t="s">
        <v>1181</v>
      </c>
      <c r="K198">
        <v>3</v>
      </c>
      <c r="L198" t="s">
        <v>4785</v>
      </c>
      <c r="M198" t="s">
        <v>4334</v>
      </c>
      <c r="N198" t="s">
        <v>4335</v>
      </c>
      <c r="O198" t="s">
        <v>4334</v>
      </c>
      <c r="P198" t="s">
        <v>4335</v>
      </c>
      <c r="Q198" s="41">
        <f t="shared" si="12"/>
        <v>1</v>
      </c>
      <c r="R198" s="5" t="s">
        <v>1375</v>
      </c>
      <c r="S198" s="5" t="s">
        <v>1374</v>
      </c>
      <c r="T198" s="2" t="s">
        <v>1381</v>
      </c>
      <c r="U198" t="s">
        <v>1380</v>
      </c>
      <c r="V198">
        <v>411</v>
      </c>
      <c r="W198">
        <v>3175</v>
      </c>
      <c r="X198" s="47" t="str">
        <f t="shared" si="13"/>
        <v>https://github.com/kelly-marshall/DriftDiffusionAdaptation/blob/main/Pictures/instbias_list2_training/katefoxpliersinstright2_context.png?raw=true</v>
      </c>
      <c r="Y198" s="47" t="str">
        <f t="shared" si="14"/>
        <v>https://github.com/kelly-marshall/DriftDiffusionAdaptation/blob/main/Pictures/instbias_list2_training/katefoxpliersmodleft2_context.png?raw=true</v>
      </c>
      <c r="Z198" s="47" t="str">
        <f t="shared" si="15"/>
        <v>https://github.com/kelly-marshall/DriftDiffusionAdaptation/blob/main/AudioFiles/instbias_list2_training/katefoxpliers_nopauses.mp3?raw=true</v>
      </c>
    </row>
    <row r="199" spans="1:26" x14ac:dyDescent="0.2">
      <c r="A199" t="s">
        <v>126</v>
      </c>
      <c r="B199">
        <v>99</v>
      </c>
      <c r="C199" t="s">
        <v>1343</v>
      </c>
      <c r="D199" t="s">
        <v>241</v>
      </c>
      <c r="E199" t="s">
        <v>196</v>
      </c>
      <c r="F199" t="s">
        <v>196</v>
      </c>
      <c r="G199" s="3" t="s">
        <v>196</v>
      </c>
      <c r="H199" t="s">
        <v>1183</v>
      </c>
      <c r="I199">
        <v>2</v>
      </c>
      <c r="J199" t="s">
        <v>1181</v>
      </c>
      <c r="L199" s="7" t="s">
        <v>2358</v>
      </c>
      <c r="M199" s="5" t="s">
        <v>1388</v>
      </c>
      <c r="N199" s="5" t="s">
        <v>1389</v>
      </c>
      <c r="O199" s="5" t="s">
        <v>1388</v>
      </c>
      <c r="P199" s="5" t="s">
        <v>1389</v>
      </c>
      <c r="Q199" s="41">
        <f t="shared" si="12"/>
        <v>1</v>
      </c>
      <c r="R199" s="5" t="s">
        <v>1382</v>
      </c>
      <c r="S199" s="6" t="s">
        <v>1383</v>
      </c>
      <c r="T199" s="2" t="s">
        <v>196</v>
      </c>
      <c r="U199" t="s">
        <v>196</v>
      </c>
      <c r="V199" s="3">
        <v>1</v>
      </c>
      <c r="W199" s="3">
        <v>1498</v>
      </c>
      <c r="X199" s="47" t="str">
        <f t="shared" si="13"/>
        <v>https://github.com/kelly-marshall/DriftDiffusionAdaptation/blob/main/Pictures/instbias_list2_training/tom.png?raw=true</v>
      </c>
      <c r="Y199" s="47" t="str">
        <f t="shared" si="14"/>
        <v>https://github.com/kelly-marshall/DriftDiffusionAdaptation/blob/main/Pictures/instbias_list2_training/kate.png?raw=true</v>
      </c>
      <c r="Z199" s="47" t="str">
        <f t="shared" si="15"/>
        <v>https://github.com/kelly-marshall/DriftDiffusionAdaptation/blob/main/AudioFiles/instbias_list2_training/whodidnotdoit.mp3?raw=true</v>
      </c>
    </row>
    <row r="200" spans="1:26" x14ac:dyDescent="0.2">
      <c r="A200" t="s">
        <v>126</v>
      </c>
      <c r="B200">
        <v>100</v>
      </c>
      <c r="C200" t="s">
        <v>439</v>
      </c>
      <c r="D200" t="s">
        <v>241</v>
      </c>
      <c r="E200" t="s">
        <v>23</v>
      </c>
      <c r="F200" t="s">
        <v>153</v>
      </c>
      <c r="G200" t="s">
        <v>2476</v>
      </c>
      <c r="H200" t="s">
        <v>2</v>
      </c>
      <c r="I200">
        <v>2</v>
      </c>
      <c r="J200" t="s">
        <v>1181</v>
      </c>
      <c r="K200">
        <v>4</v>
      </c>
      <c r="L200" t="s">
        <v>4786</v>
      </c>
      <c r="M200" s="5" t="s">
        <v>4336</v>
      </c>
      <c r="N200" s="5" t="s">
        <v>4337</v>
      </c>
      <c r="O200" t="s">
        <v>4337</v>
      </c>
      <c r="P200" t="s">
        <v>4336</v>
      </c>
      <c r="Q200" s="41">
        <f t="shared" si="12"/>
        <v>2</v>
      </c>
      <c r="R200" s="5" t="s">
        <v>1374</v>
      </c>
      <c r="S200" s="5" t="s">
        <v>1375</v>
      </c>
      <c r="T200" s="2" t="s">
        <v>1380</v>
      </c>
      <c r="U200" t="s">
        <v>1381</v>
      </c>
      <c r="V200">
        <v>591</v>
      </c>
      <c r="W200">
        <v>3297</v>
      </c>
      <c r="X200" s="47" t="str">
        <f t="shared" si="13"/>
        <v>https://github.com/kelly-marshall/DriftDiffusionAdaptation/blob/main/Pictures/instbias_list2_training/tomlionpliersmodright2_context.png?raw=true</v>
      </c>
      <c r="Y200" s="47" t="str">
        <f t="shared" si="14"/>
        <v>https://github.com/kelly-marshall/DriftDiffusionAdaptation/blob/main/Pictures/instbias_list2_training/tomlionpliersinstleft2_context.png?raw=true</v>
      </c>
      <c r="Z200" s="47" t="str">
        <f t="shared" si="15"/>
        <v>https://github.com/kelly-marshall/DriftDiffusionAdaptation/blob/main/AudioFiles/instbias_list2_training/tomlionpliers_nopauses.mp3?raw=true</v>
      </c>
    </row>
    <row r="201" spans="1:26" x14ac:dyDescent="0.2">
      <c r="A201" t="s">
        <v>126</v>
      </c>
      <c r="B201">
        <v>100</v>
      </c>
      <c r="C201" s="1" t="s">
        <v>1182</v>
      </c>
      <c r="D201" t="s">
        <v>241</v>
      </c>
      <c r="E201" t="s">
        <v>196</v>
      </c>
      <c r="F201" t="s">
        <v>196</v>
      </c>
      <c r="G201" s="3" t="s">
        <v>196</v>
      </c>
      <c r="H201" s="1" t="s">
        <v>1183</v>
      </c>
      <c r="I201">
        <v>2</v>
      </c>
      <c r="J201" t="s">
        <v>1181</v>
      </c>
      <c r="L201" s="7" t="s">
        <v>1384</v>
      </c>
      <c r="M201" s="5" t="s">
        <v>1388</v>
      </c>
      <c r="N201" s="5" t="s">
        <v>1389</v>
      </c>
      <c r="O201" s="5" t="s">
        <v>1388</v>
      </c>
      <c r="P201" s="5" t="s">
        <v>1389</v>
      </c>
      <c r="Q201" s="41">
        <f t="shared" si="12"/>
        <v>1</v>
      </c>
      <c r="R201" s="5" t="s">
        <v>1382</v>
      </c>
      <c r="S201" s="6" t="s">
        <v>1383</v>
      </c>
      <c r="T201" s="2" t="s">
        <v>196</v>
      </c>
      <c r="U201" t="s">
        <v>196</v>
      </c>
      <c r="V201" s="44">
        <v>1</v>
      </c>
      <c r="W201" s="44">
        <v>650</v>
      </c>
      <c r="X201" s="47" t="str">
        <f t="shared" si="13"/>
        <v>https://github.com/kelly-marshall/DriftDiffusionAdaptation/blob/main/Pictures/instbias_list2_training/tom.png?raw=true</v>
      </c>
      <c r="Y201" s="47" t="str">
        <f t="shared" si="14"/>
        <v>https://github.com/kelly-marshall/DriftDiffusionAdaptation/blob/main/Pictures/instbias_list2_training/kate.png?raw=true</v>
      </c>
      <c r="Z201" s="47" t="str">
        <f t="shared" si="15"/>
        <v>https://github.com/kelly-marshall/DriftDiffusionAdaptation/blob/main/AudioFiles/instbias_list2_training/whodidit.mp3?raw=true</v>
      </c>
    </row>
    <row r="202" spans="1:26" s="15" customFormat="1" x14ac:dyDescent="0.2">
      <c r="A202" s="15" t="s">
        <v>126</v>
      </c>
      <c r="B202" s="15">
        <v>101</v>
      </c>
      <c r="C202" s="15" t="s">
        <v>1159</v>
      </c>
      <c r="D202" s="15" t="s">
        <v>241</v>
      </c>
      <c r="E202" s="15" t="s">
        <v>24</v>
      </c>
      <c r="F202" s="15" t="s">
        <v>153</v>
      </c>
      <c r="G202" t="s">
        <v>2477</v>
      </c>
      <c r="H202" s="15" t="s">
        <v>2</v>
      </c>
      <c r="I202" s="15">
        <v>2</v>
      </c>
      <c r="J202" s="15" t="s">
        <v>1181</v>
      </c>
      <c r="K202" s="15">
        <v>5</v>
      </c>
      <c r="L202" s="15" t="s">
        <v>4787</v>
      </c>
      <c r="M202" s="16" t="s">
        <v>4338</v>
      </c>
      <c r="N202" s="16" t="s">
        <v>4339</v>
      </c>
      <c r="O202" s="16" t="s">
        <v>4338</v>
      </c>
      <c r="P202" s="16" t="s">
        <v>4339</v>
      </c>
      <c r="Q202" s="41">
        <f t="shared" si="12"/>
        <v>1</v>
      </c>
      <c r="R202" s="16" t="s">
        <v>1375</v>
      </c>
      <c r="S202" s="16" t="s">
        <v>1374</v>
      </c>
      <c r="T202" s="17" t="s">
        <v>1381</v>
      </c>
      <c r="U202" s="15" t="s">
        <v>1380</v>
      </c>
      <c r="V202" s="15">
        <v>395</v>
      </c>
      <c r="W202" s="15">
        <v>3109</v>
      </c>
      <c r="X202" s="47" t="str">
        <f t="shared" si="13"/>
        <v>https://github.com/kelly-marshall/DriftDiffusionAdaptation/blob/main/Pictures/instbias_list2_training/katefrogpliersinstright2_context.png?raw=true</v>
      </c>
      <c r="Y202" s="47" t="str">
        <f t="shared" si="14"/>
        <v>https://github.com/kelly-marshall/DriftDiffusionAdaptation/blob/main/Pictures/instbias_list2_training/katefrogpliersmodleft2_context.png?raw=true</v>
      </c>
      <c r="Z202" s="47" t="str">
        <f t="shared" si="15"/>
        <v>https://github.com/kelly-marshall/DriftDiffusionAdaptation/blob/main/AudioFiles/instbias_list2_training/katefrogpliers_nopauses.mp3?raw=true</v>
      </c>
    </row>
    <row r="203" spans="1:26" s="15" customFormat="1" x14ac:dyDescent="0.2">
      <c r="A203" s="15" t="s">
        <v>126</v>
      </c>
      <c r="B203" s="15">
        <v>101</v>
      </c>
      <c r="C203" s="18" t="s">
        <v>1182</v>
      </c>
      <c r="D203" s="15" t="s">
        <v>241</v>
      </c>
      <c r="E203" s="15" t="s">
        <v>196</v>
      </c>
      <c r="F203" s="15" t="s">
        <v>196</v>
      </c>
      <c r="G203" s="3" t="s">
        <v>196</v>
      </c>
      <c r="H203" s="18" t="s">
        <v>1183</v>
      </c>
      <c r="I203" s="15">
        <v>2</v>
      </c>
      <c r="J203" s="15" t="s">
        <v>1181</v>
      </c>
      <c r="L203" s="7" t="s">
        <v>1384</v>
      </c>
      <c r="M203" s="8" t="s">
        <v>1389</v>
      </c>
      <c r="N203" s="8" t="s">
        <v>1388</v>
      </c>
      <c r="O203" s="8" t="s">
        <v>1388</v>
      </c>
      <c r="P203" s="8" t="s">
        <v>1389</v>
      </c>
      <c r="Q203" s="41">
        <f t="shared" si="12"/>
        <v>2</v>
      </c>
      <c r="R203" s="19" t="s">
        <v>1383</v>
      </c>
      <c r="S203" s="19" t="s">
        <v>1382</v>
      </c>
      <c r="T203" s="17" t="s">
        <v>196</v>
      </c>
      <c r="U203" s="15" t="s">
        <v>196</v>
      </c>
      <c r="V203" s="44">
        <v>1</v>
      </c>
      <c r="W203" s="44">
        <v>650</v>
      </c>
      <c r="X203" s="47" t="str">
        <f t="shared" si="13"/>
        <v>https://github.com/kelly-marshall/DriftDiffusionAdaptation/blob/main/Pictures/instbias_list2_training/tom.png?raw=true</v>
      </c>
      <c r="Y203" s="47" t="str">
        <f t="shared" si="14"/>
        <v>https://github.com/kelly-marshall/DriftDiffusionAdaptation/blob/main/Pictures/instbias_list2_training/kate.png?raw=true</v>
      </c>
      <c r="Z203" s="47" t="str">
        <f t="shared" si="15"/>
        <v>https://github.com/kelly-marshall/DriftDiffusionAdaptation/blob/main/AudioFiles/instbias_list2_training/whodidit.mp3?raw=true</v>
      </c>
    </row>
    <row r="204" spans="1:26" s="15" customFormat="1" x14ac:dyDescent="0.2">
      <c r="A204" s="15" t="s">
        <v>126</v>
      </c>
      <c r="B204" s="15">
        <v>102</v>
      </c>
      <c r="C204" s="15" t="s">
        <v>440</v>
      </c>
      <c r="D204" s="15" t="s">
        <v>241</v>
      </c>
      <c r="E204" s="15" t="s">
        <v>25</v>
      </c>
      <c r="F204" s="15" t="s">
        <v>153</v>
      </c>
      <c r="G204" t="s">
        <v>2478</v>
      </c>
      <c r="H204" s="15" t="s">
        <v>2</v>
      </c>
      <c r="I204" s="15">
        <v>2</v>
      </c>
      <c r="J204" s="15" t="s">
        <v>1181</v>
      </c>
      <c r="K204" s="15">
        <v>6</v>
      </c>
      <c r="L204" s="15" t="s">
        <v>4788</v>
      </c>
      <c r="M204" s="16" t="s">
        <v>4340</v>
      </c>
      <c r="N204" s="16" t="s">
        <v>4341</v>
      </c>
      <c r="O204" s="16" t="s">
        <v>4341</v>
      </c>
      <c r="P204" s="16" t="s">
        <v>4340</v>
      </c>
      <c r="Q204" s="41">
        <f t="shared" si="12"/>
        <v>2</v>
      </c>
      <c r="R204" s="16" t="s">
        <v>1374</v>
      </c>
      <c r="S204" s="16" t="s">
        <v>1375</v>
      </c>
      <c r="T204" s="17" t="s">
        <v>1380</v>
      </c>
      <c r="U204" s="15" t="s">
        <v>1381</v>
      </c>
      <c r="V204" s="15">
        <v>566</v>
      </c>
      <c r="W204" s="15">
        <v>3170</v>
      </c>
      <c r="X204" s="47" t="str">
        <f t="shared" si="13"/>
        <v>https://github.com/kelly-marshall/DriftDiffusionAdaptation/blob/main/Pictures/instbias_list2_training/tomturtlepliersmodright2_context.png?raw=true</v>
      </c>
      <c r="Y204" s="47" t="str">
        <f t="shared" si="14"/>
        <v>https://github.com/kelly-marshall/DriftDiffusionAdaptation/blob/main/Pictures/instbias_list2_training/tomturtlepliersinstleft2_context.png?raw=true</v>
      </c>
      <c r="Z204" s="47" t="str">
        <f t="shared" si="15"/>
        <v>https://github.com/kelly-marshall/DriftDiffusionAdaptation/blob/main/AudioFiles/instbias_list2_training/tomturtlepliers_nopauses.mp3?raw=true</v>
      </c>
    </row>
    <row r="205" spans="1:26" s="15" customFormat="1" x14ac:dyDescent="0.2">
      <c r="A205" s="15" t="s">
        <v>126</v>
      </c>
      <c r="B205" s="15">
        <v>102</v>
      </c>
      <c r="C205" s="18" t="s">
        <v>1182</v>
      </c>
      <c r="D205" s="15" t="s">
        <v>241</v>
      </c>
      <c r="E205" s="15" t="s">
        <v>196</v>
      </c>
      <c r="F205" s="15" t="s">
        <v>196</v>
      </c>
      <c r="G205" s="3" t="s">
        <v>196</v>
      </c>
      <c r="H205" s="18" t="s">
        <v>1183</v>
      </c>
      <c r="I205" s="15">
        <v>2</v>
      </c>
      <c r="J205" s="15" t="s">
        <v>1181</v>
      </c>
      <c r="L205" s="7" t="s">
        <v>1384</v>
      </c>
      <c r="M205" s="8" t="s">
        <v>1388</v>
      </c>
      <c r="N205" s="8" t="s">
        <v>1389</v>
      </c>
      <c r="O205" s="8" t="s">
        <v>1389</v>
      </c>
      <c r="P205" s="8" t="s">
        <v>1388</v>
      </c>
      <c r="Q205" s="41">
        <f t="shared" si="12"/>
        <v>2</v>
      </c>
      <c r="R205" s="19" t="s">
        <v>1383</v>
      </c>
      <c r="S205" s="19" t="s">
        <v>1382</v>
      </c>
      <c r="T205" s="17" t="s">
        <v>196</v>
      </c>
      <c r="U205" s="15" t="s">
        <v>196</v>
      </c>
      <c r="V205" s="44">
        <v>1</v>
      </c>
      <c r="W205" s="44">
        <v>650</v>
      </c>
      <c r="X205" s="47" t="str">
        <f t="shared" si="13"/>
        <v>https://github.com/kelly-marshall/DriftDiffusionAdaptation/blob/main/Pictures/instbias_list2_training/kate.png?raw=true</v>
      </c>
      <c r="Y205" s="47" t="str">
        <f t="shared" si="14"/>
        <v>https://github.com/kelly-marshall/DriftDiffusionAdaptation/blob/main/Pictures/instbias_list2_training/tom.png?raw=true</v>
      </c>
      <c r="Z205" s="47" t="str">
        <f t="shared" si="15"/>
        <v>https://github.com/kelly-marshall/DriftDiffusionAdaptation/blob/main/AudioFiles/instbias_list2_training/whodidit.mp3?raw=true</v>
      </c>
    </row>
    <row r="206" spans="1:26" x14ac:dyDescent="0.2">
      <c r="A206" t="s">
        <v>126</v>
      </c>
      <c r="B206">
        <v>103</v>
      </c>
      <c r="C206" t="s">
        <v>1160</v>
      </c>
      <c r="D206" t="s">
        <v>241</v>
      </c>
      <c r="E206" t="s">
        <v>26</v>
      </c>
      <c r="F206" t="s">
        <v>149</v>
      </c>
      <c r="G206" t="s">
        <v>2479</v>
      </c>
      <c r="H206" t="s">
        <v>2</v>
      </c>
      <c r="I206">
        <v>2</v>
      </c>
      <c r="J206" t="s">
        <v>1181</v>
      </c>
      <c r="K206">
        <v>7</v>
      </c>
      <c r="L206" t="s">
        <v>4789</v>
      </c>
      <c r="M206" t="s">
        <v>4342</v>
      </c>
      <c r="N206" t="s">
        <v>4343</v>
      </c>
      <c r="O206" t="s">
        <v>4342</v>
      </c>
      <c r="P206" t="s">
        <v>4343</v>
      </c>
      <c r="Q206" s="41">
        <f t="shared" si="12"/>
        <v>1</v>
      </c>
      <c r="R206" s="5" t="s">
        <v>1375</v>
      </c>
      <c r="S206" s="5" t="s">
        <v>1374</v>
      </c>
      <c r="T206" s="2" t="s">
        <v>1381</v>
      </c>
      <c r="U206" t="s">
        <v>1380</v>
      </c>
      <c r="V206">
        <v>407</v>
      </c>
      <c r="W206">
        <v>3112</v>
      </c>
      <c r="X206" s="47" t="str">
        <f t="shared" si="13"/>
        <v>https://github.com/kelly-marshall/DriftDiffusionAdaptation/blob/main/Pictures/instbias_list2_training/katepigtweezersinstright2_context.png?raw=true</v>
      </c>
      <c r="Y206" s="47" t="str">
        <f t="shared" si="14"/>
        <v>https://github.com/kelly-marshall/DriftDiffusionAdaptation/blob/main/Pictures/instbias_list2_training/katepigtweezersmodleft2_context.png?raw=true</v>
      </c>
      <c r="Z206" s="47" t="str">
        <f t="shared" si="15"/>
        <v>https://github.com/kelly-marshall/DriftDiffusionAdaptation/blob/main/AudioFiles/instbias_list2_training/katepigtweezers_nopauses.mp3?raw=true</v>
      </c>
    </row>
    <row r="207" spans="1:26" x14ac:dyDescent="0.2">
      <c r="A207" t="s">
        <v>126</v>
      </c>
      <c r="B207">
        <v>103</v>
      </c>
      <c r="C207" s="1" t="s">
        <v>1182</v>
      </c>
      <c r="D207" t="s">
        <v>241</v>
      </c>
      <c r="E207" t="s">
        <v>196</v>
      </c>
      <c r="F207" t="s">
        <v>196</v>
      </c>
      <c r="G207" s="3" t="s">
        <v>196</v>
      </c>
      <c r="H207" s="1" t="s">
        <v>1183</v>
      </c>
      <c r="I207">
        <v>2</v>
      </c>
      <c r="J207" t="s">
        <v>1181</v>
      </c>
      <c r="L207" s="7" t="s">
        <v>1384</v>
      </c>
      <c r="M207" s="5" t="s">
        <v>1389</v>
      </c>
      <c r="N207" s="5" t="s">
        <v>1388</v>
      </c>
      <c r="O207" s="5" t="s">
        <v>1389</v>
      </c>
      <c r="P207" s="5" t="s">
        <v>1388</v>
      </c>
      <c r="Q207" s="41">
        <f t="shared" si="12"/>
        <v>1</v>
      </c>
      <c r="R207" s="5" t="s">
        <v>1382</v>
      </c>
      <c r="S207" s="6" t="s">
        <v>1383</v>
      </c>
      <c r="T207" s="2" t="s">
        <v>196</v>
      </c>
      <c r="U207" t="s">
        <v>196</v>
      </c>
      <c r="V207" s="44">
        <v>1</v>
      </c>
      <c r="W207" s="44">
        <v>650</v>
      </c>
      <c r="X207" s="47" t="str">
        <f t="shared" si="13"/>
        <v>https://github.com/kelly-marshall/DriftDiffusionAdaptation/blob/main/Pictures/instbias_list2_training/kate.png?raw=true</v>
      </c>
      <c r="Y207" s="47" t="str">
        <f t="shared" si="14"/>
        <v>https://github.com/kelly-marshall/DriftDiffusionAdaptation/blob/main/Pictures/instbias_list2_training/tom.png?raw=true</v>
      </c>
      <c r="Z207" s="47" t="str">
        <f t="shared" si="15"/>
        <v>https://github.com/kelly-marshall/DriftDiffusionAdaptation/blob/main/AudioFiles/instbias_list2_training/whodidit.mp3?raw=true</v>
      </c>
    </row>
    <row r="208" spans="1:26" x14ac:dyDescent="0.2">
      <c r="A208" t="s">
        <v>126</v>
      </c>
      <c r="B208">
        <v>104</v>
      </c>
      <c r="C208" t="s">
        <v>441</v>
      </c>
      <c r="D208" t="s">
        <v>241</v>
      </c>
      <c r="E208" t="s">
        <v>27</v>
      </c>
      <c r="F208" t="s">
        <v>149</v>
      </c>
      <c r="G208" t="s">
        <v>2480</v>
      </c>
      <c r="H208" t="s">
        <v>2</v>
      </c>
      <c r="I208">
        <v>2</v>
      </c>
      <c r="J208" t="s">
        <v>1181</v>
      </c>
      <c r="K208">
        <v>8</v>
      </c>
      <c r="L208" t="s">
        <v>4790</v>
      </c>
      <c r="M208" s="5" t="s">
        <v>4344</v>
      </c>
      <c r="N208" s="5" t="s">
        <v>4345</v>
      </c>
      <c r="O208" t="s">
        <v>4345</v>
      </c>
      <c r="P208" t="s">
        <v>4344</v>
      </c>
      <c r="Q208" s="41">
        <f t="shared" si="12"/>
        <v>2</v>
      </c>
      <c r="R208" s="5" t="s">
        <v>1374</v>
      </c>
      <c r="S208" s="5" t="s">
        <v>1375</v>
      </c>
      <c r="T208" s="2" t="s">
        <v>1380</v>
      </c>
      <c r="U208" t="s">
        <v>1381</v>
      </c>
      <c r="V208">
        <v>581</v>
      </c>
      <c r="W208">
        <v>3172</v>
      </c>
      <c r="X208" s="47" t="str">
        <f t="shared" si="13"/>
        <v>https://github.com/kelly-marshall/DriftDiffusionAdaptation/blob/main/Pictures/instbias_list2_training/tomgirltweezersmodright2_context.png?raw=true</v>
      </c>
      <c r="Y208" s="47" t="str">
        <f t="shared" si="14"/>
        <v>https://github.com/kelly-marshall/DriftDiffusionAdaptation/blob/main/Pictures/instbias_list2_training/tomgirltweezersinstleft2_context.png?raw=true</v>
      </c>
      <c r="Z208" s="47" t="str">
        <f t="shared" si="15"/>
        <v>https://github.com/kelly-marshall/DriftDiffusionAdaptation/blob/main/AudioFiles/instbias_list2_training/tomgirltweezers_nopauses.mp3?raw=true</v>
      </c>
    </row>
    <row r="209" spans="1:26" x14ac:dyDescent="0.2">
      <c r="A209" t="s">
        <v>126</v>
      </c>
      <c r="B209">
        <v>104</v>
      </c>
      <c r="C209" s="1" t="s">
        <v>1182</v>
      </c>
      <c r="D209" t="s">
        <v>241</v>
      </c>
      <c r="E209" t="s">
        <v>196</v>
      </c>
      <c r="F209" t="s">
        <v>196</v>
      </c>
      <c r="G209" s="3" t="s">
        <v>196</v>
      </c>
      <c r="H209" s="1" t="s">
        <v>1183</v>
      </c>
      <c r="I209">
        <v>2</v>
      </c>
      <c r="J209" t="s">
        <v>1181</v>
      </c>
      <c r="L209" s="7" t="s">
        <v>1384</v>
      </c>
      <c r="M209" s="5" t="s">
        <v>1388</v>
      </c>
      <c r="N209" s="5" t="s">
        <v>1389</v>
      </c>
      <c r="O209" s="5" t="s">
        <v>1388</v>
      </c>
      <c r="P209" s="5" t="s">
        <v>1389</v>
      </c>
      <c r="Q209" s="41">
        <f t="shared" si="12"/>
        <v>1</v>
      </c>
      <c r="R209" s="5" t="s">
        <v>1382</v>
      </c>
      <c r="S209" s="6" t="s">
        <v>1383</v>
      </c>
      <c r="T209" s="2" t="s">
        <v>196</v>
      </c>
      <c r="U209" t="s">
        <v>196</v>
      </c>
      <c r="V209" s="44">
        <v>1</v>
      </c>
      <c r="W209" s="44">
        <v>650</v>
      </c>
      <c r="X209" s="47" t="str">
        <f t="shared" si="13"/>
        <v>https://github.com/kelly-marshall/DriftDiffusionAdaptation/blob/main/Pictures/instbias_list2_training/tom.png?raw=true</v>
      </c>
      <c r="Y209" s="47" t="str">
        <f t="shared" si="14"/>
        <v>https://github.com/kelly-marshall/DriftDiffusionAdaptation/blob/main/Pictures/instbias_list2_training/kate.png?raw=true</v>
      </c>
      <c r="Z209" s="47" t="str">
        <f t="shared" si="15"/>
        <v>https://github.com/kelly-marshall/DriftDiffusionAdaptation/blob/main/AudioFiles/instbias_list2_training/whodidit.mp3?raw=true</v>
      </c>
    </row>
    <row r="210" spans="1:26" s="15" customFormat="1" x14ac:dyDescent="0.2">
      <c r="A210" s="15" t="s">
        <v>126</v>
      </c>
      <c r="B210" s="15">
        <v>105</v>
      </c>
      <c r="C210" s="15" t="s">
        <v>1161</v>
      </c>
      <c r="D210" s="15" t="s">
        <v>241</v>
      </c>
      <c r="E210" s="15" t="s">
        <v>28</v>
      </c>
      <c r="F210" s="15" t="s">
        <v>149</v>
      </c>
      <c r="G210" t="s">
        <v>2481</v>
      </c>
      <c r="H210" s="15" t="s">
        <v>2</v>
      </c>
      <c r="I210" s="15">
        <v>2</v>
      </c>
      <c r="J210" s="15" t="s">
        <v>1181</v>
      </c>
      <c r="K210" s="15">
        <v>9</v>
      </c>
      <c r="L210" s="15" t="s">
        <v>4791</v>
      </c>
      <c r="M210" s="15" t="s">
        <v>4346</v>
      </c>
      <c r="N210" s="15" t="s">
        <v>4347</v>
      </c>
      <c r="O210" s="15" t="s">
        <v>4346</v>
      </c>
      <c r="P210" s="15" t="s">
        <v>4347</v>
      </c>
      <c r="Q210" s="41">
        <f t="shared" si="12"/>
        <v>1</v>
      </c>
      <c r="R210" s="16" t="s">
        <v>1375</v>
      </c>
      <c r="S210" s="16" t="s">
        <v>1374</v>
      </c>
      <c r="T210" s="17" t="s">
        <v>1381</v>
      </c>
      <c r="U210" s="15" t="s">
        <v>1380</v>
      </c>
      <c r="V210" s="15">
        <v>408</v>
      </c>
      <c r="W210" s="15">
        <v>3079</v>
      </c>
      <c r="X210" s="47" t="str">
        <f t="shared" si="13"/>
        <v>https://github.com/kelly-marshall/DriftDiffusionAdaptation/blob/main/Pictures/instbias_list2_training/katewhaletweezersinstright2_context.png?raw=true</v>
      </c>
      <c r="Y210" s="47" t="str">
        <f t="shared" si="14"/>
        <v>https://github.com/kelly-marshall/DriftDiffusionAdaptation/blob/main/Pictures/instbias_list2_training/katewhaletweezersmodleft2_context.png?raw=true</v>
      </c>
      <c r="Z210" s="47" t="str">
        <f t="shared" si="15"/>
        <v>https://github.com/kelly-marshall/DriftDiffusionAdaptation/blob/main/AudioFiles/instbias_list2_training/katewhaletweezers_nopauses.mp3?raw=true</v>
      </c>
    </row>
    <row r="211" spans="1:26" s="15" customFormat="1" x14ac:dyDescent="0.2">
      <c r="A211" s="15" t="s">
        <v>126</v>
      </c>
      <c r="B211" s="15">
        <v>105</v>
      </c>
      <c r="C211" s="18" t="s">
        <v>1182</v>
      </c>
      <c r="D211" s="15" t="s">
        <v>241</v>
      </c>
      <c r="E211" s="15" t="s">
        <v>196</v>
      </c>
      <c r="F211" s="15" t="s">
        <v>196</v>
      </c>
      <c r="G211" s="3" t="s">
        <v>196</v>
      </c>
      <c r="H211" s="18" t="s">
        <v>1183</v>
      </c>
      <c r="I211" s="15">
        <v>2</v>
      </c>
      <c r="J211" s="15" t="s">
        <v>1181</v>
      </c>
      <c r="L211" s="7" t="s">
        <v>1384</v>
      </c>
      <c r="M211" s="8" t="s">
        <v>1389</v>
      </c>
      <c r="N211" s="8" t="s">
        <v>1388</v>
      </c>
      <c r="O211" s="8" t="s">
        <v>1388</v>
      </c>
      <c r="P211" s="8" t="s">
        <v>1389</v>
      </c>
      <c r="Q211" s="41">
        <f t="shared" si="12"/>
        <v>2</v>
      </c>
      <c r="R211" s="19" t="s">
        <v>1383</v>
      </c>
      <c r="S211" s="19" t="s">
        <v>1382</v>
      </c>
      <c r="T211" s="17" t="s">
        <v>196</v>
      </c>
      <c r="U211" s="15" t="s">
        <v>196</v>
      </c>
      <c r="V211" s="44">
        <v>1</v>
      </c>
      <c r="W211" s="44">
        <v>650</v>
      </c>
      <c r="X211" s="47" t="str">
        <f t="shared" si="13"/>
        <v>https://github.com/kelly-marshall/DriftDiffusionAdaptation/blob/main/Pictures/instbias_list2_training/tom.png?raw=true</v>
      </c>
      <c r="Y211" s="47" t="str">
        <f t="shared" si="14"/>
        <v>https://github.com/kelly-marshall/DriftDiffusionAdaptation/blob/main/Pictures/instbias_list2_training/kate.png?raw=true</v>
      </c>
      <c r="Z211" s="47" t="str">
        <f t="shared" si="15"/>
        <v>https://github.com/kelly-marshall/DriftDiffusionAdaptation/blob/main/AudioFiles/instbias_list2_training/whodidit.mp3?raw=true</v>
      </c>
    </row>
    <row r="212" spans="1:26" s="15" customFormat="1" x14ac:dyDescent="0.2">
      <c r="A212" s="15" t="s">
        <v>126</v>
      </c>
      <c r="B212" s="15">
        <v>106</v>
      </c>
      <c r="C212" s="15" t="s">
        <v>442</v>
      </c>
      <c r="D212" s="15" t="s">
        <v>241</v>
      </c>
      <c r="E212" s="15" t="s">
        <v>29</v>
      </c>
      <c r="F212" s="15" t="s">
        <v>149</v>
      </c>
      <c r="G212" t="s">
        <v>2482</v>
      </c>
      <c r="H212" s="15" t="s">
        <v>2</v>
      </c>
      <c r="I212" s="15">
        <v>2</v>
      </c>
      <c r="J212" s="15" t="s">
        <v>1181</v>
      </c>
      <c r="K212" s="15">
        <v>10</v>
      </c>
      <c r="L212" s="15" t="s">
        <v>4792</v>
      </c>
      <c r="M212" s="15" t="s">
        <v>4348</v>
      </c>
      <c r="N212" s="15" t="s">
        <v>4349</v>
      </c>
      <c r="O212" s="15" t="s">
        <v>4349</v>
      </c>
      <c r="P212" s="15" t="s">
        <v>4348</v>
      </c>
      <c r="Q212" s="41">
        <f t="shared" si="12"/>
        <v>2</v>
      </c>
      <c r="R212" s="16" t="s">
        <v>1374</v>
      </c>
      <c r="S212" s="16" t="s">
        <v>1375</v>
      </c>
      <c r="T212" s="17" t="s">
        <v>1380</v>
      </c>
      <c r="U212" s="15" t="s">
        <v>1381</v>
      </c>
      <c r="V212" s="15">
        <v>701</v>
      </c>
      <c r="W212" s="15">
        <v>3424</v>
      </c>
      <c r="X212" s="47" t="str">
        <f t="shared" si="13"/>
        <v>https://github.com/kelly-marshall/DriftDiffusionAdaptation/blob/main/Pictures/instbias_list2_training/tomgorillatweezersmodright2_context.png?raw=true</v>
      </c>
      <c r="Y212" s="47" t="str">
        <f t="shared" si="14"/>
        <v>https://github.com/kelly-marshall/DriftDiffusionAdaptation/blob/main/Pictures/instbias_list2_training/tomgorillatweezersinstleft2_context.png?raw=true</v>
      </c>
      <c r="Z212" s="47" t="str">
        <f t="shared" si="15"/>
        <v>https://github.com/kelly-marshall/DriftDiffusionAdaptation/blob/main/AudioFiles/instbias_list2_training/tomgorillatweezers_nopauses.mp3?raw=true</v>
      </c>
    </row>
    <row r="213" spans="1:26" s="15" customFormat="1" x14ac:dyDescent="0.2">
      <c r="A213" s="15" t="s">
        <v>126</v>
      </c>
      <c r="B213" s="15">
        <v>106</v>
      </c>
      <c r="C213" s="18" t="s">
        <v>1182</v>
      </c>
      <c r="D213" s="15" t="s">
        <v>241</v>
      </c>
      <c r="E213" s="15" t="s">
        <v>196</v>
      </c>
      <c r="F213" s="15" t="s">
        <v>196</v>
      </c>
      <c r="G213" s="3" t="s">
        <v>196</v>
      </c>
      <c r="H213" s="18" t="s">
        <v>1183</v>
      </c>
      <c r="I213" s="15">
        <v>2</v>
      </c>
      <c r="J213" s="15" t="s">
        <v>1181</v>
      </c>
      <c r="L213" s="7" t="s">
        <v>1384</v>
      </c>
      <c r="M213" s="8" t="s">
        <v>1388</v>
      </c>
      <c r="N213" s="8" t="s">
        <v>1389</v>
      </c>
      <c r="O213" s="8" t="s">
        <v>1389</v>
      </c>
      <c r="P213" s="8" t="s">
        <v>1388</v>
      </c>
      <c r="Q213" s="41">
        <f t="shared" si="12"/>
        <v>2</v>
      </c>
      <c r="R213" s="19" t="s">
        <v>1383</v>
      </c>
      <c r="S213" s="19" t="s">
        <v>1382</v>
      </c>
      <c r="T213" s="17" t="s">
        <v>196</v>
      </c>
      <c r="U213" s="15" t="s">
        <v>196</v>
      </c>
      <c r="V213" s="44">
        <v>1</v>
      </c>
      <c r="W213" s="44">
        <v>650</v>
      </c>
      <c r="X213" s="47" t="str">
        <f t="shared" si="13"/>
        <v>https://github.com/kelly-marshall/DriftDiffusionAdaptation/blob/main/Pictures/instbias_list2_training/kate.png?raw=true</v>
      </c>
      <c r="Y213" s="47" t="str">
        <f t="shared" si="14"/>
        <v>https://github.com/kelly-marshall/DriftDiffusionAdaptation/blob/main/Pictures/instbias_list2_training/tom.png?raw=true</v>
      </c>
      <c r="Z213" s="47" t="str">
        <f t="shared" si="15"/>
        <v>https://github.com/kelly-marshall/DriftDiffusionAdaptation/blob/main/AudioFiles/instbias_list2_training/whodidit.mp3?raw=true</v>
      </c>
    </row>
    <row r="214" spans="1:26" x14ac:dyDescent="0.2">
      <c r="A214" t="s">
        <v>126</v>
      </c>
      <c r="B214">
        <v>107</v>
      </c>
      <c r="C214" t="s">
        <v>1162</v>
      </c>
      <c r="D214" t="s">
        <v>241</v>
      </c>
      <c r="E214" t="s">
        <v>30</v>
      </c>
      <c r="F214" t="s">
        <v>149</v>
      </c>
      <c r="G214" t="s">
        <v>2483</v>
      </c>
      <c r="H214" t="s">
        <v>2</v>
      </c>
      <c r="I214">
        <v>2</v>
      </c>
      <c r="J214" t="s">
        <v>1181</v>
      </c>
      <c r="K214">
        <v>11</v>
      </c>
      <c r="L214" t="s">
        <v>4793</v>
      </c>
      <c r="M214" t="s">
        <v>4350</v>
      </c>
      <c r="N214" t="s">
        <v>4351</v>
      </c>
      <c r="O214" t="s">
        <v>4350</v>
      </c>
      <c r="P214" t="s">
        <v>4351</v>
      </c>
      <c r="Q214" s="41">
        <f t="shared" si="12"/>
        <v>1</v>
      </c>
      <c r="R214" s="5" t="s">
        <v>1375</v>
      </c>
      <c r="S214" s="5" t="s">
        <v>1374</v>
      </c>
      <c r="T214" s="2" t="s">
        <v>1381</v>
      </c>
      <c r="U214" t="s">
        <v>1380</v>
      </c>
      <c r="V214">
        <v>414</v>
      </c>
      <c r="W214">
        <v>3101</v>
      </c>
      <c r="X214" s="47" t="str">
        <f t="shared" si="13"/>
        <v>https://github.com/kelly-marshall/DriftDiffusionAdaptation/blob/main/Pictures/instbias_list2_training/katebuffalotweezersinstright2_context.png?raw=true</v>
      </c>
      <c r="Y214" s="47" t="str">
        <f t="shared" si="14"/>
        <v>https://github.com/kelly-marshall/DriftDiffusionAdaptation/blob/main/Pictures/instbias_list2_training/katebuffalotweezersmodleft2_context.png?raw=true</v>
      </c>
      <c r="Z214" s="47" t="str">
        <f t="shared" si="15"/>
        <v>https://github.com/kelly-marshall/DriftDiffusionAdaptation/blob/main/AudioFiles/instbias_list2_training/katebuffalotweezers_nopauses.mp3?raw=true</v>
      </c>
    </row>
    <row r="215" spans="1:26" x14ac:dyDescent="0.2">
      <c r="A215" t="s">
        <v>126</v>
      </c>
      <c r="B215">
        <v>107</v>
      </c>
      <c r="C215" s="1" t="s">
        <v>1182</v>
      </c>
      <c r="D215" t="s">
        <v>241</v>
      </c>
      <c r="E215" t="s">
        <v>196</v>
      </c>
      <c r="F215" t="s">
        <v>196</v>
      </c>
      <c r="G215" s="3" t="s">
        <v>196</v>
      </c>
      <c r="H215" s="1" t="s">
        <v>1183</v>
      </c>
      <c r="I215">
        <v>2</v>
      </c>
      <c r="J215" t="s">
        <v>1181</v>
      </c>
      <c r="L215" s="7" t="s">
        <v>1384</v>
      </c>
      <c r="M215" s="5" t="s">
        <v>1389</v>
      </c>
      <c r="N215" s="5" t="s">
        <v>1388</v>
      </c>
      <c r="O215" s="5" t="s">
        <v>1389</v>
      </c>
      <c r="P215" s="5" t="s">
        <v>1388</v>
      </c>
      <c r="Q215" s="41">
        <f t="shared" si="12"/>
        <v>1</v>
      </c>
      <c r="R215" s="5" t="s">
        <v>1382</v>
      </c>
      <c r="S215" s="6" t="s">
        <v>1383</v>
      </c>
      <c r="T215" s="2" t="s">
        <v>196</v>
      </c>
      <c r="U215" t="s">
        <v>196</v>
      </c>
      <c r="V215" s="44">
        <v>1</v>
      </c>
      <c r="W215" s="44">
        <v>650</v>
      </c>
      <c r="X215" s="47" t="str">
        <f t="shared" si="13"/>
        <v>https://github.com/kelly-marshall/DriftDiffusionAdaptation/blob/main/Pictures/instbias_list2_training/kate.png?raw=true</v>
      </c>
      <c r="Y215" s="47" t="str">
        <f t="shared" si="14"/>
        <v>https://github.com/kelly-marshall/DriftDiffusionAdaptation/blob/main/Pictures/instbias_list2_training/tom.png?raw=true</v>
      </c>
      <c r="Z215" s="47" t="str">
        <f t="shared" si="15"/>
        <v>https://github.com/kelly-marshall/DriftDiffusionAdaptation/blob/main/AudioFiles/instbias_list2_training/whodidit.mp3?raw=true</v>
      </c>
    </row>
    <row r="216" spans="1:26" x14ac:dyDescent="0.2">
      <c r="A216" t="s">
        <v>126</v>
      </c>
      <c r="B216">
        <v>108</v>
      </c>
      <c r="C216" t="s">
        <v>443</v>
      </c>
      <c r="D216" t="s">
        <v>241</v>
      </c>
      <c r="E216" t="s">
        <v>31</v>
      </c>
      <c r="F216" t="s">
        <v>149</v>
      </c>
      <c r="G216" t="s">
        <v>2484</v>
      </c>
      <c r="H216" t="s">
        <v>2</v>
      </c>
      <c r="I216">
        <v>2</v>
      </c>
      <c r="J216" t="s">
        <v>1181</v>
      </c>
      <c r="K216">
        <v>12</v>
      </c>
      <c r="L216" t="s">
        <v>4794</v>
      </c>
      <c r="M216" s="5" t="s">
        <v>4352</v>
      </c>
      <c r="N216" s="5" t="s">
        <v>4353</v>
      </c>
      <c r="O216" t="s">
        <v>4353</v>
      </c>
      <c r="P216" t="s">
        <v>4352</v>
      </c>
      <c r="Q216" s="41">
        <f t="shared" si="12"/>
        <v>2</v>
      </c>
      <c r="R216" s="5" t="s">
        <v>1374</v>
      </c>
      <c r="S216" s="5" t="s">
        <v>1375</v>
      </c>
      <c r="T216" s="2" t="s">
        <v>1380</v>
      </c>
      <c r="U216" t="s">
        <v>1381</v>
      </c>
      <c r="V216">
        <v>646</v>
      </c>
      <c r="W216">
        <v>3194</v>
      </c>
      <c r="X216" s="47" t="str">
        <f t="shared" si="13"/>
        <v>https://github.com/kelly-marshall/DriftDiffusionAdaptation/blob/main/Pictures/instbias_list2_training/tomhawktweezersmodright2_context.png?raw=true</v>
      </c>
      <c r="Y216" s="47" t="str">
        <f t="shared" si="14"/>
        <v>https://github.com/kelly-marshall/DriftDiffusionAdaptation/blob/main/Pictures/instbias_list2_training/tomhawktweezersinstleft2_context.png?raw=true</v>
      </c>
      <c r="Z216" s="47" t="str">
        <f t="shared" si="15"/>
        <v>https://github.com/kelly-marshall/DriftDiffusionAdaptation/blob/main/AudioFiles/instbias_list2_training/tomhawktweezers_nopauses.mp3?raw=true</v>
      </c>
    </row>
    <row r="217" spans="1:26" x14ac:dyDescent="0.2">
      <c r="A217" t="s">
        <v>126</v>
      </c>
      <c r="B217">
        <v>108</v>
      </c>
      <c r="C217" t="s">
        <v>1182</v>
      </c>
      <c r="D217" t="s">
        <v>241</v>
      </c>
      <c r="E217" t="s">
        <v>196</v>
      </c>
      <c r="F217" t="s">
        <v>196</v>
      </c>
      <c r="G217" s="3" t="s">
        <v>196</v>
      </c>
      <c r="H217" t="s">
        <v>1183</v>
      </c>
      <c r="I217">
        <v>2</v>
      </c>
      <c r="J217" t="s">
        <v>1181</v>
      </c>
      <c r="L217" s="7" t="s">
        <v>1384</v>
      </c>
      <c r="M217" s="5" t="s">
        <v>1388</v>
      </c>
      <c r="N217" s="5" t="s">
        <v>1389</v>
      </c>
      <c r="O217" s="5" t="s">
        <v>1388</v>
      </c>
      <c r="P217" s="5" t="s">
        <v>1389</v>
      </c>
      <c r="Q217" s="41">
        <f t="shared" si="12"/>
        <v>1</v>
      </c>
      <c r="R217" s="5" t="s">
        <v>1382</v>
      </c>
      <c r="S217" s="6" t="s">
        <v>1383</v>
      </c>
      <c r="T217" s="2" t="s">
        <v>196</v>
      </c>
      <c r="U217" t="s">
        <v>196</v>
      </c>
      <c r="V217" s="44">
        <v>1</v>
      </c>
      <c r="W217" s="44">
        <v>650</v>
      </c>
      <c r="X217" s="47" t="str">
        <f t="shared" si="13"/>
        <v>https://github.com/kelly-marshall/DriftDiffusionAdaptation/blob/main/Pictures/instbias_list2_training/tom.png?raw=true</v>
      </c>
      <c r="Y217" s="47" t="str">
        <f t="shared" si="14"/>
        <v>https://github.com/kelly-marshall/DriftDiffusionAdaptation/blob/main/Pictures/instbias_list2_training/kate.png?raw=true</v>
      </c>
      <c r="Z217" s="47" t="str">
        <f t="shared" si="15"/>
        <v>https://github.com/kelly-marshall/DriftDiffusionAdaptation/blob/main/AudioFiles/instbias_list2_training/whodidit.mp3?raw=true</v>
      </c>
    </row>
    <row r="218" spans="1:26" s="20" customFormat="1" x14ac:dyDescent="0.2">
      <c r="A218" s="20" t="s">
        <v>126</v>
      </c>
      <c r="B218" s="20">
        <v>109</v>
      </c>
      <c r="C218" s="20" t="s">
        <v>1163</v>
      </c>
      <c r="D218" s="20" t="s">
        <v>242</v>
      </c>
      <c r="E218" s="20" t="s">
        <v>18</v>
      </c>
      <c r="F218" s="20" t="s">
        <v>386</v>
      </c>
      <c r="G218" t="s">
        <v>2485</v>
      </c>
      <c r="H218" s="20" t="s">
        <v>2</v>
      </c>
      <c r="I218" s="20">
        <v>2</v>
      </c>
      <c r="J218" s="20" t="s">
        <v>1181</v>
      </c>
      <c r="K218" s="20">
        <v>1</v>
      </c>
      <c r="L218" s="20" t="s">
        <v>4795</v>
      </c>
      <c r="M218" s="21" t="s">
        <v>4354</v>
      </c>
      <c r="N218" s="21" t="s">
        <v>4355</v>
      </c>
      <c r="O218" s="21" t="s">
        <v>4355</v>
      </c>
      <c r="P218" s="21" t="s">
        <v>4354</v>
      </c>
      <c r="Q218" s="41">
        <f t="shared" si="12"/>
        <v>2</v>
      </c>
      <c r="R218" s="21" t="s">
        <v>1374</v>
      </c>
      <c r="S218" s="21" t="s">
        <v>1375</v>
      </c>
      <c r="T218" s="22" t="s">
        <v>1380</v>
      </c>
      <c r="U218" s="20" t="s">
        <v>1381</v>
      </c>
      <c r="V218" s="20">
        <v>446</v>
      </c>
      <c r="W218" s="20">
        <v>3557</v>
      </c>
      <c r="X218" s="47" t="str">
        <f t="shared" si="13"/>
        <v>https://github.com/kelly-marshall/DriftDiffusionAdaptation/blob/main/Pictures/instbias_list2_training/katedolphincoloredpencilmodright2_context.png?raw=true</v>
      </c>
      <c r="Y218" s="47" t="str">
        <f t="shared" si="14"/>
        <v>https://github.com/kelly-marshall/DriftDiffusionAdaptation/blob/main/Pictures/instbias_list2_training/katedolphincoloredpencilinstleft2_context.png?raw=true</v>
      </c>
      <c r="Z218" s="47" t="str">
        <f t="shared" si="15"/>
        <v>https://github.com/kelly-marshall/DriftDiffusionAdaptation/blob/main/AudioFiles/instbias_list2_training/katedolphincoloredpencil_nopauses.mp3?raw=true</v>
      </c>
    </row>
    <row r="219" spans="1:26" s="20" customFormat="1" x14ac:dyDescent="0.2">
      <c r="A219" s="20" t="s">
        <v>126</v>
      </c>
      <c r="B219" s="20">
        <v>109</v>
      </c>
      <c r="C219" s="20" t="s">
        <v>1182</v>
      </c>
      <c r="D219" s="20" t="s">
        <v>242</v>
      </c>
      <c r="E219" s="20" t="s">
        <v>196</v>
      </c>
      <c r="F219" s="20" t="s">
        <v>196</v>
      </c>
      <c r="G219" s="3" t="s">
        <v>196</v>
      </c>
      <c r="H219" s="20" t="s">
        <v>1183</v>
      </c>
      <c r="I219" s="20">
        <v>2</v>
      </c>
      <c r="J219" s="20" t="s">
        <v>1181</v>
      </c>
      <c r="L219" s="7" t="s">
        <v>1384</v>
      </c>
      <c r="M219" s="8" t="s">
        <v>1389</v>
      </c>
      <c r="N219" s="8" t="s">
        <v>1388</v>
      </c>
      <c r="O219" s="8" t="s">
        <v>1388</v>
      </c>
      <c r="P219" s="8" t="s">
        <v>1389</v>
      </c>
      <c r="Q219" s="41">
        <f t="shared" si="12"/>
        <v>2</v>
      </c>
      <c r="R219" s="24" t="s">
        <v>1383</v>
      </c>
      <c r="S219" s="24" t="s">
        <v>1382</v>
      </c>
      <c r="T219" s="22" t="s">
        <v>196</v>
      </c>
      <c r="U219" s="20" t="s">
        <v>196</v>
      </c>
      <c r="V219" s="44">
        <v>1</v>
      </c>
      <c r="W219" s="44">
        <v>650</v>
      </c>
      <c r="X219" s="47" t="str">
        <f t="shared" si="13"/>
        <v>https://github.com/kelly-marshall/DriftDiffusionAdaptation/blob/main/Pictures/instbias_list2_training/tom.png?raw=true</v>
      </c>
      <c r="Y219" s="47" t="str">
        <f t="shared" si="14"/>
        <v>https://github.com/kelly-marshall/DriftDiffusionAdaptation/blob/main/Pictures/instbias_list2_training/kate.png?raw=true</v>
      </c>
      <c r="Z219" s="47" t="str">
        <f t="shared" si="15"/>
        <v>https://github.com/kelly-marshall/DriftDiffusionAdaptation/blob/main/AudioFiles/instbias_list2_training/whodidit.mp3?raw=true</v>
      </c>
    </row>
    <row r="220" spans="1:26" s="20" customFormat="1" x14ac:dyDescent="0.2">
      <c r="A220" s="20" t="s">
        <v>126</v>
      </c>
      <c r="B220" s="20">
        <v>110</v>
      </c>
      <c r="C220" s="20" t="s">
        <v>444</v>
      </c>
      <c r="D220" s="20" t="s">
        <v>242</v>
      </c>
      <c r="E220" s="20" t="s">
        <v>21</v>
      </c>
      <c r="F220" s="20" t="s">
        <v>386</v>
      </c>
      <c r="G220" t="s">
        <v>2486</v>
      </c>
      <c r="H220" s="20" t="s">
        <v>2</v>
      </c>
      <c r="I220" s="20">
        <v>2</v>
      </c>
      <c r="J220" s="20" t="s">
        <v>1181</v>
      </c>
      <c r="K220" s="20">
        <v>2</v>
      </c>
      <c r="L220" s="20" t="s">
        <v>4796</v>
      </c>
      <c r="M220" s="21" t="s">
        <v>4356</v>
      </c>
      <c r="N220" s="21" t="s">
        <v>4357</v>
      </c>
      <c r="O220" s="21" t="s">
        <v>4356</v>
      </c>
      <c r="P220" s="21" t="s">
        <v>4357</v>
      </c>
      <c r="Q220" s="41">
        <f t="shared" si="12"/>
        <v>1</v>
      </c>
      <c r="R220" s="21" t="s">
        <v>1375</v>
      </c>
      <c r="S220" s="21" t="s">
        <v>1374</v>
      </c>
      <c r="T220" s="22" t="s">
        <v>1381</v>
      </c>
      <c r="U220" s="20" t="s">
        <v>1380</v>
      </c>
      <c r="V220" s="20">
        <v>661</v>
      </c>
      <c r="W220" s="20">
        <v>3601</v>
      </c>
      <c r="X220" s="47" t="str">
        <f t="shared" si="13"/>
        <v>https://github.com/kelly-marshall/DriftDiffusionAdaptation/blob/main/Pictures/instbias_list2_training/tomcowcoloredpencilinstright2_context.png?raw=true</v>
      </c>
      <c r="Y220" s="47" t="str">
        <f t="shared" si="14"/>
        <v>https://github.com/kelly-marshall/DriftDiffusionAdaptation/blob/main/Pictures/instbias_list2_training/tomcowcoloredpencilmodleft2_context.png?raw=true</v>
      </c>
      <c r="Z220" s="47" t="str">
        <f t="shared" si="15"/>
        <v>https://github.com/kelly-marshall/DriftDiffusionAdaptation/blob/main/AudioFiles/instbias_list2_training/tomcowcoloredpencil_nopauses.mp3?raw=true</v>
      </c>
    </row>
    <row r="221" spans="1:26" s="20" customFormat="1" x14ac:dyDescent="0.2">
      <c r="A221" s="20" t="s">
        <v>126</v>
      </c>
      <c r="B221" s="20">
        <v>110</v>
      </c>
      <c r="C221" s="23" t="s">
        <v>1343</v>
      </c>
      <c r="D221" s="20" t="s">
        <v>242</v>
      </c>
      <c r="E221" s="20" t="s">
        <v>196</v>
      </c>
      <c r="F221" s="20" t="s">
        <v>196</v>
      </c>
      <c r="G221" s="3" t="s">
        <v>196</v>
      </c>
      <c r="H221" s="23" t="s">
        <v>1183</v>
      </c>
      <c r="I221" s="20">
        <v>2</v>
      </c>
      <c r="J221" s="20" t="s">
        <v>1181</v>
      </c>
      <c r="L221" s="7" t="s">
        <v>2358</v>
      </c>
      <c r="M221" s="8" t="s">
        <v>1389</v>
      </c>
      <c r="N221" s="8" t="s">
        <v>1388</v>
      </c>
      <c r="O221" s="8" t="s">
        <v>1388</v>
      </c>
      <c r="P221" s="8" t="s">
        <v>1389</v>
      </c>
      <c r="Q221" s="41">
        <f t="shared" si="12"/>
        <v>2</v>
      </c>
      <c r="R221" s="24" t="s">
        <v>1383</v>
      </c>
      <c r="S221" s="24" t="s">
        <v>1382</v>
      </c>
      <c r="T221" s="22" t="s">
        <v>196</v>
      </c>
      <c r="U221" s="20" t="s">
        <v>196</v>
      </c>
      <c r="V221" s="3">
        <v>1</v>
      </c>
      <c r="W221" s="3">
        <v>1498</v>
      </c>
      <c r="X221" s="47" t="str">
        <f t="shared" si="13"/>
        <v>https://github.com/kelly-marshall/DriftDiffusionAdaptation/blob/main/Pictures/instbias_list2_training/tom.png?raw=true</v>
      </c>
      <c r="Y221" s="47" t="str">
        <f t="shared" si="14"/>
        <v>https://github.com/kelly-marshall/DriftDiffusionAdaptation/blob/main/Pictures/instbias_list2_training/kate.png?raw=true</v>
      </c>
      <c r="Z221" s="47" t="str">
        <f t="shared" si="15"/>
        <v>https://github.com/kelly-marshall/DriftDiffusionAdaptation/blob/main/AudioFiles/instbias_list2_training/whodidnotdoit.mp3?raw=true</v>
      </c>
    </row>
    <row r="222" spans="1:26" x14ac:dyDescent="0.2">
      <c r="A222" t="s">
        <v>126</v>
      </c>
      <c r="B222">
        <v>111</v>
      </c>
      <c r="C222" t="s">
        <v>1164</v>
      </c>
      <c r="D222" t="s">
        <v>242</v>
      </c>
      <c r="E222" t="s">
        <v>22</v>
      </c>
      <c r="F222" t="s">
        <v>386</v>
      </c>
      <c r="G222" t="s">
        <v>2487</v>
      </c>
      <c r="H222" t="s">
        <v>2</v>
      </c>
      <c r="I222">
        <v>2</v>
      </c>
      <c r="J222" t="s">
        <v>1181</v>
      </c>
      <c r="K222">
        <v>3</v>
      </c>
      <c r="L222" t="s">
        <v>4797</v>
      </c>
      <c r="M222" t="s">
        <v>4358</v>
      </c>
      <c r="N222" t="s">
        <v>4359</v>
      </c>
      <c r="O222" t="s">
        <v>4359</v>
      </c>
      <c r="P222" t="s">
        <v>4358</v>
      </c>
      <c r="Q222" s="41">
        <f t="shared" si="12"/>
        <v>2</v>
      </c>
      <c r="R222" s="5" t="s">
        <v>1374</v>
      </c>
      <c r="S222" s="5" t="s">
        <v>1375</v>
      </c>
      <c r="T222" s="2" t="s">
        <v>1380</v>
      </c>
      <c r="U222" t="s">
        <v>1381</v>
      </c>
      <c r="V222">
        <v>391</v>
      </c>
      <c r="W222">
        <v>3358</v>
      </c>
      <c r="X222" s="47" t="str">
        <f t="shared" si="13"/>
        <v>https://github.com/kelly-marshall/DriftDiffusionAdaptation/blob/main/Pictures/instbias_list2_training/katefoxcoloredpencilmodright2_context.png?raw=true</v>
      </c>
      <c r="Y222" s="47" t="str">
        <f t="shared" si="14"/>
        <v>https://github.com/kelly-marshall/DriftDiffusionAdaptation/blob/main/Pictures/instbias_list2_training/katefoxcoloredpencilinstleft2_context.png?raw=true</v>
      </c>
      <c r="Z222" s="47" t="str">
        <f t="shared" si="15"/>
        <v>https://github.com/kelly-marshall/DriftDiffusionAdaptation/blob/main/AudioFiles/instbias_list2_training/katefoxcoloredpencil_nopauses.mp3?raw=true</v>
      </c>
    </row>
    <row r="223" spans="1:26" x14ac:dyDescent="0.2">
      <c r="A223" t="s">
        <v>126</v>
      </c>
      <c r="B223">
        <v>111</v>
      </c>
      <c r="C223" s="1" t="s">
        <v>1182</v>
      </c>
      <c r="D223" t="s">
        <v>242</v>
      </c>
      <c r="E223" t="s">
        <v>196</v>
      </c>
      <c r="F223" t="s">
        <v>196</v>
      </c>
      <c r="G223" s="3" t="s">
        <v>196</v>
      </c>
      <c r="H223" s="1" t="s">
        <v>1183</v>
      </c>
      <c r="I223">
        <v>2</v>
      </c>
      <c r="J223" t="s">
        <v>1181</v>
      </c>
      <c r="L223" s="7" t="s">
        <v>1384</v>
      </c>
      <c r="M223" s="5" t="s">
        <v>1389</v>
      </c>
      <c r="N223" s="5" t="s">
        <v>1388</v>
      </c>
      <c r="O223" s="5" t="s">
        <v>1389</v>
      </c>
      <c r="P223" s="5" t="s">
        <v>1388</v>
      </c>
      <c r="Q223" s="41">
        <f t="shared" si="12"/>
        <v>1</v>
      </c>
      <c r="R223" s="5" t="s">
        <v>1382</v>
      </c>
      <c r="S223" s="6" t="s">
        <v>1383</v>
      </c>
      <c r="T223" s="2" t="s">
        <v>196</v>
      </c>
      <c r="U223" t="s">
        <v>196</v>
      </c>
      <c r="V223" s="44">
        <v>1</v>
      </c>
      <c r="W223" s="44">
        <v>650</v>
      </c>
      <c r="X223" s="47" t="str">
        <f t="shared" si="13"/>
        <v>https://github.com/kelly-marshall/DriftDiffusionAdaptation/blob/main/Pictures/instbias_list2_training/kate.png?raw=true</v>
      </c>
      <c r="Y223" s="47" t="str">
        <f t="shared" si="14"/>
        <v>https://github.com/kelly-marshall/DriftDiffusionAdaptation/blob/main/Pictures/instbias_list2_training/tom.png?raw=true</v>
      </c>
      <c r="Z223" s="47" t="str">
        <f t="shared" si="15"/>
        <v>https://github.com/kelly-marshall/DriftDiffusionAdaptation/blob/main/AudioFiles/instbias_list2_training/whodidit.mp3?raw=true</v>
      </c>
    </row>
    <row r="224" spans="1:26" x14ac:dyDescent="0.2">
      <c r="A224" t="s">
        <v>126</v>
      </c>
      <c r="B224">
        <v>112</v>
      </c>
      <c r="C224" t="s">
        <v>445</v>
      </c>
      <c r="D224" t="s">
        <v>242</v>
      </c>
      <c r="E224" t="s">
        <v>23</v>
      </c>
      <c r="F224" t="s">
        <v>386</v>
      </c>
      <c r="G224" t="s">
        <v>2488</v>
      </c>
      <c r="H224" t="s">
        <v>2</v>
      </c>
      <c r="I224">
        <v>2</v>
      </c>
      <c r="J224" t="s">
        <v>1181</v>
      </c>
      <c r="K224">
        <v>4</v>
      </c>
      <c r="L224" t="s">
        <v>4798</v>
      </c>
      <c r="M224" s="5" t="s">
        <v>4360</v>
      </c>
      <c r="N224" s="5" t="s">
        <v>4361</v>
      </c>
      <c r="O224" t="s">
        <v>4360</v>
      </c>
      <c r="P224" t="s">
        <v>4361</v>
      </c>
      <c r="Q224" s="41">
        <f t="shared" si="12"/>
        <v>1</v>
      </c>
      <c r="R224" s="5" t="s">
        <v>1375</v>
      </c>
      <c r="S224" s="5" t="s">
        <v>1374</v>
      </c>
      <c r="T224" s="2" t="s">
        <v>1381</v>
      </c>
      <c r="U224" t="s">
        <v>1380</v>
      </c>
      <c r="V224">
        <v>580</v>
      </c>
      <c r="W224">
        <v>3408</v>
      </c>
      <c r="X224" s="47" t="str">
        <f t="shared" si="13"/>
        <v>https://github.com/kelly-marshall/DriftDiffusionAdaptation/blob/main/Pictures/instbias_list2_training/tomlioncoloredpencilinstright2_context.png?raw=true</v>
      </c>
      <c r="Y224" s="47" t="str">
        <f t="shared" si="14"/>
        <v>https://github.com/kelly-marshall/DriftDiffusionAdaptation/blob/main/Pictures/instbias_list2_training/tomlioncoloredpencilmodleft2_context.png?raw=true</v>
      </c>
      <c r="Z224" s="47" t="str">
        <f t="shared" si="15"/>
        <v>https://github.com/kelly-marshall/DriftDiffusionAdaptation/blob/main/AudioFiles/instbias_list2_training/tomlioncoloredpencil_nopauses.mp3?raw=true</v>
      </c>
    </row>
    <row r="225" spans="1:26" x14ac:dyDescent="0.2">
      <c r="A225" t="s">
        <v>126</v>
      </c>
      <c r="B225">
        <v>112</v>
      </c>
      <c r="C225" s="1" t="s">
        <v>1182</v>
      </c>
      <c r="D225" t="s">
        <v>242</v>
      </c>
      <c r="E225" t="s">
        <v>196</v>
      </c>
      <c r="F225" t="s">
        <v>196</v>
      </c>
      <c r="G225" s="3" t="s">
        <v>196</v>
      </c>
      <c r="H225" s="1" t="s">
        <v>1183</v>
      </c>
      <c r="I225">
        <v>2</v>
      </c>
      <c r="J225" t="s">
        <v>1181</v>
      </c>
      <c r="L225" s="7" t="s">
        <v>1384</v>
      </c>
      <c r="M225" s="5" t="s">
        <v>1388</v>
      </c>
      <c r="N225" s="5" t="s">
        <v>1389</v>
      </c>
      <c r="O225" s="5" t="s">
        <v>1388</v>
      </c>
      <c r="P225" s="5" t="s">
        <v>1389</v>
      </c>
      <c r="Q225" s="41">
        <f t="shared" si="12"/>
        <v>1</v>
      </c>
      <c r="R225" s="5" t="s">
        <v>1382</v>
      </c>
      <c r="S225" s="6" t="s">
        <v>1383</v>
      </c>
      <c r="T225" s="2" t="s">
        <v>196</v>
      </c>
      <c r="U225" t="s">
        <v>196</v>
      </c>
      <c r="V225" s="44">
        <v>1</v>
      </c>
      <c r="W225" s="44">
        <v>650</v>
      </c>
      <c r="X225" s="47" t="str">
        <f t="shared" si="13"/>
        <v>https://github.com/kelly-marshall/DriftDiffusionAdaptation/blob/main/Pictures/instbias_list2_training/tom.png?raw=true</v>
      </c>
      <c r="Y225" s="47" t="str">
        <f t="shared" si="14"/>
        <v>https://github.com/kelly-marshall/DriftDiffusionAdaptation/blob/main/Pictures/instbias_list2_training/kate.png?raw=true</v>
      </c>
      <c r="Z225" s="47" t="str">
        <f t="shared" si="15"/>
        <v>https://github.com/kelly-marshall/DriftDiffusionAdaptation/blob/main/AudioFiles/instbias_list2_training/whodidit.mp3?raw=true</v>
      </c>
    </row>
    <row r="226" spans="1:26" s="20" customFormat="1" x14ac:dyDescent="0.2">
      <c r="A226" s="20" t="s">
        <v>126</v>
      </c>
      <c r="B226" s="20">
        <v>113</v>
      </c>
      <c r="C226" s="20" t="s">
        <v>1165</v>
      </c>
      <c r="D226" s="20" t="s">
        <v>242</v>
      </c>
      <c r="E226" s="20" t="s">
        <v>24</v>
      </c>
      <c r="F226" s="20" t="s">
        <v>386</v>
      </c>
      <c r="G226" t="s">
        <v>2489</v>
      </c>
      <c r="H226" s="20" t="s">
        <v>2</v>
      </c>
      <c r="I226" s="20">
        <v>2</v>
      </c>
      <c r="J226" s="20" t="s">
        <v>1181</v>
      </c>
      <c r="K226" s="20">
        <v>5</v>
      </c>
      <c r="L226" s="20" t="s">
        <v>4799</v>
      </c>
      <c r="M226" s="21" t="s">
        <v>4362</v>
      </c>
      <c r="N226" s="21" t="s">
        <v>4363</v>
      </c>
      <c r="O226" s="21" t="s">
        <v>4363</v>
      </c>
      <c r="P226" s="21" t="s">
        <v>4362</v>
      </c>
      <c r="Q226" s="41">
        <f t="shared" si="12"/>
        <v>2</v>
      </c>
      <c r="R226" s="21" t="s">
        <v>1374</v>
      </c>
      <c r="S226" s="21" t="s">
        <v>1375</v>
      </c>
      <c r="T226" s="22" t="s">
        <v>1380</v>
      </c>
      <c r="U226" s="20" t="s">
        <v>1381</v>
      </c>
      <c r="V226" s="20">
        <v>358</v>
      </c>
      <c r="W226" s="20">
        <v>3474</v>
      </c>
      <c r="X226" s="47" t="str">
        <f t="shared" si="13"/>
        <v>https://github.com/kelly-marshall/DriftDiffusionAdaptation/blob/main/Pictures/instbias_list2_training/katefrogcoloredpencilmodright2_context.png?raw=true</v>
      </c>
      <c r="Y226" s="47" t="str">
        <f t="shared" si="14"/>
        <v>https://github.com/kelly-marshall/DriftDiffusionAdaptation/blob/main/Pictures/instbias_list2_training/katefrogcoloredpencilinstleft2_context.png?raw=true</v>
      </c>
      <c r="Z226" s="47" t="str">
        <f t="shared" si="15"/>
        <v>https://github.com/kelly-marshall/DriftDiffusionAdaptation/blob/main/AudioFiles/instbias_list2_training/katefrogcoloredpencil_nopauses.mp3?raw=true</v>
      </c>
    </row>
    <row r="227" spans="1:26" s="20" customFormat="1" x14ac:dyDescent="0.2">
      <c r="A227" s="20" t="s">
        <v>126</v>
      </c>
      <c r="B227" s="20">
        <v>113</v>
      </c>
      <c r="C227" s="23" t="s">
        <v>1182</v>
      </c>
      <c r="D227" s="20" t="s">
        <v>242</v>
      </c>
      <c r="E227" s="20" t="s">
        <v>196</v>
      </c>
      <c r="F227" s="20" t="s">
        <v>196</v>
      </c>
      <c r="G227" s="3" t="s">
        <v>196</v>
      </c>
      <c r="H227" s="23" t="s">
        <v>1183</v>
      </c>
      <c r="I227" s="20">
        <v>2</v>
      </c>
      <c r="J227" s="20" t="s">
        <v>1181</v>
      </c>
      <c r="L227" s="7" t="s">
        <v>1384</v>
      </c>
      <c r="M227" s="8" t="s">
        <v>1389</v>
      </c>
      <c r="N227" s="8" t="s">
        <v>1388</v>
      </c>
      <c r="O227" s="8" t="s">
        <v>1388</v>
      </c>
      <c r="P227" s="8" t="s">
        <v>1389</v>
      </c>
      <c r="Q227" s="41">
        <f t="shared" si="12"/>
        <v>2</v>
      </c>
      <c r="R227" s="24" t="s">
        <v>1383</v>
      </c>
      <c r="S227" s="24" t="s">
        <v>1382</v>
      </c>
      <c r="T227" s="22" t="s">
        <v>196</v>
      </c>
      <c r="U227" s="20" t="s">
        <v>196</v>
      </c>
      <c r="V227" s="44">
        <v>1</v>
      </c>
      <c r="W227" s="44">
        <v>650</v>
      </c>
      <c r="X227" s="47" t="str">
        <f t="shared" si="13"/>
        <v>https://github.com/kelly-marshall/DriftDiffusionAdaptation/blob/main/Pictures/instbias_list2_training/tom.png?raw=true</v>
      </c>
      <c r="Y227" s="47" t="str">
        <f t="shared" si="14"/>
        <v>https://github.com/kelly-marshall/DriftDiffusionAdaptation/blob/main/Pictures/instbias_list2_training/kate.png?raw=true</v>
      </c>
      <c r="Z227" s="47" t="str">
        <f t="shared" si="15"/>
        <v>https://github.com/kelly-marshall/DriftDiffusionAdaptation/blob/main/AudioFiles/instbias_list2_training/whodidit.mp3?raw=true</v>
      </c>
    </row>
    <row r="228" spans="1:26" s="20" customFormat="1" x14ac:dyDescent="0.2">
      <c r="A228" s="20" t="s">
        <v>126</v>
      </c>
      <c r="B228" s="20">
        <v>114</v>
      </c>
      <c r="C228" s="20" t="s">
        <v>446</v>
      </c>
      <c r="D228" s="20" t="s">
        <v>242</v>
      </c>
      <c r="E228" s="20" t="s">
        <v>25</v>
      </c>
      <c r="F228" s="20" t="s">
        <v>386</v>
      </c>
      <c r="G228" t="s">
        <v>2490</v>
      </c>
      <c r="H228" s="20" t="s">
        <v>2</v>
      </c>
      <c r="I228" s="20">
        <v>2</v>
      </c>
      <c r="J228" s="20" t="s">
        <v>1181</v>
      </c>
      <c r="K228" s="20">
        <v>6</v>
      </c>
      <c r="L228" s="20" t="s">
        <v>4800</v>
      </c>
      <c r="M228" s="21" t="s">
        <v>4364</v>
      </c>
      <c r="N228" s="21" t="s">
        <v>4365</v>
      </c>
      <c r="O228" s="21" t="s">
        <v>4364</v>
      </c>
      <c r="P228" s="21" t="s">
        <v>4365</v>
      </c>
      <c r="Q228" s="41">
        <f t="shared" si="12"/>
        <v>1</v>
      </c>
      <c r="R228" s="21" t="s">
        <v>1375</v>
      </c>
      <c r="S228" s="21" t="s">
        <v>1374</v>
      </c>
      <c r="T228" s="22" t="s">
        <v>1381</v>
      </c>
      <c r="U228" s="20" t="s">
        <v>1380</v>
      </c>
      <c r="V228" s="20">
        <v>598</v>
      </c>
      <c r="W228" s="20">
        <v>3431</v>
      </c>
      <c r="X228" s="47" t="str">
        <f t="shared" si="13"/>
        <v>https://github.com/kelly-marshall/DriftDiffusionAdaptation/blob/main/Pictures/instbias_list2_training/tomturtlecoloredpencilinstright2_context.png?raw=true</v>
      </c>
      <c r="Y228" s="47" t="str">
        <f t="shared" si="14"/>
        <v>https://github.com/kelly-marshall/DriftDiffusionAdaptation/blob/main/Pictures/instbias_list2_training/tomturtlecoloredpencilmodleft2_context.png?raw=true</v>
      </c>
      <c r="Z228" s="47" t="str">
        <f t="shared" si="15"/>
        <v>https://github.com/kelly-marshall/DriftDiffusionAdaptation/blob/main/AudioFiles/instbias_list2_training/tomturtlecoloredpencil_nopauses.mp3?raw=true</v>
      </c>
    </row>
    <row r="229" spans="1:26" s="20" customFormat="1" x14ac:dyDescent="0.2">
      <c r="A229" s="20" t="s">
        <v>126</v>
      </c>
      <c r="B229" s="20">
        <v>114</v>
      </c>
      <c r="C229" s="23" t="s">
        <v>1182</v>
      </c>
      <c r="D229" s="20" t="s">
        <v>242</v>
      </c>
      <c r="E229" s="20" t="s">
        <v>196</v>
      </c>
      <c r="F229" s="20" t="s">
        <v>196</v>
      </c>
      <c r="G229" s="3" t="s">
        <v>196</v>
      </c>
      <c r="H229" s="23" t="s">
        <v>1183</v>
      </c>
      <c r="I229" s="20">
        <v>2</v>
      </c>
      <c r="J229" s="20" t="s">
        <v>1181</v>
      </c>
      <c r="L229" s="7" t="s">
        <v>1384</v>
      </c>
      <c r="M229" s="8" t="s">
        <v>1388</v>
      </c>
      <c r="N229" s="8" t="s">
        <v>1389</v>
      </c>
      <c r="O229" s="8" t="s">
        <v>1389</v>
      </c>
      <c r="P229" s="8" t="s">
        <v>1388</v>
      </c>
      <c r="Q229" s="41">
        <f t="shared" si="12"/>
        <v>2</v>
      </c>
      <c r="R229" s="24" t="s">
        <v>1383</v>
      </c>
      <c r="S229" s="24" t="s">
        <v>1382</v>
      </c>
      <c r="T229" s="22" t="s">
        <v>196</v>
      </c>
      <c r="U229" s="20" t="s">
        <v>196</v>
      </c>
      <c r="V229" s="44">
        <v>1</v>
      </c>
      <c r="W229" s="44">
        <v>650</v>
      </c>
      <c r="X229" s="47" t="str">
        <f t="shared" si="13"/>
        <v>https://github.com/kelly-marshall/DriftDiffusionAdaptation/blob/main/Pictures/instbias_list2_training/kate.png?raw=true</v>
      </c>
      <c r="Y229" s="47" t="str">
        <f t="shared" si="14"/>
        <v>https://github.com/kelly-marshall/DriftDiffusionAdaptation/blob/main/Pictures/instbias_list2_training/tom.png?raw=true</v>
      </c>
      <c r="Z229" s="47" t="str">
        <f t="shared" si="15"/>
        <v>https://github.com/kelly-marshall/DriftDiffusionAdaptation/blob/main/AudioFiles/instbias_list2_training/whodidit.mp3?raw=true</v>
      </c>
    </row>
    <row r="230" spans="1:26" x14ac:dyDescent="0.2">
      <c r="A230" t="s">
        <v>126</v>
      </c>
      <c r="B230">
        <v>115</v>
      </c>
      <c r="C230" t="s">
        <v>1166</v>
      </c>
      <c r="D230" t="s">
        <v>242</v>
      </c>
      <c r="E230" t="s">
        <v>26</v>
      </c>
      <c r="F230" t="s">
        <v>382</v>
      </c>
      <c r="G230" t="s">
        <v>2646</v>
      </c>
      <c r="H230" t="s">
        <v>2</v>
      </c>
      <c r="I230">
        <v>2</v>
      </c>
      <c r="J230" t="s">
        <v>1181</v>
      </c>
      <c r="K230">
        <v>7</v>
      </c>
      <c r="L230" t="s">
        <v>4801</v>
      </c>
      <c r="M230" t="s">
        <v>4366</v>
      </c>
      <c r="N230" t="s">
        <v>4367</v>
      </c>
      <c r="O230" t="s">
        <v>4367</v>
      </c>
      <c r="P230" t="s">
        <v>4366</v>
      </c>
      <c r="Q230" s="41">
        <f t="shared" si="12"/>
        <v>2</v>
      </c>
      <c r="R230" s="5" t="s">
        <v>1374</v>
      </c>
      <c r="S230" s="5" t="s">
        <v>1375</v>
      </c>
      <c r="T230" s="2" t="s">
        <v>1380</v>
      </c>
      <c r="U230" t="s">
        <v>1381</v>
      </c>
      <c r="V230">
        <v>380</v>
      </c>
      <c r="W230">
        <v>2637</v>
      </c>
      <c r="X230" s="47" t="str">
        <f t="shared" si="13"/>
        <v>https://github.com/kelly-marshall/DriftDiffusionAdaptation/blob/main/Pictures/instbias_list2_training/katepigpinmodright2_context.png?raw=true</v>
      </c>
      <c r="Y230" s="47" t="str">
        <f t="shared" si="14"/>
        <v>https://github.com/kelly-marshall/DriftDiffusionAdaptation/blob/main/Pictures/instbias_list2_training/katepigpininstleft2_context.png?raw=true</v>
      </c>
      <c r="Z230" s="47" t="str">
        <f t="shared" si="15"/>
        <v>https://github.com/kelly-marshall/DriftDiffusionAdaptation/blob/main/AudioFiles/instbias_list2_training/katepigpin_nopauses.mp3?raw=true</v>
      </c>
    </row>
    <row r="231" spans="1:26" x14ac:dyDescent="0.2">
      <c r="A231" t="s">
        <v>126</v>
      </c>
      <c r="B231">
        <v>115</v>
      </c>
      <c r="C231" s="1" t="s">
        <v>1182</v>
      </c>
      <c r="D231" t="s">
        <v>242</v>
      </c>
      <c r="E231" t="s">
        <v>196</v>
      </c>
      <c r="F231" t="s">
        <v>196</v>
      </c>
      <c r="G231" s="3" t="s">
        <v>196</v>
      </c>
      <c r="H231" s="1" t="s">
        <v>1183</v>
      </c>
      <c r="I231">
        <v>2</v>
      </c>
      <c r="J231" t="s">
        <v>1181</v>
      </c>
      <c r="L231" s="7" t="s">
        <v>1384</v>
      </c>
      <c r="M231" s="5" t="s">
        <v>1389</v>
      </c>
      <c r="N231" s="5" t="s">
        <v>1388</v>
      </c>
      <c r="O231" s="5" t="s">
        <v>1389</v>
      </c>
      <c r="P231" s="5" t="s">
        <v>1388</v>
      </c>
      <c r="Q231" s="41">
        <f t="shared" si="12"/>
        <v>1</v>
      </c>
      <c r="R231" s="5" t="s">
        <v>1382</v>
      </c>
      <c r="S231" s="6" t="s">
        <v>1383</v>
      </c>
      <c r="T231" s="2" t="s">
        <v>196</v>
      </c>
      <c r="U231" t="s">
        <v>196</v>
      </c>
      <c r="V231" s="44">
        <v>1</v>
      </c>
      <c r="W231" s="44">
        <v>650</v>
      </c>
      <c r="X231" s="47" t="str">
        <f t="shared" si="13"/>
        <v>https://github.com/kelly-marshall/DriftDiffusionAdaptation/blob/main/Pictures/instbias_list2_training/kate.png?raw=true</v>
      </c>
      <c r="Y231" s="47" t="str">
        <f t="shared" si="14"/>
        <v>https://github.com/kelly-marshall/DriftDiffusionAdaptation/blob/main/Pictures/instbias_list2_training/tom.png?raw=true</v>
      </c>
      <c r="Z231" s="47" t="str">
        <f t="shared" si="15"/>
        <v>https://github.com/kelly-marshall/DriftDiffusionAdaptation/blob/main/AudioFiles/instbias_list2_training/whodidit.mp3?raw=true</v>
      </c>
    </row>
    <row r="232" spans="1:26" x14ac:dyDescent="0.2">
      <c r="A232" t="s">
        <v>126</v>
      </c>
      <c r="B232">
        <v>116</v>
      </c>
      <c r="C232" t="s">
        <v>447</v>
      </c>
      <c r="D232" t="s">
        <v>242</v>
      </c>
      <c r="E232" t="s">
        <v>27</v>
      </c>
      <c r="F232" t="s">
        <v>382</v>
      </c>
      <c r="G232" t="s">
        <v>2647</v>
      </c>
      <c r="H232" t="s">
        <v>2</v>
      </c>
      <c r="I232">
        <v>2</v>
      </c>
      <c r="J232" t="s">
        <v>1181</v>
      </c>
      <c r="K232">
        <v>8</v>
      </c>
      <c r="L232" t="s">
        <v>4802</v>
      </c>
      <c r="M232" s="5" t="s">
        <v>4368</v>
      </c>
      <c r="N232" s="5" t="s">
        <v>4369</v>
      </c>
      <c r="O232" t="s">
        <v>4368</v>
      </c>
      <c r="P232" t="s">
        <v>4369</v>
      </c>
      <c r="Q232" s="41">
        <f t="shared" si="12"/>
        <v>1</v>
      </c>
      <c r="R232" s="5" t="s">
        <v>1375</v>
      </c>
      <c r="S232" s="5" t="s">
        <v>1374</v>
      </c>
      <c r="T232" s="2" t="s">
        <v>1381</v>
      </c>
      <c r="U232" t="s">
        <v>1380</v>
      </c>
      <c r="V232">
        <v>650</v>
      </c>
      <c r="W232">
        <v>3042</v>
      </c>
      <c r="X232" s="47" t="str">
        <f t="shared" si="13"/>
        <v>https://github.com/kelly-marshall/DriftDiffusionAdaptation/blob/main/Pictures/instbias_list2_training/tomgirlpininstright2_context.png?raw=true</v>
      </c>
      <c r="Y232" s="47" t="str">
        <f t="shared" si="14"/>
        <v>https://github.com/kelly-marshall/DriftDiffusionAdaptation/blob/main/Pictures/instbias_list2_training/tomgirlpinmodleft2_context.png?raw=true</v>
      </c>
      <c r="Z232" s="47" t="str">
        <f t="shared" si="15"/>
        <v>https://github.com/kelly-marshall/DriftDiffusionAdaptation/blob/main/AudioFiles/instbias_list2_training/tomgirlpin_nopauses.mp3?raw=true</v>
      </c>
    </row>
    <row r="233" spans="1:26" x14ac:dyDescent="0.2">
      <c r="A233" t="s">
        <v>126</v>
      </c>
      <c r="B233">
        <v>116</v>
      </c>
      <c r="C233" s="1" t="s">
        <v>1182</v>
      </c>
      <c r="D233" t="s">
        <v>242</v>
      </c>
      <c r="E233" t="s">
        <v>196</v>
      </c>
      <c r="F233" t="s">
        <v>196</v>
      </c>
      <c r="G233" s="3" t="s">
        <v>196</v>
      </c>
      <c r="H233" s="1" t="s">
        <v>1183</v>
      </c>
      <c r="I233">
        <v>2</v>
      </c>
      <c r="J233" t="s">
        <v>1181</v>
      </c>
      <c r="L233" s="7" t="s">
        <v>1384</v>
      </c>
      <c r="M233" s="5" t="s">
        <v>1388</v>
      </c>
      <c r="N233" s="5" t="s">
        <v>1389</v>
      </c>
      <c r="O233" s="5" t="s">
        <v>1388</v>
      </c>
      <c r="P233" s="5" t="s">
        <v>1389</v>
      </c>
      <c r="Q233" s="41">
        <f t="shared" si="12"/>
        <v>1</v>
      </c>
      <c r="R233" s="5" t="s">
        <v>1382</v>
      </c>
      <c r="S233" s="6" t="s">
        <v>1383</v>
      </c>
      <c r="T233" s="2" t="s">
        <v>196</v>
      </c>
      <c r="U233" t="s">
        <v>196</v>
      </c>
      <c r="V233" s="44">
        <v>1</v>
      </c>
      <c r="W233" s="44">
        <v>650</v>
      </c>
      <c r="X233" s="47" t="str">
        <f t="shared" si="13"/>
        <v>https://github.com/kelly-marshall/DriftDiffusionAdaptation/blob/main/Pictures/instbias_list2_training/tom.png?raw=true</v>
      </c>
      <c r="Y233" s="47" t="str">
        <f t="shared" si="14"/>
        <v>https://github.com/kelly-marshall/DriftDiffusionAdaptation/blob/main/Pictures/instbias_list2_training/kate.png?raw=true</v>
      </c>
      <c r="Z233" s="47" t="str">
        <f t="shared" si="15"/>
        <v>https://github.com/kelly-marshall/DriftDiffusionAdaptation/blob/main/AudioFiles/instbias_list2_training/whodidit.mp3?raw=true</v>
      </c>
    </row>
    <row r="234" spans="1:26" s="20" customFormat="1" x14ac:dyDescent="0.2">
      <c r="A234" s="20" t="s">
        <v>126</v>
      </c>
      <c r="B234" s="20">
        <v>117</v>
      </c>
      <c r="C234" s="20" t="s">
        <v>1167</v>
      </c>
      <c r="D234" s="20" t="s">
        <v>242</v>
      </c>
      <c r="E234" s="20" t="s">
        <v>28</v>
      </c>
      <c r="F234" s="20" t="s">
        <v>382</v>
      </c>
      <c r="G234" t="s">
        <v>2648</v>
      </c>
      <c r="H234" s="20" t="s">
        <v>2</v>
      </c>
      <c r="I234" s="20">
        <v>2</v>
      </c>
      <c r="J234" s="20" t="s">
        <v>1181</v>
      </c>
      <c r="K234" s="20">
        <v>9</v>
      </c>
      <c r="L234" s="20" t="s">
        <v>4803</v>
      </c>
      <c r="M234" s="20" t="s">
        <v>4370</v>
      </c>
      <c r="N234" s="20" t="s">
        <v>4371</v>
      </c>
      <c r="O234" s="20" t="s">
        <v>4371</v>
      </c>
      <c r="P234" s="20" t="s">
        <v>4370</v>
      </c>
      <c r="Q234" s="41">
        <f t="shared" si="12"/>
        <v>2</v>
      </c>
      <c r="R234" s="21" t="s">
        <v>1374</v>
      </c>
      <c r="S234" s="21" t="s">
        <v>1375</v>
      </c>
      <c r="T234" s="22" t="s">
        <v>1380</v>
      </c>
      <c r="U234" s="20" t="s">
        <v>1381</v>
      </c>
      <c r="V234" s="20">
        <v>406</v>
      </c>
      <c r="W234" s="20">
        <v>2879</v>
      </c>
      <c r="X234" s="47" t="str">
        <f t="shared" si="13"/>
        <v>https://github.com/kelly-marshall/DriftDiffusionAdaptation/blob/main/Pictures/instbias_list2_training/katewhalepinmodright2_context.png?raw=true</v>
      </c>
      <c r="Y234" s="47" t="str">
        <f t="shared" si="14"/>
        <v>https://github.com/kelly-marshall/DriftDiffusionAdaptation/blob/main/Pictures/instbias_list2_training/katewhalepininstleft2_context.png?raw=true</v>
      </c>
      <c r="Z234" s="47" t="str">
        <f t="shared" si="15"/>
        <v>https://github.com/kelly-marshall/DriftDiffusionAdaptation/blob/main/AudioFiles/instbias_list2_training/katewhalepin_nopauses.mp3?raw=true</v>
      </c>
    </row>
    <row r="235" spans="1:26" s="20" customFormat="1" x14ac:dyDescent="0.2">
      <c r="A235" s="20" t="s">
        <v>126</v>
      </c>
      <c r="B235" s="20">
        <v>117</v>
      </c>
      <c r="C235" s="23" t="s">
        <v>1343</v>
      </c>
      <c r="D235" s="20" t="s">
        <v>242</v>
      </c>
      <c r="E235" s="20" t="s">
        <v>196</v>
      </c>
      <c r="F235" s="20" t="s">
        <v>196</v>
      </c>
      <c r="G235" s="3" t="s">
        <v>196</v>
      </c>
      <c r="H235" s="23" t="s">
        <v>1183</v>
      </c>
      <c r="I235" s="20">
        <v>2</v>
      </c>
      <c r="J235" s="20" t="s">
        <v>1181</v>
      </c>
      <c r="L235" s="7" t="s">
        <v>2358</v>
      </c>
      <c r="M235" s="8" t="s">
        <v>1388</v>
      </c>
      <c r="N235" s="8" t="s">
        <v>1389</v>
      </c>
      <c r="O235" s="8" t="s">
        <v>1389</v>
      </c>
      <c r="P235" s="8" t="s">
        <v>1388</v>
      </c>
      <c r="Q235" s="41">
        <f t="shared" si="12"/>
        <v>2</v>
      </c>
      <c r="R235" s="24" t="s">
        <v>1383</v>
      </c>
      <c r="S235" s="24" t="s">
        <v>1382</v>
      </c>
      <c r="T235" s="22" t="s">
        <v>196</v>
      </c>
      <c r="U235" s="20" t="s">
        <v>196</v>
      </c>
      <c r="V235" s="3">
        <v>1</v>
      </c>
      <c r="W235" s="3">
        <v>1498</v>
      </c>
      <c r="X235" s="47" t="str">
        <f t="shared" si="13"/>
        <v>https://github.com/kelly-marshall/DriftDiffusionAdaptation/blob/main/Pictures/instbias_list2_training/kate.png?raw=true</v>
      </c>
      <c r="Y235" s="47" t="str">
        <f t="shared" si="14"/>
        <v>https://github.com/kelly-marshall/DriftDiffusionAdaptation/blob/main/Pictures/instbias_list2_training/tom.png?raw=true</v>
      </c>
      <c r="Z235" s="47" t="str">
        <f t="shared" si="15"/>
        <v>https://github.com/kelly-marshall/DriftDiffusionAdaptation/blob/main/AudioFiles/instbias_list2_training/whodidnotdoit.mp3?raw=true</v>
      </c>
    </row>
    <row r="236" spans="1:26" s="20" customFormat="1" x14ac:dyDescent="0.2">
      <c r="A236" s="20" t="s">
        <v>126</v>
      </c>
      <c r="B236" s="20">
        <v>118</v>
      </c>
      <c r="C236" s="20" t="s">
        <v>448</v>
      </c>
      <c r="D236" s="20" t="s">
        <v>242</v>
      </c>
      <c r="E236" s="20" t="s">
        <v>29</v>
      </c>
      <c r="F236" s="20" t="s">
        <v>382</v>
      </c>
      <c r="G236" t="s">
        <v>2649</v>
      </c>
      <c r="H236" s="20" t="s">
        <v>2</v>
      </c>
      <c r="I236" s="20">
        <v>2</v>
      </c>
      <c r="J236" s="20" t="s">
        <v>1181</v>
      </c>
      <c r="K236" s="20">
        <v>10</v>
      </c>
      <c r="L236" s="20" t="s">
        <v>4804</v>
      </c>
      <c r="M236" s="20" t="s">
        <v>4372</v>
      </c>
      <c r="N236" s="20" t="s">
        <v>4373</v>
      </c>
      <c r="O236" s="20" t="s">
        <v>4372</v>
      </c>
      <c r="P236" s="20" t="s">
        <v>4373</v>
      </c>
      <c r="Q236" s="41">
        <f t="shared" si="12"/>
        <v>1</v>
      </c>
      <c r="R236" s="21" t="s">
        <v>1375</v>
      </c>
      <c r="S236" s="21" t="s">
        <v>1374</v>
      </c>
      <c r="T236" s="22" t="s">
        <v>1381</v>
      </c>
      <c r="U236" s="20" t="s">
        <v>1380</v>
      </c>
      <c r="V236" s="20">
        <v>592</v>
      </c>
      <c r="W236" s="20">
        <v>3053</v>
      </c>
      <c r="X236" s="47" t="str">
        <f t="shared" si="13"/>
        <v>https://github.com/kelly-marshall/DriftDiffusionAdaptation/blob/main/Pictures/instbias_list2_training/tomgorillapininstright2_context.png?raw=true</v>
      </c>
      <c r="Y236" s="47" t="str">
        <f t="shared" si="14"/>
        <v>https://github.com/kelly-marshall/DriftDiffusionAdaptation/blob/main/Pictures/instbias_list2_training/tomgorillapinmodleft2_context.png?raw=true</v>
      </c>
      <c r="Z236" s="47" t="str">
        <f t="shared" si="15"/>
        <v>https://github.com/kelly-marshall/DriftDiffusionAdaptation/blob/main/AudioFiles/instbias_list2_training/tomgorillapin_nopauses.mp3?raw=true</v>
      </c>
    </row>
    <row r="237" spans="1:26" s="20" customFormat="1" x14ac:dyDescent="0.2">
      <c r="A237" s="20" t="s">
        <v>126</v>
      </c>
      <c r="B237" s="20">
        <v>118</v>
      </c>
      <c r="C237" s="23" t="s">
        <v>1182</v>
      </c>
      <c r="D237" s="20" t="s">
        <v>242</v>
      </c>
      <c r="E237" s="20" t="s">
        <v>196</v>
      </c>
      <c r="F237" s="20" t="s">
        <v>196</v>
      </c>
      <c r="G237" s="3" t="s">
        <v>196</v>
      </c>
      <c r="H237" s="23" t="s">
        <v>1183</v>
      </c>
      <c r="I237" s="20">
        <v>2</v>
      </c>
      <c r="J237" s="20" t="s">
        <v>1181</v>
      </c>
      <c r="L237" s="7" t="s">
        <v>1384</v>
      </c>
      <c r="M237" s="8" t="s">
        <v>1388</v>
      </c>
      <c r="N237" s="8" t="s">
        <v>1389</v>
      </c>
      <c r="O237" s="8" t="s">
        <v>1389</v>
      </c>
      <c r="P237" s="8" t="s">
        <v>1388</v>
      </c>
      <c r="Q237" s="41">
        <f t="shared" si="12"/>
        <v>2</v>
      </c>
      <c r="R237" s="24" t="s">
        <v>1383</v>
      </c>
      <c r="S237" s="24" t="s">
        <v>1382</v>
      </c>
      <c r="T237" s="22" t="s">
        <v>196</v>
      </c>
      <c r="U237" s="20" t="s">
        <v>196</v>
      </c>
      <c r="V237" s="44">
        <v>1</v>
      </c>
      <c r="W237" s="44">
        <v>650</v>
      </c>
      <c r="X237" s="47" t="str">
        <f t="shared" si="13"/>
        <v>https://github.com/kelly-marshall/DriftDiffusionAdaptation/blob/main/Pictures/instbias_list2_training/kate.png?raw=true</v>
      </c>
      <c r="Y237" s="47" t="str">
        <f t="shared" si="14"/>
        <v>https://github.com/kelly-marshall/DriftDiffusionAdaptation/blob/main/Pictures/instbias_list2_training/tom.png?raw=true</v>
      </c>
      <c r="Z237" s="47" t="str">
        <f t="shared" si="15"/>
        <v>https://github.com/kelly-marshall/DriftDiffusionAdaptation/blob/main/AudioFiles/instbias_list2_training/whodidit.mp3?raw=true</v>
      </c>
    </row>
    <row r="238" spans="1:26" x14ac:dyDescent="0.2">
      <c r="A238" t="s">
        <v>126</v>
      </c>
      <c r="B238">
        <v>119</v>
      </c>
      <c r="C238" t="s">
        <v>1168</v>
      </c>
      <c r="D238" t="s">
        <v>242</v>
      </c>
      <c r="E238" t="s">
        <v>30</v>
      </c>
      <c r="F238" t="s">
        <v>382</v>
      </c>
      <c r="G238" t="s">
        <v>2650</v>
      </c>
      <c r="H238" t="s">
        <v>2</v>
      </c>
      <c r="I238">
        <v>2</v>
      </c>
      <c r="J238" t="s">
        <v>1181</v>
      </c>
      <c r="K238">
        <v>11</v>
      </c>
      <c r="L238" t="s">
        <v>4805</v>
      </c>
      <c r="M238" t="s">
        <v>4374</v>
      </c>
      <c r="N238" t="s">
        <v>4375</v>
      </c>
      <c r="O238" t="s">
        <v>4375</v>
      </c>
      <c r="P238" t="s">
        <v>4374</v>
      </c>
      <c r="Q238" s="41">
        <f t="shared" si="12"/>
        <v>2</v>
      </c>
      <c r="R238" s="5" t="s">
        <v>1374</v>
      </c>
      <c r="S238" s="5" t="s">
        <v>1375</v>
      </c>
      <c r="T238" s="2" t="s">
        <v>1380</v>
      </c>
      <c r="U238" t="s">
        <v>1381</v>
      </c>
      <c r="V238">
        <v>418</v>
      </c>
      <c r="W238">
        <v>2926</v>
      </c>
      <c r="X238" s="47" t="str">
        <f t="shared" si="13"/>
        <v>https://github.com/kelly-marshall/DriftDiffusionAdaptation/blob/main/Pictures/instbias_list2_training/katebuffalopinmodright2_context.png?raw=true</v>
      </c>
      <c r="Y238" s="47" t="str">
        <f t="shared" si="14"/>
        <v>https://github.com/kelly-marshall/DriftDiffusionAdaptation/blob/main/Pictures/instbias_list2_training/katebuffalopininstleft2_context.png?raw=true</v>
      </c>
      <c r="Z238" s="47" t="str">
        <f t="shared" si="15"/>
        <v>https://github.com/kelly-marshall/DriftDiffusionAdaptation/blob/main/AudioFiles/instbias_list2_training/katebuffalopin_nopauses.mp3?raw=true</v>
      </c>
    </row>
    <row r="239" spans="1:26" x14ac:dyDescent="0.2">
      <c r="A239" t="s">
        <v>126</v>
      </c>
      <c r="B239">
        <v>119</v>
      </c>
      <c r="C239" s="1" t="s">
        <v>1182</v>
      </c>
      <c r="D239" t="s">
        <v>242</v>
      </c>
      <c r="E239" t="s">
        <v>196</v>
      </c>
      <c r="F239" t="s">
        <v>196</v>
      </c>
      <c r="G239" s="3" t="s">
        <v>196</v>
      </c>
      <c r="H239" s="1" t="s">
        <v>1183</v>
      </c>
      <c r="I239">
        <v>2</v>
      </c>
      <c r="J239" t="s">
        <v>1181</v>
      </c>
      <c r="L239" s="7" t="s">
        <v>1384</v>
      </c>
      <c r="M239" s="5" t="s">
        <v>1389</v>
      </c>
      <c r="N239" s="5" t="s">
        <v>1388</v>
      </c>
      <c r="O239" s="5" t="s">
        <v>1389</v>
      </c>
      <c r="P239" s="5" t="s">
        <v>1388</v>
      </c>
      <c r="Q239" s="41">
        <f t="shared" si="12"/>
        <v>1</v>
      </c>
      <c r="R239" s="5" t="s">
        <v>1382</v>
      </c>
      <c r="S239" s="6" t="s">
        <v>1383</v>
      </c>
      <c r="T239" s="2" t="s">
        <v>196</v>
      </c>
      <c r="U239" t="s">
        <v>196</v>
      </c>
      <c r="V239" s="44">
        <v>1</v>
      </c>
      <c r="W239" s="44">
        <v>650</v>
      </c>
      <c r="X239" s="47" t="str">
        <f t="shared" si="13"/>
        <v>https://github.com/kelly-marshall/DriftDiffusionAdaptation/blob/main/Pictures/instbias_list2_training/kate.png?raw=true</v>
      </c>
      <c r="Y239" s="47" t="str">
        <f t="shared" si="14"/>
        <v>https://github.com/kelly-marshall/DriftDiffusionAdaptation/blob/main/Pictures/instbias_list2_training/tom.png?raw=true</v>
      </c>
      <c r="Z239" s="47" t="str">
        <f t="shared" si="15"/>
        <v>https://github.com/kelly-marshall/DriftDiffusionAdaptation/blob/main/AudioFiles/instbias_list2_training/whodidit.mp3?raw=true</v>
      </c>
    </row>
    <row r="240" spans="1:26" x14ac:dyDescent="0.2">
      <c r="A240" t="s">
        <v>126</v>
      </c>
      <c r="B240">
        <v>120</v>
      </c>
      <c r="C240" t="s">
        <v>449</v>
      </c>
      <c r="D240" t="s">
        <v>242</v>
      </c>
      <c r="E240" t="s">
        <v>31</v>
      </c>
      <c r="F240" t="s">
        <v>382</v>
      </c>
      <c r="G240" t="s">
        <v>2651</v>
      </c>
      <c r="H240" t="s">
        <v>2</v>
      </c>
      <c r="I240">
        <v>2</v>
      </c>
      <c r="J240" t="s">
        <v>1181</v>
      </c>
      <c r="K240">
        <v>12</v>
      </c>
      <c r="L240" t="s">
        <v>4806</v>
      </c>
      <c r="M240" s="5" t="s">
        <v>4376</v>
      </c>
      <c r="N240" s="5" t="s">
        <v>4377</v>
      </c>
      <c r="O240" t="s">
        <v>4376</v>
      </c>
      <c r="P240" t="s">
        <v>4377</v>
      </c>
      <c r="Q240" s="41">
        <f t="shared" si="12"/>
        <v>1</v>
      </c>
      <c r="R240" s="5" t="s">
        <v>1375</v>
      </c>
      <c r="S240" s="5" t="s">
        <v>1374</v>
      </c>
      <c r="T240" s="2" t="s">
        <v>1381</v>
      </c>
      <c r="U240" t="s">
        <v>1380</v>
      </c>
      <c r="V240">
        <v>569</v>
      </c>
      <c r="W240">
        <v>2844</v>
      </c>
      <c r="X240" s="47" t="str">
        <f t="shared" si="13"/>
        <v>https://github.com/kelly-marshall/DriftDiffusionAdaptation/blob/main/Pictures/instbias_list2_training/tomhawkpininstright2_context.png?raw=true</v>
      </c>
      <c r="Y240" s="47" t="str">
        <f t="shared" si="14"/>
        <v>https://github.com/kelly-marshall/DriftDiffusionAdaptation/blob/main/Pictures/instbias_list2_training/tomhawkpinmodleft2_context.png?raw=true</v>
      </c>
      <c r="Z240" s="47" t="str">
        <f t="shared" si="15"/>
        <v>https://github.com/kelly-marshall/DriftDiffusionAdaptation/blob/main/AudioFiles/instbias_list2_training/tomhawkpin_nopauses.mp3?raw=true</v>
      </c>
    </row>
    <row r="241" spans="1:26" x14ac:dyDescent="0.2">
      <c r="A241" t="s">
        <v>126</v>
      </c>
      <c r="B241">
        <v>120</v>
      </c>
      <c r="C241" t="s">
        <v>1182</v>
      </c>
      <c r="D241" t="s">
        <v>242</v>
      </c>
      <c r="E241" t="s">
        <v>196</v>
      </c>
      <c r="F241" t="s">
        <v>196</v>
      </c>
      <c r="G241" s="3" t="s">
        <v>196</v>
      </c>
      <c r="H241" t="s">
        <v>1183</v>
      </c>
      <c r="I241">
        <v>2</v>
      </c>
      <c r="J241" t="s">
        <v>1181</v>
      </c>
      <c r="L241" s="7" t="s">
        <v>1384</v>
      </c>
      <c r="M241" s="5" t="s">
        <v>1388</v>
      </c>
      <c r="N241" s="5" t="s">
        <v>1389</v>
      </c>
      <c r="O241" s="5" t="s">
        <v>1388</v>
      </c>
      <c r="P241" s="5" t="s">
        <v>1389</v>
      </c>
      <c r="Q241" s="41">
        <f t="shared" si="12"/>
        <v>1</v>
      </c>
      <c r="R241" s="5" t="s">
        <v>1382</v>
      </c>
      <c r="S241" s="6" t="s">
        <v>1383</v>
      </c>
      <c r="T241" s="2" t="s">
        <v>196</v>
      </c>
      <c r="U241" t="s">
        <v>196</v>
      </c>
      <c r="V241" s="44">
        <v>1</v>
      </c>
      <c r="W241" s="44">
        <v>650</v>
      </c>
      <c r="X241" s="47" t="str">
        <f t="shared" si="13"/>
        <v>https://github.com/kelly-marshall/DriftDiffusionAdaptation/blob/main/Pictures/instbias_list2_training/tom.png?raw=true</v>
      </c>
      <c r="Y241" s="47" t="str">
        <f t="shared" si="14"/>
        <v>https://github.com/kelly-marshall/DriftDiffusionAdaptation/blob/main/Pictures/instbias_list2_training/kate.png?raw=true</v>
      </c>
      <c r="Z241" s="47" t="str">
        <f t="shared" si="15"/>
        <v>https://github.com/kelly-marshall/DriftDiffusionAdaptation/blob/main/AudioFiles/instbias_list2_training/whodidit.mp3?raw=true</v>
      </c>
    </row>
    <row r="242" spans="1:26" s="25" customFormat="1" x14ac:dyDescent="0.2">
      <c r="A242" s="25" t="s">
        <v>126</v>
      </c>
      <c r="B242" s="25">
        <v>121</v>
      </c>
      <c r="C242" s="25" t="s">
        <v>1169</v>
      </c>
      <c r="D242" s="25" t="s">
        <v>243</v>
      </c>
      <c r="E242" s="25" t="s">
        <v>18</v>
      </c>
      <c r="F242" s="25" t="s">
        <v>170</v>
      </c>
      <c r="G242" t="s">
        <v>2473</v>
      </c>
      <c r="H242" s="25" t="s">
        <v>2</v>
      </c>
      <c r="I242" s="25">
        <v>2</v>
      </c>
      <c r="J242" s="25" t="s">
        <v>1181</v>
      </c>
      <c r="K242" s="25">
        <v>1</v>
      </c>
      <c r="L242" s="25" t="s">
        <v>4807</v>
      </c>
      <c r="M242" s="26" t="s">
        <v>4378</v>
      </c>
      <c r="N242" s="26" t="s">
        <v>4379</v>
      </c>
      <c r="O242" s="26" t="s">
        <v>4378</v>
      </c>
      <c r="P242" s="26" t="s">
        <v>4379</v>
      </c>
      <c r="Q242" s="41">
        <f t="shared" si="12"/>
        <v>1</v>
      </c>
      <c r="R242" s="26" t="s">
        <v>1375</v>
      </c>
      <c r="S242" s="26" t="s">
        <v>1374</v>
      </c>
      <c r="T242" s="27" t="s">
        <v>1381</v>
      </c>
      <c r="U242" s="25" t="s">
        <v>1380</v>
      </c>
      <c r="V242" s="25">
        <v>471</v>
      </c>
      <c r="W242" s="25">
        <v>3035</v>
      </c>
      <c r="X242" s="47" t="str">
        <f t="shared" si="13"/>
        <v>https://github.com/kelly-marshall/DriftDiffusionAdaptation/blob/main/Pictures/instbias_list2_training/katedolphinspooninstright2_context.png?raw=true</v>
      </c>
      <c r="Y242" s="47" t="str">
        <f t="shared" si="14"/>
        <v>https://github.com/kelly-marshall/DriftDiffusionAdaptation/blob/main/Pictures/instbias_list2_training/katedolphinspoonmodleft2_context.png?raw=true</v>
      </c>
      <c r="Z242" s="47" t="str">
        <f t="shared" si="15"/>
        <v>https://github.com/kelly-marshall/DriftDiffusionAdaptation/blob/main/AudioFiles/instbias_list2_training/katedolphinspoon_nopauses.mp3?raw=true</v>
      </c>
    </row>
    <row r="243" spans="1:26" s="25" customFormat="1" x14ac:dyDescent="0.2">
      <c r="A243" s="25" t="s">
        <v>126</v>
      </c>
      <c r="B243" s="25">
        <v>121</v>
      </c>
      <c r="C243" s="28" t="s">
        <v>1182</v>
      </c>
      <c r="D243" s="25" t="s">
        <v>243</v>
      </c>
      <c r="E243" s="25" t="s">
        <v>196</v>
      </c>
      <c r="F243" s="25" t="s">
        <v>196</v>
      </c>
      <c r="G243" s="3" t="s">
        <v>196</v>
      </c>
      <c r="H243" s="28" t="s">
        <v>1183</v>
      </c>
      <c r="I243" s="25">
        <v>2</v>
      </c>
      <c r="J243" s="25" t="s">
        <v>1181</v>
      </c>
      <c r="L243" s="7" t="s">
        <v>1384</v>
      </c>
      <c r="M243" s="8" t="s">
        <v>1389</v>
      </c>
      <c r="N243" s="8" t="s">
        <v>1388</v>
      </c>
      <c r="O243" s="8" t="s">
        <v>1388</v>
      </c>
      <c r="P243" s="8" t="s">
        <v>1389</v>
      </c>
      <c r="Q243" s="41">
        <f t="shared" si="12"/>
        <v>2</v>
      </c>
      <c r="R243" s="29" t="s">
        <v>1383</v>
      </c>
      <c r="S243" s="29" t="s">
        <v>1382</v>
      </c>
      <c r="T243" s="27" t="s">
        <v>196</v>
      </c>
      <c r="U243" s="25" t="s">
        <v>196</v>
      </c>
      <c r="V243" s="44">
        <v>1</v>
      </c>
      <c r="W243" s="44">
        <v>650</v>
      </c>
      <c r="X243" s="47" t="str">
        <f t="shared" si="13"/>
        <v>https://github.com/kelly-marshall/DriftDiffusionAdaptation/blob/main/Pictures/instbias_list2_training/tom.png?raw=true</v>
      </c>
      <c r="Y243" s="47" t="str">
        <f t="shared" si="14"/>
        <v>https://github.com/kelly-marshall/DriftDiffusionAdaptation/blob/main/Pictures/instbias_list2_training/kate.png?raw=true</v>
      </c>
      <c r="Z243" s="47" t="str">
        <f t="shared" si="15"/>
        <v>https://github.com/kelly-marshall/DriftDiffusionAdaptation/blob/main/AudioFiles/instbias_list2_training/whodidit.mp3?raw=true</v>
      </c>
    </row>
    <row r="244" spans="1:26" s="25" customFormat="1" x14ac:dyDescent="0.2">
      <c r="A244" s="25" t="s">
        <v>126</v>
      </c>
      <c r="B244" s="25">
        <v>122</v>
      </c>
      <c r="C244" s="25" t="s">
        <v>450</v>
      </c>
      <c r="D244" s="25" t="s">
        <v>243</v>
      </c>
      <c r="E244" s="25" t="s">
        <v>21</v>
      </c>
      <c r="F244" s="25" t="s">
        <v>170</v>
      </c>
      <c r="G244" t="s">
        <v>2474</v>
      </c>
      <c r="H244" s="25" t="s">
        <v>2</v>
      </c>
      <c r="I244" s="25">
        <v>2</v>
      </c>
      <c r="J244" s="25" t="s">
        <v>1181</v>
      </c>
      <c r="K244" s="25">
        <v>2</v>
      </c>
      <c r="L244" s="25" t="s">
        <v>4808</v>
      </c>
      <c r="M244" s="26" t="s">
        <v>4380</v>
      </c>
      <c r="N244" s="26" t="s">
        <v>4381</v>
      </c>
      <c r="O244" s="26" t="s">
        <v>4381</v>
      </c>
      <c r="P244" s="26" t="s">
        <v>4380</v>
      </c>
      <c r="Q244" s="41">
        <f t="shared" si="12"/>
        <v>2</v>
      </c>
      <c r="R244" s="26" t="s">
        <v>1374</v>
      </c>
      <c r="S244" s="26" t="s">
        <v>1375</v>
      </c>
      <c r="T244" s="27" t="s">
        <v>1380</v>
      </c>
      <c r="U244" s="25" t="s">
        <v>1381</v>
      </c>
      <c r="V244" s="25">
        <v>534</v>
      </c>
      <c r="W244" s="25">
        <v>2884</v>
      </c>
      <c r="X244" s="47" t="str">
        <f t="shared" si="13"/>
        <v>https://github.com/kelly-marshall/DriftDiffusionAdaptation/blob/main/Pictures/instbias_list2_training/tomcowspoonmodright2_context.png?raw=true</v>
      </c>
      <c r="Y244" s="47" t="str">
        <f t="shared" si="14"/>
        <v>https://github.com/kelly-marshall/DriftDiffusionAdaptation/blob/main/Pictures/instbias_list2_training/tomcowspooninstleft2_context.png?raw=true</v>
      </c>
      <c r="Z244" s="47" t="str">
        <f t="shared" si="15"/>
        <v>https://github.com/kelly-marshall/DriftDiffusionAdaptation/blob/main/AudioFiles/instbias_list2_training/tomcowspoon_nopauses.mp3?raw=true</v>
      </c>
    </row>
    <row r="245" spans="1:26" s="25" customFormat="1" x14ac:dyDescent="0.2">
      <c r="A245" s="25" t="s">
        <v>126</v>
      </c>
      <c r="B245" s="25">
        <v>122</v>
      </c>
      <c r="C245" s="28" t="s">
        <v>1182</v>
      </c>
      <c r="D245" s="25" t="s">
        <v>243</v>
      </c>
      <c r="E245" s="25" t="s">
        <v>196</v>
      </c>
      <c r="F245" s="25" t="s">
        <v>196</v>
      </c>
      <c r="G245" s="3" t="s">
        <v>196</v>
      </c>
      <c r="H245" s="28" t="s">
        <v>1183</v>
      </c>
      <c r="I245" s="25">
        <v>2</v>
      </c>
      <c r="J245" s="25" t="s">
        <v>1181</v>
      </c>
      <c r="L245" s="7" t="s">
        <v>1384</v>
      </c>
      <c r="M245" s="8" t="s">
        <v>1388</v>
      </c>
      <c r="N245" s="8" t="s">
        <v>1389</v>
      </c>
      <c r="O245" s="8" t="s">
        <v>1389</v>
      </c>
      <c r="P245" s="8" t="s">
        <v>1388</v>
      </c>
      <c r="Q245" s="41">
        <f t="shared" si="12"/>
        <v>2</v>
      </c>
      <c r="R245" s="29" t="s">
        <v>1383</v>
      </c>
      <c r="S245" s="29" t="s">
        <v>1382</v>
      </c>
      <c r="T245" s="27" t="s">
        <v>196</v>
      </c>
      <c r="U245" s="25" t="s">
        <v>196</v>
      </c>
      <c r="V245" s="44">
        <v>1</v>
      </c>
      <c r="W245" s="44">
        <v>650</v>
      </c>
      <c r="X245" s="47" t="str">
        <f t="shared" si="13"/>
        <v>https://github.com/kelly-marshall/DriftDiffusionAdaptation/blob/main/Pictures/instbias_list2_training/kate.png?raw=true</v>
      </c>
      <c r="Y245" s="47" t="str">
        <f t="shared" si="14"/>
        <v>https://github.com/kelly-marshall/DriftDiffusionAdaptation/blob/main/Pictures/instbias_list2_training/tom.png?raw=true</v>
      </c>
      <c r="Z245" s="47" t="str">
        <f t="shared" si="15"/>
        <v>https://github.com/kelly-marshall/DriftDiffusionAdaptation/blob/main/AudioFiles/instbias_list2_training/whodidit.mp3?raw=true</v>
      </c>
    </row>
    <row r="246" spans="1:26" x14ac:dyDescent="0.2">
      <c r="A246" t="s">
        <v>126</v>
      </c>
      <c r="B246">
        <v>123</v>
      </c>
      <c r="C246" t="s">
        <v>1170</v>
      </c>
      <c r="D246" t="s">
        <v>243</v>
      </c>
      <c r="E246" t="s">
        <v>22</v>
      </c>
      <c r="F246" t="s">
        <v>170</v>
      </c>
      <c r="G246" t="s">
        <v>2475</v>
      </c>
      <c r="H246" t="s">
        <v>2</v>
      </c>
      <c r="I246">
        <v>2</v>
      </c>
      <c r="J246" t="s">
        <v>1181</v>
      </c>
      <c r="K246">
        <v>3</v>
      </c>
      <c r="L246" t="s">
        <v>4809</v>
      </c>
      <c r="M246" t="s">
        <v>4382</v>
      </c>
      <c r="N246" t="s">
        <v>4383</v>
      </c>
      <c r="O246" t="s">
        <v>4382</v>
      </c>
      <c r="P246" t="s">
        <v>4383</v>
      </c>
      <c r="Q246" s="41">
        <f t="shared" si="12"/>
        <v>1</v>
      </c>
      <c r="R246" s="5" t="s">
        <v>1375</v>
      </c>
      <c r="S246" s="5" t="s">
        <v>1374</v>
      </c>
      <c r="T246" s="2" t="s">
        <v>1381</v>
      </c>
      <c r="U246" t="s">
        <v>1380</v>
      </c>
      <c r="V246">
        <v>381</v>
      </c>
      <c r="W246">
        <v>3054</v>
      </c>
      <c r="X246" s="47" t="str">
        <f t="shared" si="13"/>
        <v>https://github.com/kelly-marshall/DriftDiffusionAdaptation/blob/main/Pictures/instbias_list2_training/katefoxspooninstright2_context.png?raw=true</v>
      </c>
      <c r="Y246" s="47" t="str">
        <f t="shared" si="14"/>
        <v>https://github.com/kelly-marshall/DriftDiffusionAdaptation/blob/main/Pictures/instbias_list2_training/katefoxspoonmodleft2_context.png?raw=true</v>
      </c>
      <c r="Z246" s="47" t="str">
        <f t="shared" si="15"/>
        <v>https://github.com/kelly-marshall/DriftDiffusionAdaptation/blob/main/AudioFiles/instbias_list2_training/katefoxspoon_nopauses.mp3?raw=true</v>
      </c>
    </row>
    <row r="247" spans="1:26" x14ac:dyDescent="0.2">
      <c r="A247" t="s">
        <v>126</v>
      </c>
      <c r="B247">
        <v>123</v>
      </c>
      <c r="C247" s="1" t="s">
        <v>1343</v>
      </c>
      <c r="D247" t="s">
        <v>243</v>
      </c>
      <c r="E247" t="s">
        <v>196</v>
      </c>
      <c r="F247" t="s">
        <v>196</v>
      </c>
      <c r="G247" s="3" t="s">
        <v>196</v>
      </c>
      <c r="H247" s="1" t="s">
        <v>1183</v>
      </c>
      <c r="I247">
        <v>2</v>
      </c>
      <c r="J247" t="s">
        <v>1181</v>
      </c>
      <c r="L247" s="7" t="s">
        <v>2358</v>
      </c>
      <c r="M247" s="5" t="s">
        <v>1388</v>
      </c>
      <c r="N247" s="5" t="s">
        <v>1389</v>
      </c>
      <c r="O247" s="5" t="s">
        <v>1388</v>
      </c>
      <c r="P247" s="5" t="s">
        <v>1389</v>
      </c>
      <c r="Q247" s="41">
        <f t="shared" si="12"/>
        <v>1</v>
      </c>
      <c r="R247" s="5" t="s">
        <v>1382</v>
      </c>
      <c r="S247" s="6" t="s">
        <v>1383</v>
      </c>
      <c r="T247" s="2" t="s">
        <v>196</v>
      </c>
      <c r="U247" t="s">
        <v>196</v>
      </c>
      <c r="V247" s="3">
        <v>1</v>
      </c>
      <c r="W247" s="3">
        <v>1498</v>
      </c>
      <c r="X247" s="47" t="str">
        <f t="shared" si="13"/>
        <v>https://github.com/kelly-marshall/DriftDiffusionAdaptation/blob/main/Pictures/instbias_list2_training/tom.png?raw=true</v>
      </c>
      <c r="Y247" s="47" t="str">
        <f t="shared" si="14"/>
        <v>https://github.com/kelly-marshall/DriftDiffusionAdaptation/blob/main/Pictures/instbias_list2_training/kate.png?raw=true</v>
      </c>
      <c r="Z247" s="47" t="str">
        <f t="shared" si="15"/>
        <v>https://github.com/kelly-marshall/DriftDiffusionAdaptation/blob/main/AudioFiles/instbias_list2_training/whodidnotdoit.mp3?raw=true</v>
      </c>
    </row>
    <row r="248" spans="1:26" x14ac:dyDescent="0.2">
      <c r="A248" t="s">
        <v>126</v>
      </c>
      <c r="B248">
        <v>124</v>
      </c>
      <c r="C248" t="s">
        <v>451</v>
      </c>
      <c r="D248" t="s">
        <v>243</v>
      </c>
      <c r="E248" t="s">
        <v>23</v>
      </c>
      <c r="F248" t="s">
        <v>170</v>
      </c>
      <c r="G248" t="s">
        <v>2476</v>
      </c>
      <c r="H248" t="s">
        <v>2</v>
      </c>
      <c r="I248">
        <v>2</v>
      </c>
      <c r="J248" t="s">
        <v>1181</v>
      </c>
      <c r="K248">
        <v>4</v>
      </c>
      <c r="L248" t="s">
        <v>4810</v>
      </c>
      <c r="M248" s="5" t="s">
        <v>4384</v>
      </c>
      <c r="N248" s="5" t="s">
        <v>4385</v>
      </c>
      <c r="O248" t="s">
        <v>4385</v>
      </c>
      <c r="P248" t="s">
        <v>4384</v>
      </c>
      <c r="Q248" s="41">
        <f t="shared" si="12"/>
        <v>2</v>
      </c>
      <c r="R248" s="5" t="s">
        <v>1374</v>
      </c>
      <c r="S248" s="5" t="s">
        <v>1375</v>
      </c>
      <c r="T248" s="2" t="s">
        <v>1380</v>
      </c>
      <c r="U248" t="s">
        <v>1381</v>
      </c>
      <c r="V248">
        <v>530</v>
      </c>
      <c r="W248">
        <v>2960</v>
      </c>
      <c r="X248" s="47" t="str">
        <f t="shared" si="13"/>
        <v>https://github.com/kelly-marshall/DriftDiffusionAdaptation/blob/main/Pictures/instbias_list2_training/tomlionspoonmodright2_context.png?raw=true</v>
      </c>
      <c r="Y248" s="47" t="str">
        <f t="shared" si="14"/>
        <v>https://github.com/kelly-marshall/DriftDiffusionAdaptation/blob/main/Pictures/instbias_list2_training/tomlionspooninstleft2_context.png?raw=true</v>
      </c>
      <c r="Z248" s="47" t="str">
        <f t="shared" si="15"/>
        <v>https://github.com/kelly-marshall/DriftDiffusionAdaptation/blob/main/AudioFiles/instbias_list2_training/tomlionspoon_nopauses.mp3?raw=true</v>
      </c>
    </row>
    <row r="249" spans="1:26" x14ac:dyDescent="0.2">
      <c r="A249" t="s">
        <v>126</v>
      </c>
      <c r="B249">
        <v>124</v>
      </c>
      <c r="C249" s="1" t="s">
        <v>1343</v>
      </c>
      <c r="D249" t="s">
        <v>243</v>
      </c>
      <c r="E249" t="s">
        <v>196</v>
      </c>
      <c r="F249" t="s">
        <v>196</v>
      </c>
      <c r="G249" s="3" t="s">
        <v>196</v>
      </c>
      <c r="H249" s="1" t="s">
        <v>1183</v>
      </c>
      <c r="I249">
        <v>2</v>
      </c>
      <c r="J249" t="s">
        <v>1181</v>
      </c>
      <c r="L249" s="7" t="s">
        <v>2358</v>
      </c>
      <c r="M249" s="5" t="s">
        <v>1389</v>
      </c>
      <c r="N249" s="5" t="s">
        <v>1388</v>
      </c>
      <c r="O249" s="5" t="s">
        <v>1389</v>
      </c>
      <c r="P249" s="5" t="s">
        <v>1388</v>
      </c>
      <c r="Q249" s="41">
        <f t="shared" si="12"/>
        <v>1</v>
      </c>
      <c r="R249" s="5" t="s">
        <v>1382</v>
      </c>
      <c r="S249" s="6" t="s">
        <v>1383</v>
      </c>
      <c r="T249" s="2" t="s">
        <v>196</v>
      </c>
      <c r="U249" t="s">
        <v>196</v>
      </c>
      <c r="V249" s="3">
        <v>1</v>
      </c>
      <c r="W249" s="3">
        <v>1498</v>
      </c>
      <c r="X249" s="47" t="str">
        <f t="shared" si="13"/>
        <v>https://github.com/kelly-marshall/DriftDiffusionAdaptation/blob/main/Pictures/instbias_list2_training/kate.png?raw=true</v>
      </c>
      <c r="Y249" s="47" t="str">
        <f t="shared" si="14"/>
        <v>https://github.com/kelly-marshall/DriftDiffusionAdaptation/blob/main/Pictures/instbias_list2_training/tom.png?raw=true</v>
      </c>
      <c r="Z249" s="47" t="str">
        <f t="shared" si="15"/>
        <v>https://github.com/kelly-marshall/DriftDiffusionAdaptation/blob/main/AudioFiles/instbias_list2_training/whodidnotdoit.mp3?raw=true</v>
      </c>
    </row>
    <row r="250" spans="1:26" s="25" customFormat="1" x14ac:dyDescent="0.2">
      <c r="A250" s="25" t="s">
        <v>126</v>
      </c>
      <c r="B250" s="25">
        <v>125</v>
      </c>
      <c r="C250" s="25" t="s">
        <v>1171</v>
      </c>
      <c r="D250" s="25" t="s">
        <v>243</v>
      </c>
      <c r="E250" s="25" t="s">
        <v>24</v>
      </c>
      <c r="F250" s="25" t="s">
        <v>170</v>
      </c>
      <c r="G250" t="s">
        <v>2477</v>
      </c>
      <c r="H250" s="25" t="s">
        <v>2</v>
      </c>
      <c r="I250" s="25">
        <v>2</v>
      </c>
      <c r="J250" s="25" t="s">
        <v>1181</v>
      </c>
      <c r="K250" s="25">
        <v>5</v>
      </c>
      <c r="L250" s="25" t="s">
        <v>4811</v>
      </c>
      <c r="M250" s="26" t="s">
        <v>4386</v>
      </c>
      <c r="N250" s="26" t="s">
        <v>4387</v>
      </c>
      <c r="O250" s="26" t="s">
        <v>4386</v>
      </c>
      <c r="P250" s="26" t="s">
        <v>4387</v>
      </c>
      <c r="Q250" s="41">
        <f t="shared" si="12"/>
        <v>1</v>
      </c>
      <c r="R250" s="26" t="s">
        <v>1375</v>
      </c>
      <c r="S250" s="26" t="s">
        <v>1374</v>
      </c>
      <c r="T250" s="27" t="s">
        <v>1381</v>
      </c>
      <c r="U250" s="25" t="s">
        <v>1380</v>
      </c>
      <c r="V250" s="25">
        <v>406</v>
      </c>
      <c r="W250" s="25">
        <v>3053</v>
      </c>
      <c r="X250" s="47" t="str">
        <f t="shared" si="13"/>
        <v>https://github.com/kelly-marshall/DriftDiffusionAdaptation/blob/main/Pictures/instbias_list2_training/katefrogspooninstright2_context.png?raw=true</v>
      </c>
      <c r="Y250" s="47" t="str">
        <f t="shared" si="14"/>
        <v>https://github.com/kelly-marshall/DriftDiffusionAdaptation/blob/main/Pictures/instbias_list2_training/katefrogspoonmodleft2_context.png?raw=true</v>
      </c>
      <c r="Z250" s="47" t="str">
        <f t="shared" si="15"/>
        <v>https://github.com/kelly-marshall/DriftDiffusionAdaptation/blob/main/AudioFiles/instbias_list2_training/katefrogspoon_nopauses.mp3?raw=true</v>
      </c>
    </row>
    <row r="251" spans="1:26" s="25" customFormat="1" x14ac:dyDescent="0.2">
      <c r="A251" s="25" t="s">
        <v>126</v>
      </c>
      <c r="B251" s="25">
        <v>125</v>
      </c>
      <c r="C251" s="28" t="s">
        <v>1182</v>
      </c>
      <c r="D251" s="25" t="s">
        <v>243</v>
      </c>
      <c r="E251" s="25" t="s">
        <v>196</v>
      </c>
      <c r="F251" s="25" t="s">
        <v>196</v>
      </c>
      <c r="G251" s="3" t="s">
        <v>196</v>
      </c>
      <c r="H251" s="28" t="s">
        <v>1183</v>
      </c>
      <c r="I251" s="25">
        <v>2</v>
      </c>
      <c r="J251" s="25" t="s">
        <v>1181</v>
      </c>
      <c r="L251" s="7" t="s">
        <v>1384</v>
      </c>
      <c r="M251" s="8" t="s">
        <v>1389</v>
      </c>
      <c r="N251" s="8" t="s">
        <v>1388</v>
      </c>
      <c r="O251" s="8" t="s">
        <v>1388</v>
      </c>
      <c r="P251" s="8" t="s">
        <v>1389</v>
      </c>
      <c r="Q251" s="41">
        <f t="shared" si="12"/>
        <v>2</v>
      </c>
      <c r="R251" s="29" t="s">
        <v>1383</v>
      </c>
      <c r="S251" s="29" t="s">
        <v>1382</v>
      </c>
      <c r="T251" s="27" t="s">
        <v>196</v>
      </c>
      <c r="U251" s="25" t="s">
        <v>196</v>
      </c>
      <c r="V251" s="44">
        <v>1</v>
      </c>
      <c r="W251" s="44">
        <v>650</v>
      </c>
      <c r="X251" s="47" t="str">
        <f t="shared" si="13"/>
        <v>https://github.com/kelly-marshall/DriftDiffusionAdaptation/blob/main/Pictures/instbias_list2_training/tom.png?raw=true</v>
      </c>
      <c r="Y251" s="47" t="str">
        <f t="shared" si="14"/>
        <v>https://github.com/kelly-marshall/DriftDiffusionAdaptation/blob/main/Pictures/instbias_list2_training/kate.png?raw=true</v>
      </c>
      <c r="Z251" s="47" t="str">
        <f t="shared" si="15"/>
        <v>https://github.com/kelly-marshall/DriftDiffusionAdaptation/blob/main/AudioFiles/instbias_list2_training/whodidit.mp3?raw=true</v>
      </c>
    </row>
    <row r="252" spans="1:26" s="25" customFormat="1" x14ac:dyDescent="0.2">
      <c r="A252" s="25" t="s">
        <v>126</v>
      </c>
      <c r="B252" s="25">
        <v>126</v>
      </c>
      <c r="C252" s="25" t="s">
        <v>452</v>
      </c>
      <c r="D252" s="25" t="s">
        <v>243</v>
      </c>
      <c r="E252" s="25" t="s">
        <v>25</v>
      </c>
      <c r="F252" s="25" t="s">
        <v>170</v>
      </c>
      <c r="G252" t="s">
        <v>2478</v>
      </c>
      <c r="H252" s="25" t="s">
        <v>2</v>
      </c>
      <c r="I252" s="25">
        <v>2</v>
      </c>
      <c r="J252" s="25" t="s">
        <v>1181</v>
      </c>
      <c r="K252" s="25">
        <v>6</v>
      </c>
      <c r="L252" s="25" t="s">
        <v>4812</v>
      </c>
      <c r="M252" s="26" t="s">
        <v>4388</v>
      </c>
      <c r="N252" s="26" t="s">
        <v>4389</v>
      </c>
      <c r="O252" s="26" t="s">
        <v>4389</v>
      </c>
      <c r="P252" s="26" t="s">
        <v>4388</v>
      </c>
      <c r="Q252" s="41">
        <f t="shared" si="12"/>
        <v>2</v>
      </c>
      <c r="R252" s="26" t="s">
        <v>1374</v>
      </c>
      <c r="S252" s="26" t="s">
        <v>1375</v>
      </c>
      <c r="T252" s="27" t="s">
        <v>1380</v>
      </c>
      <c r="U252" s="25" t="s">
        <v>1381</v>
      </c>
      <c r="V252" s="25">
        <v>534</v>
      </c>
      <c r="W252" s="25">
        <v>2995</v>
      </c>
      <c r="X252" s="47" t="str">
        <f t="shared" si="13"/>
        <v>https://github.com/kelly-marshall/DriftDiffusionAdaptation/blob/main/Pictures/instbias_list2_training/tomturtlespoonmodright2_context.png?raw=true</v>
      </c>
      <c r="Y252" s="47" t="str">
        <f t="shared" si="14"/>
        <v>https://github.com/kelly-marshall/DriftDiffusionAdaptation/blob/main/Pictures/instbias_list2_training/tomturtlespooninstleft2_context.png?raw=true</v>
      </c>
      <c r="Z252" s="47" t="str">
        <f t="shared" si="15"/>
        <v>https://github.com/kelly-marshall/DriftDiffusionAdaptation/blob/main/AudioFiles/instbias_list2_training/tomturtlespoon_nopauses.mp3?raw=true</v>
      </c>
    </row>
    <row r="253" spans="1:26" s="25" customFormat="1" x14ac:dyDescent="0.2">
      <c r="A253" s="25" t="s">
        <v>126</v>
      </c>
      <c r="B253" s="25">
        <v>126</v>
      </c>
      <c r="C253" s="28" t="s">
        <v>1182</v>
      </c>
      <c r="D253" s="25" t="s">
        <v>243</v>
      </c>
      <c r="E253" s="25" t="s">
        <v>196</v>
      </c>
      <c r="F253" s="25" t="s">
        <v>196</v>
      </c>
      <c r="G253" s="3" t="s">
        <v>196</v>
      </c>
      <c r="H253" s="28" t="s">
        <v>1183</v>
      </c>
      <c r="I253" s="25">
        <v>2</v>
      </c>
      <c r="J253" s="25" t="s">
        <v>1181</v>
      </c>
      <c r="L253" s="7" t="s">
        <v>1384</v>
      </c>
      <c r="M253" s="8" t="s">
        <v>1388</v>
      </c>
      <c r="N253" s="8" t="s">
        <v>1389</v>
      </c>
      <c r="O253" s="8" t="s">
        <v>1389</v>
      </c>
      <c r="P253" s="8" t="s">
        <v>1388</v>
      </c>
      <c r="Q253" s="41">
        <f t="shared" si="12"/>
        <v>2</v>
      </c>
      <c r="R253" s="29" t="s">
        <v>1383</v>
      </c>
      <c r="S253" s="29" t="s">
        <v>1382</v>
      </c>
      <c r="T253" s="27" t="s">
        <v>196</v>
      </c>
      <c r="U253" s="25" t="s">
        <v>196</v>
      </c>
      <c r="V253" s="44">
        <v>1</v>
      </c>
      <c r="W253" s="44">
        <v>650</v>
      </c>
      <c r="X253" s="47" t="str">
        <f t="shared" si="13"/>
        <v>https://github.com/kelly-marshall/DriftDiffusionAdaptation/blob/main/Pictures/instbias_list2_training/kate.png?raw=true</v>
      </c>
      <c r="Y253" s="47" t="str">
        <f t="shared" si="14"/>
        <v>https://github.com/kelly-marshall/DriftDiffusionAdaptation/blob/main/Pictures/instbias_list2_training/tom.png?raw=true</v>
      </c>
      <c r="Z253" s="47" t="str">
        <f t="shared" si="15"/>
        <v>https://github.com/kelly-marshall/DriftDiffusionAdaptation/blob/main/AudioFiles/instbias_list2_training/whodidit.mp3?raw=true</v>
      </c>
    </row>
    <row r="254" spans="1:26" x14ac:dyDescent="0.2">
      <c r="A254" t="s">
        <v>126</v>
      </c>
      <c r="B254">
        <v>127</v>
      </c>
      <c r="C254" t="s">
        <v>1172</v>
      </c>
      <c r="D254" t="s">
        <v>243</v>
      </c>
      <c r="E254" t="s">
        <v>26</v>
      </c>
      <c r="F254" t="s">
        <v>166</v>
      </c>
      <c r="G254" t="s">
        <v>2479</v>
      </c>
      <c r="H254" t="s">
        <v>2</v>
      </c>
      <c r="I254">
        <v>2</v>
      </c>
      <c r="J254" t="s">
        <v>1181</v>
      </c>
      <c r="K254">
        <v>7</v>
      </c>
      <c r="L254" t="s">
        <v>4813</v>
      </c>
      <c r="M254" t="s">
        <v>4390</v>
      </c>
      <c r="N254" t="s">
        <v>4391</v>
      </c>
      <c r="O254" t="s">
        <v>4390</v>
      </c>
      <c r="P254" t="s">
        <v>4391</v>
      </c>
      <c r="Q254" s="41">
        <f t="shared" si="12"/>
        <v>1</v>
      </c>
      <c r="R254" s="5" t="s">
        <v>1375</v>
      </c>
      <c r="S254" s="5" t="s">
        <v>1374</v>
      </c>
      <c r="T254" s="2" t="s">
        <v>1381</v>
      </c>
      <c r="U254" t="s">
        <v>1380</v>
      </c>
      <c r="V254">
        <v>373</v>
      </c>
      <c r="W254">
        <v>3132</v>
      </c>
      <c r="X254" s="47" t="str">
        <f t="shared" si="13"/>
        <v>https://github.com/kelly-marshall/DriftDiffusionAdaptation/blob/main/Pictures/instbias_list2_training/katepigspatulainstright2_context.png?raw=true</v>
      </c>
      <c r="Y254" s="47" t="str">
        <f t="shared" si="14"/>
        <v>https://github.com/kelly-marshall/DriftDiffusionAdaptation/blob/main/Pictures/instbias_list2_training/katepigspatulamodleft2_context.png?raw=true</v>
      </c>
      <c r="Z254" s="47" t="str">
        <f t="shared" si="15"/>
        <v>https://github.com/kelly-marshall/DriftDiffusionAdaptation/blob/main/AudioFiles/instbias_list2_training/katepigspatula_nopauses.mp3?raw=true</v>
      </c>
    </row>
    <row r="255" spans="1:26" x14ac:dyDescent="0.2">
      <c r="A255" t="s">
        <v>126</v>
      </c>
      <c r="B255">
        <v>127</v>
      </c>
      <c r="C255" s="1" t="s">
        <v>1182</v>
      </c>
      <c r="D255" t="s">
        <v>243</v>
      </c>
      <c r="E255" t="s">
        <v>196</v>
      </c>
      <c r="F255" t="s">
        <v>196</v>
      </c>
      <c r="G255" s="3" t="s">
        <v>196</v>
      </c>
      <c r="H255" s="1" t="s">
        <v>1183</v>
      </c>
      <c r="I255">
        <v>2</v>
      </c>
      <c r="J255" t="s">
        <v>1181</v>
      </c>
      <c r="L255" s="7" t="s">
        <v>1384</v>
      </c>
      <c r="M255" s="5" t="s">
        <v>1389</v>
      </c>
      <c r="N255" s="5" t="s">
        <v>1388</v>
      </c>
      <c r="O255" s="5" t="s">
        <v>1389</v>
      </c>
      <c r="P255" s="5" t="s">
        <v>1388</v>
      </c>
      <c r="Q255" s="41">
        <f t="shared" si="12"/>
        <v>1</v>
      </c>
      <c r="R255" s="5" t="s">
        <v>1382</v>
      </c>
      <c r="S255" s="6" t="s">
        <v>1383</v>
      </c>
      <c r="T255" s="2" t="s">
        <v>196</v>
      </c>
      <c r="U255" t="s">
        <v>196</v>
      </c>
      <c r="V255" s="44">
        <v>1</v>
      </c>
      <c r="W255" s="44">
        <v>650</v>
      </c>
      <c r="X255" s="47" t="str">
        <f t="shared" si="13"/>
        <v>https://github.com/kelly-marshall/DriftDiffusionAdaptation/blob/main/Pictures/instbias_list2_training/kate.png?raw=true</v>
      </c>
      <c r="Y255" s="47" t="str">
        <f t="shared" si="14"/>
        <v>https://github.com/kelly-marshall/DriftDiffusionAdaptation/blob/main/Pictures/instbias_list2_training/tom.png?raw=true</v>
      </c>
      <c r="Z255" s="47" t="str">
        <f t="shared" si="15"/>
        <v>https://github.com/kelly-marshall/DriftDiffusionAdaptation/blob/main/AudioFiles/instbias_list2_training/whodidit.mp3?raw=true</v>
      </c>
    </row>
    <row r="256" spans="1:26" x14ac:dyDescent="0.2">
      <c r="A256" t="s">
        <v>126</v>
      </c>
      <c r="B256">
        <v>128</v>
      </c>
      <c r="C256" t="s">
        <v>453</v>
      </c>
      <c r="D256" t="s">
        <v>243</v>
      </c>
      <c r="E256" t="s">
        <v>27</v>
      </c>
      <c r="F256" t="s">
        <v>166</v>
      </c>
      <c r="G256" t="s">
        <v>2480</v>
      </c>
      <c r="H256" t="s">
        <v>2</v>
      </c>
      <c r="I256">
        <v>2</v>
      </c>
      <c r="J256" t="s">
        <v>1181</v>
      </c>
      <c r="K256">
        <v>8</v>
      </c>
      <c r="L256" t="s">
        <v>4814</v>
      </c>
      <c r="M256" s="5" t="s">
        <v>4392</v>
      </c>
      <c r="N256" s="5" t="s">
        <v>4393</v>
      </c>
      <c r="O256" t="s">
        <v>4393</v>
      </c>
      <c r="P256" t="s">
        <v>4392</v>
      </c>
      <c r="Q256" s="41">
        <f t="shared" si="12"/>
        <v>2</v>
      </c>
      <c r="R256" s="5" t="s">
        <v>1374</v>
      </c>
      <c r="S256" s="5" t="s">
        <v>1375</v>
      </c>
      <c r="T256" s="2" t="s">
        <v>1380</v>
      </c>
      <c r="U256" t="s">
        <v>1381</v>
      </c>
      <c r="V256">
        <v>557</v>
      </c>
      <c r="W256">
        <v>3193</v>
      </c>
      <c r="X256" s="47" t="str">
        <f t="shared" si="13"/>
        <v>https://github.com/kelly-marshall/DriftDiffusionAdaptation/blob/main/Pictures/instbias_list2_training/tomgirlspatulamodright2_context.png?raw=true</v>
      </c>
      <c r="Y256" s="47" t="str">
        <f t="shared" si="14"/>
        <v>https://github.com/kelly-marshall/DriftDiffusionAdaptation/blob/main/Pictures/instbias_list2_training/tomgirlspatulainstleft2_context.png?raw=true</v>
      </c>
      <c r="Z256" s="47" t="str">
        <f t="shared" si="15"/>
        <v>https://github.com/kelly-marshall/DriftDiffusionAdaptation/blob/main/AudioFiles/instbias_list2_training/tomgirlspatula_nopauses.mp3?raw=true</v>
      </c>
    </row>
    <row r="257" spans="1:26" x14ac:dyDescent="0.2">
      <c r="A257" t="s">
        <v>126</v>
      </c>
      <c r="B257">
        <v>128</v>
      </c>
      <c r="C257" s="1" t="s">
        <v>1182</v>
      </c>
      <c r="D257" t="s">
        <v>243</v>
      </c>
      <c r="E257" t="s">
        <v>196</v>
      </c>
      <c r="F257" t="s">
        <v>196</v>
      </c>
      <c r="G257" s="3" t="s">
        <v>196</v>
      </c>
      <c r="H257" s="1" t="s">
        <v>1183</v>
      </c>
      <c r="I257">
        <v>2</v>
      </c>
      <c r="J257" t="s">
        <v>1181</v>
      </c>
      <c r="L257" s="7" t="s">
        <v>1384</v>
      </c>
      <c r="M257" s="5" t="s">
        <v>1388</v>
      </c>
      <c r="N257" s="5" t="s">
        <v>1389</v>
      </c>
      <c r="O257" s="5" t="s">
        <v>1388</v>
      </c>
      <c r="P257" s="5" t="s">
        <v>1389</v>
      </c>
      <c r="Q257" s="41">
        <f t="shared" si="12"/>
        <v>1</v>
      </c>
      <c r="R257" s="5" t="s">
        <v>1382</v>
      </c>
      <c r="S257" s="6" t="s">
        <v>1383</v>
      </c>
      <c r="T257" s="2" t="s">
        <v>196</v>
      </c>
      <c r="U257" t="s">
        <v>196</v>
      </c>
      <c r="V257" s="44">
        <v>1</v>
      </c>
      <c r="W257" s="44">
        <v>650</v>
      </c>
      <c r="X257" s="47" t="str">
        <f t="shared" si="13"/>
        <v>https://github.com/kelly-marshall/DriftDiffusionAdaptation/blob/main/Pictures/instbias_list2_training/tom.png?raw=true</v>
      </c>
      <c r="Y257" s="47" t="str">
        <f t="shared" si="14"/>
        <v>https://github.com/kelly-marshall/DriftDiffusionAdaptation/blob/main/Pictures/instbias_list2_training/kate.png?raw=true</v>
      </c>
      <c r="Z257" s="47" t="str">
        <f t="shared" si="15"/>
        <v>https://github.com/kelly-marshall/DriftDiffusionAdaptation/blob/main/AudioFiles/instbias_list2_training/whodidit.mp3?raw=true</v>
      </c>
    </row>
    <row r="258" spans="1:26" s="25" customFormat="1" x14ac:dyDescent="0.2">
      <c r="A258" s="25" t="s">
        <v>126</v>
      </c>
      <c r="B258" s="25">
        <v>129</v>
      </c>
      <c r="C258" s="25" t="s">
        <v>1173</v>
      </c>
      <c r="D258" s="25" t="s">
        <v>243</v>
      </c>
      <c r="E258" s="25" t="s">
        <v>28</v>
      </c>
      <c r="F258" s="25" t="s">
        <v>166</v>
      </c>
      <c r="G258" t="s">
        <v>2481</v>
      </c>
      <c r="H258" s="25" t="s">
        <v>2</v>
      </c>
      <c r="I258" s="25">
        <v>2</v>
      </c>
      <c r="J258" s="25" t="s">
        <v>1181</v>
      </c>
      <c r="K258" s="25">
        <v>9</v>
      </c>
      <c r="L258" s="25" t="s">
        <v>4815</v>
      </c>
      <c r="M258" s="25" t="s">
        <v>4394</v>
      </c>
      <c r="N258" s="25" t="s">
        <v>4395</v>
      </c>
      <c r="O258" s="25" t="s">
        <v>4394</v>
      </c>
      <c r="P258" s="25" t="s">
        <v>4395</v>
      </c>
      <c r="Q258" s="41">
        <f t="shared" si="12"/>
        <v>1</v>
      </c>
      <c r="R258" s="26" t="s">
        <v>1375</v>
      </c>
      <c r="S258" s="26" t="s">
        <v>1374</v>
      </c>
      <c r="T258" s="27" t="s">
        <v>1381</v>
      </c>
      <c r="U258" s="25" t="s">
        <v>1380</v>
      </c>
      <c r="V258" s="25">
        <v>418</v>
      </c>
      <c r="W258" s="25">
        <v>3251</v>
      </c>
      <c r="X258" s="47" t="str">
        <f t="shared" si="13"/>
        <v>https://github.com/kelly-marshall/DriftDiffusionAdaptation/blob/main/Pictures/instbias_list2_training/katewhalespatulainstright2_context.png?raw=true</v>
      </c>
      <c r="Y258" s="47" t="str">
        <f t="shared" si="14"/>
        <v>https://github.com/kelly-marshall/DriftDiffusionAdaptation/blob/main/Pictures/instbias_list2_training/katewhalespatulamodleft2_context.png?raw=true</v>
      </c>
      <c r="Z258" s="47" t="str">
        <f t="shared" si="15"/>
        <v>https://github.com/kelly-marshall/DriftDiffusionAdaptation/blob/main/AudioFiles/instbias_list2_training/katewhalespatula_nopauses.mp3?raw=true</v>
      </c>
    </row>
    <row r="259" spans="1:26" s="25" customFormat="1" x14ac:dyDescent="0.2">
      <c r="A259" s="25" t="s">
        <v>126</v>
      </c>
      <c r="B259" s="25">
        <v>129</v>
      </c>
      <c r="C259" s="25" t="s">
        <v>1182</v>
      </c>
      <c r="D259" s="25" t="s">
        <v>243</v>
      </c>
      <c r="E259" s="25" t="s">
        <v>196</v>
      </c>
      <c r="F259" s="25" t="s">
        <v>196</v>
      </c>
      <c r="G259" s="3" t="s">
        <v>196</v>
      </c>
      <c r="H259" s="25" t="s">
        <v>1183</v>
      </c>
      <c r="I259" s="25">
        <v>2</v>
      </c>
      <c r="J259" s="25" t="s">
        <v>1181</v>
      </c>
      <c r="L259" s="7" t="s">
        <v>1384</v>
      </c>
      <c r="M259" s="8" t="s">
        <v>1389</v>
      </c>
      <c r="N259" s="8" t="s">
        <v>1388</v>
      </c>
      <c r="O259" s="8" t="s">
        <v>1388</v>
      </c>
      <c r="P259" s="8" t="s">
        <v>1389</v>
      </c>
      <c r="Q259" s="41">
        <f t="shared" ref="Q259:Q289" si="16">IF(OR(R259="inst", R259="congruent"),1,2)</f>
        <v>2</v>
      </c>
      <c r="R259" s="29" t="s">
        <v>1383</v>
      </c>
      <c r="S259" s="29" t="s">
        <v>1382</v>
      </c>
      <c r="T259" s="27" t="s">
        <v>196</v>
      </c>
      <c r="U259" s="25" t="s">
        <v>196</v>
      </c>
      <c r="V259" s="44">
        <v>1</v>
      </c>
      <c r="W259" s="44">
        <v>650</v>
      </c>
      <c r="X259" s="47" t="str">
        <f t="shared" ref="X259:X289" si="17">_xlfn.CONCAT("https://github.com/kelly-marshall/DriftDiffusionAdaptation/blob/main/Pictures/instbias_list2_training/",O259,"?raw=true")</f>
        <v>https://github.com/kelly-marshall/DriftDiffusionAdaptation/blob/main/Pictures/instbias_list2_training/tom.png?raw=true</v>
      </c>
      <c r="Y259" s="47" t="str">
        <f t="shared" ref="Y259:Y289" si="18">_xlfn.CONCAT("https://github.com/kelly-marshall/DriftDiffusionAdaptation/blob/main/Pictures/instbias_list2_training/",P259,"?raw=true")</f>
        <v>https://github.com/kelly-marshall/DriftDiffusionAdaptation/blob/main/Pictures/instbias_list2_training/kate.png?raw=true</v>
      </c>
      <c r="Z259" s="47" t="str">
        <f t="shared" ref="Z259:Z289" si="19">_xlfn.CONCAT("https://github.com/kelly-marshall/DriftDiffusionAdaptation/blob/main/AudioFiles/instbias_list2_training/",L259,"?raw=true")</f>
        <v>https://github.com/kelly-marshall/DriftDiffusionAdaptation/blob/main/AudioFiles/instbias_list2_training/whodidit.mp3?raw=true</v>
      </c>
    </row>
    <row r="260" spans="1:26" s="25" customFormat="1" x14ac:dyDescent="0.2">
      <c r="A260" s="25" t="s">
        <v>126</v>
      </c>
      <c r="B260" s="25">
        <v>130</v>
      </c>
      <c r="C260" s="25" t="s">
        <v>454</v>
      </c>
      <c r="D260" s="25" t="s">
        <v>243</v>
      </c>
      <c r="E260" s="25" t="s">
        <v>29</v>
      </c>
      <c r="F260" s="25" t="s">
        <v>166</v>
      </c>
      <c r="G260" t="s">
        <v>2482</v>
      </c>
      <c r="H260" s="25" t="s">
        <v>2</v>
      </c>
      <c r="I260" s="25">
        <v>2</v>
      </c>
      <c r="J260" s="25" t="s">
        <v>1181</v>
      </c>
      <c r="K260" s="25">
        <v>10</v>
      </c>
      <c r="L260" s="25" t="s">
        <v>4816</v>
      </c>
      <c r="M260" s="25" t="s">
        <v>4396</v>
      </c>
      <c r="N260" s="25" t="s">
        <v>4397</v>
      </c>
      <c r="O260" s="25" t="s">
        <v>4397</v>
      </c>
      <c r="P260" s="25" t="s">
        <v>4396</v>
      </c>
      <c r="Q260" s="41">
        <f t="shared" si="16"/>
        <v>2</v>
      </c>
      <c r="R260" s="26" t="s">
        <v>1374</v>
      </c>
      <c r="S260" s="26" t="s">
        <v>1375</v>
      </c>
      <c r="T260" s="27" t="s">
        <v>1380</v>
      </c>
      <c r="U260" s="25" t="s">
        <v>1381</v>
      </c>
      <c r="V260" s="25">
        <v>630</v>
      </c>
      <c r="W260" s="25">
        <v>3410</v>
      </c>
      <c r="X260" s="47" t="str">
        <f t="shared" si="17"/>
        <v>https://github.com/kelly-marshall/DriftDiffusionAdaptation/blob/main/Pictures/instbias_list2_training/tomgorillaspatulamodright2_context.png?raw=true</v>
      </c>
      <c r="Y260" s="47" t="str">
        <f t="shared" si="18"/>
        <v>https://github.com/kelly-marshall/DriftDiffusionAdaptation/blob/main/Pictures/instbias_list2_training/tomgorillaspatulainstleft2_context.png?raw=true</v>
      </c>
      <c r="Z260" s="47" t="str">
        <f t="shared" si="19"/>
        <v>https://github.com/kelly-marshall/DriftDiffusionAdaptation/blob/main/AudioFiles/instbias_list2_training/tomgorillaspatula_nopauses.mp3?raw=true</v>
      </c>
    </row>
    <row r="261" spans="1:26" s="25" customFormat="1" x14ac:dyDescent="0.2">
      <c r="A261" s="25" t="s">
        <v>126</v>
      </c>
      <c r="B261" s="25">
        <v>130</v>
      </c>
      <c r="C261" s="28" t="s">
        <v>1182</v>
      </c>
      <c r="D261" s="25" t="s">
        <v>243</v>
      </c>
      <c r="E261" s="25" t="s">
        <v>196</v>
      </c>
      <c r="F261" s="25" t="s">
        <v>196</v>
      </c>
      <c r="G261" s="3" t="s">
        <v>196</v>
      </c>
      <c r="H261" s="28" t="s">
        <v>1183</v>
      </c>
      <c r="I261" s="25">
        <v>2</v>
      </c>
      <c r="J261" s="25" t="s">
        <v>1181</v>
      </c>
      <c r="L261" s="7" t="s">
        <v>1384</v>
      </c>
      <c r="M261" s="8" t="s">
        <v>1388</v>
      </c>
      <c r="N261" s="8" t="s">
        <v>1389</v>
      </c>
      <c r="O261" s="8" t="s">
        <v>1389</v>
      </c>
      <c r="P261" s="8" t="s">
        <v>1388</v>
      </c>
      <c r="Q261" s="41">
        <f t="shared" si="16"/>
        <v>2</v>
      </c>
      <c r="R261" s="29" t="s">
        <v>1383</v>
      </c>
      <c r="S261" s="29" t="s">
        <v>1382</v>
      </c>
      <c r="T261" s="27" t="s">
        <v>196</v>
      </c>
      <c r="U261" s="25" t="s">
        <v>196</v>
      </c>
      <c r="V261" s="44">
        <v>1</v>
      </c>
      <c r="W261" s="44">
        <v>650</v>
      </c>
      <c r="X261" s="47" t="str">
        <f t="shared" si="17"/>
        <v>https://github.com/kelly-marshall/DriftDiffusionAdaptation/blob/main/Pictures/instbias_list2_training/kate.png?raw=true</v>
      </c>
      <c r="Y261" s="47" t="str">
        <f t="shared" si="18"/>
        <v>https://github.com/kelly-marshall/DriftDiffusionAdaptation/blob/main/Pictures/instbias_list2_training/tom.png?raw=true</v>
      </c>
      <c r="Z261" s="47" t="str">
        <f t="shared" si="19"/>
        <v>https://github.com/kelly-marshall/DriftDiffusionAdaptation/blob/main/AudioFiles/instbias_list2_training/whodidit.mp3?raw=true</v>
      </c>
    </row>
    <row r="262" spans="1:26" x14ac:dyDescent="0.2">
      <c r="A262" t="s">
        <v>126</v>
      </c>
      <c r="B262">
        <v>131</v>
      </c>
      <c r="C262" t="s">
        <v>1174</v>
      </c>
      <c r="D262" t="s">
        <v>243</v>
      </c>
      <c r="E262" t="s">
        <v>30</v>
      </c>
      <c r="F262" t="s">
        <v>166</v>
      </c>
      <c r="G262" t="s">
        <v>2483</v>
      </c>
      <c r="H262" t="s">
        <v>2</v>
      </c>
      <c r="I262">
        <v>2</v>
      </c>
      <c r="J262" t="s">
        <v>1181</v>
      </c>
      <c r="K262">
        <v>11</v>
      </c>
      <c r="L262" t="s">
        <v>4817</v>
      </c>
      <c r="M262" t="s">
        <v>4398</v>
      </c>
      <c r="N262" t="s">
        <v>4399</v>
      </c>
      <c r="O262" t="s">
        <v>4398</v>
      </c>
      <c r="P262" t="s">
        <v>4399</v>
      </c>
      <c r="Q262" s="41">
        <f t="shared" si="16"/>
        <v>1</v>
      </c>
      <c r="R262" s="5" t="s">
        <v>1375</v>
      </c>
      <c r="S262" s="5" t="s">
        <v>1374</v>
      </c>
      <c r="T262" s="2" t="s">
        <v>1381</v>
      </c>
      <c r="U262" t="s">
        <v>1380</v>
      </c>
      <c r="V262">
        <v>406</v>
      </c>
      <c r="W262">
        <v>3274</v>
      </c>
      <c r="X262" s="47" t="str">
        <f t="shared" si="17"/>
        <v>https://github.com/kelly-marshall/DriftDiffusionAdaptation/blob/main/Pictures/instbias_list2_training/katebuffalospatulainstright2_context.png?raw=true</v>
      </c>
      <c r="Y262" s="47" t="str">
        <f t="shared" si="18"/>
        <v>https://github.com/kelly-marshall/DriftDiffusionAdaptation/blob/main/Pictures/instbias_list2_training/katebuffalospatulamodleft2_context.png?raw=true</v>
      </c>
      <c r="Z262" s="47" t="str">
        <f t="shared" si="19"/>
        <v>https://github.com/kelly-marshall/DriftDiffusionAdaptation/blob/main/AudioFiles/instbias_list2_training/katebuffalospatula_nopauses.mp3?raw=true</v>
      </c>
    </row>
    <row r="263" spans="1:26" x14ac:dyDescent="0.2">
      <c r="A263" t="s">
        <v>126</v>
      </c>
      <c r="B263">
        <v>131</v>
      </c>
      <c r="C263" t="s">
        <v>1182</v>
      </c>
      <c r="D263" t="s">
        <v>243</v>
      </c>
      <c r="E263" t="s">
        <v>196</v>
      </c>
      <c r="F263" t="s">
        <v>196</v>
      </c>
      <c r="G263" s="3" t="s">
        <v>196</v>
      </c>
      <c r="H263" t="s">
        <v>1183</v>
      </c>
      <c r="I263">
        <v>2</v>
      </c>
      <c r="J263" t="s">
        <v>1181</v>
      </c>
      <c r="L263" s="7" t="s">
        <v>1384</v>
      </c>
      <c r="M263" s="5" t="s">
        <v>1389</v>
      </c>
      <c r="N263" s="5" t="s">
        <v>1388</v>
      </c>
      <c r="O263" s="5" t="s">
        <v>1389</v>
      </c>
      <c r="P263" s="5" t="s">
        <v>1388</v>
      </c>
      <c r="Q263" s="41">
        <f t="shared" si="16"/>
        <v>1</v>
      </c>
      <c r="R263" s="5" t="s">
        <v>1382</v>
      </c>
      <c r="S263" s="6" t="s">
        <v>1383</v>
      </c>
      <c r="T263" s="2" t="s">
        <v>196</v>
      </c>
      <c r="U263" t="s">
        <v>196</v>
      </c>
      <c r="V263" s="44">
        <v>1</v>
      </c>
      <c r="W263" s="44">
        <v>650</v>
      </c>
      <c r="X263" s="47" t="str">
        <f t="shared" si="17"/>
        <v>https://github.com/kelly-marshall/DriftDiffusionAdaptation/blob/main/Pictures/instbias_list2_training/kate.png?raw=true</v>
      </c>
      <c r="Y263" s="47" t="str">
        <f t="shared" si="18"/>
        <v>https://github.com/kelly-marshall/DriftDiffusionAdaptation/blob/main/Pictures/instbias_list2_training/tom.png?raw=true</v>
      </c>
      <c r="Z263" s="47" t="str">
        <f t="shared" si="19"/>
        <v>https://github.com/kelly-marshall/DriftDiffusionAdaptation/blob/main/AudioFiles/instbias_list2_training/whodidit.mp3?raw=true</v>
      </c>
    </row>
    <row r="264" spans="1:26" x14ac:dyDescent="0.2">
      <c r="A264" t="s">
        <v>126</v>
      </c>
      <c r="B264">
        <v>132</v>
      </c>
      <c r="C264" t="s">
        <v>455</v>
      </c>
      <c r="D264" t="s">
        <v>243</v>
      </c>
      <c r="E264" t="s">
        <v>31</v>
      </c>
      <c r="F264" t="s">
        <v>166</v>
      </c>
      <c r="G264" t="s">
        <v>2484</v>
      </c>
      <c r="H264" t="s">
        <v>2</v>
      </c>
      <c r="I264">
        <v>2</v>
      </c>
      <c r="J264" t="s">
        <v>1181</v>
      </c>
      <c r="K264">
        <v>12</v>
      </c>
      <c r="L264" t="s">
        <v>4818</v>
      </c>
      <c r="M264" s="5" t="s">
        <v>4400</v>
      </c>
      <c r="N264" s="5" t="s">
        <v>4401</v>
      </c>
      <c r="O264" t="s">
        <v>4401</v>
      </c>
      <c r="P264" t="s">
        <v>4400</v>
      </c>
      <c r="Q264" s="41">
        <f t="shared" si="16"/>
        <v>2</v>
      </c>
      <c r="R264" s="5" t="s">
        <v>1374</v>
      </c>
      <c r="S264" s="5" t="s">
        <v>1375</v>
      </c>
      <c r="T264" s="2" t="s">
        <v>1380</v>
      </c>
      <c r="U264" t="s">
        <v>1381</v>
      </c>
      <c r="V264">
        <v>569</v>
      </c>
      <c r="W264">
        <v>3320</v>
      </c>
      <c r="X264" s="47" t="str">
        <f t="shared" si="17"/>
        <v>https://github.com/kelly-marshall/DriftDiffusionAdaptation/blob/main/Pictures/instbias_list2_training/tomhawkspatulamodright2_context.png?raw=true</v>
      </c>
      <c r="Y264" s="47" t="str">
        <f t="shared" si="18"/>
        <v>https://github.com/kelly-marshall/DriftDiffusionAdaptation/blob/main/Pictures/instbias_list2_training/tomhawkspatulainstleft2_context.png?raw=true</v>
      </c>
      <c r="Z264" s="47" t="str">
        <f t="shared" si="19"/>
        <v>https://github.com/kelly-marshall/DriftDiffusionAdaptation/blob/main/AudioFiles/instbias_list2_training/tomhawkspatula_nopauses.mp3?raw=true</v>
      </c>
    </row>
    <row r="265" spans="1:26" x14ac:dyDescent="0.2">
      <c r="A265" t="s">
        <v>126</v>
      </c>
      <c r="B265">
        <v>132</v>
      </c>
      <c r="C265" s="1" t="s">
        <v>1182</v>
      </c>
      <c r="D265" t="s">
        <v>243</v>
      </c>
      <c r="E265" t="s">
        <v>196</v>
      </c>
      <c r="F265" t="s">
        <v>196</v>
      </c>
      <c r="G265" s="3" t="s">
        <v>196</v>
      </c>
      <c r="H265" s="1" t="s">
        <v>1183</v>
      </c>
      <c r="I265">
        <v>2</v>
      </c>
      <c r="J265" t="s">
        <v>1181</v>
      </c>
      <c r="L265" s="7" t="s">
        <v>1384</v>
      </c>
      <c r="M265" s="5" t="s">
        <v>1388</v>
      </c>
      <c r="N265" s="5" t="s">
        <v>1389</v>
      </c>
      <c r="O265" s="5" t="s">
        <v>1388</v>
      </c>
      <c r="P265" s="5" t="s">
        <v>1389</v>
      </c>
      <c r="Q265" s="41">
        <f t="shared" si="16"/>
        <v>1</v>
      </c>
      <c r="R265" s="5" t="s">
        <v>1382</v>
      </c>
      <c r="S265" s="6" t="s">
        <v>1383</v>
      </c>
      <c r="T265" s="2" t="s">
        <v>196</v>
      </c>
      <c r="U265" t="s">
        <v>196</v>
      </c>
      <c r="V265" s="44">
        <v>1</v>
      </c>
      <c r="W265" s="44">
        <v>650</v>
      </c>
      <c r="X265" s="47" t="str">
        <f t="shared" si="17"/>
        <v>https://github.com/kelly-marshall/DriftDiffusionAdaptation/blob/main/Pictures/instbias_list2_training/tom.png?raw=true</v>
      </c>
      <c r="Y265" s="47" t="str">
        <f t="shared" si="18"/>
        <v>https://github.com/kelly-marshall/DriftDiffusionAdaptation/blob/main/Pictures/instbias_list2_training/kate.png?raw=true</v>
      </c>
      <c r="Z265" s="47" t="str">
        <f t="shared" si="19"/>
        <v>https://github.com/kelly-marshall/DriftDiffusionAdaptation/blob/main/AudioFiles/instbias_list2_training/whodidit.mp3?raw=true</v>
      </c>
    </row>
    <row r="266" spans="1:26" s="30" customFormat="1" x14ac:dyDescent="0.2">
      <c r="A266" s="30" t="s">
        <v>126</v>
      </c>
      <c r="B266" s="30">
        <v>133</v>
      </c>
      <c r="C266" s="30" t="s">
        <v>1175</v>
      </c>
      <c r="D266" s="30" t="s">
        <v>244</v>
      </c>
      <c r="E266" s="30" t="s">
        <v>18</v>
      </c>
      <c r="F266" s="30" t="s">
        <v>177</v>
      </c>
      <c r="G266" t="s">
        <v>2485</v>
      </c>
      <c r="H266" s="30" t="s">
        <v>2</v>
      </c>
      <c r="I266" s="30">
        <v>2</v>
      </c>
      <c r="J266" s="30" t="s">
        <v>1181</v>
      </c>
      <c r="K266" s="30">
        <v>1</v>
      </c>
      <c r="L266" s="30" t="s">
        <v>4819</v>
      </c>
      <c r="M266" s="31" t="s">
        <v>4402</v>
      </c>
      <c r="N266" s="31" t="s">
        <v>4403</v>
      </c>
      <c r="O266" s="31" t="s">
        <v>4403</v>
      </c>
      <c r="P266" s="31" t="s">
        <v>4402</v>
      </c>
      <c r="Q266" s="41">
        <f t="shared" si="16"/>
        <v>2</v>
      </c>
      <c r="R266" s="31" t="s">
        <v>1374</v>
      </c>
      <c r="S266" s="31" t="s">
        <v>1375</v>
      </c>
      <c r="T266" s="32" t="s">
        <v>1380</v>
      </c>
      <c r="U266" s="30" t="s">
        <v>1381</v>
      </c>
      <c r="V266" s="30">
        <v>371</v>
      </c>
      <c r="W266" s="30">
        <v>3319</v>
      </c>
      <c r="X266" s="47" t="str">
        <f t="shared" si="17"/>
        <v>https://github.com/kelly-marshall/DriftDiffusionAdaptation/blob/main/Pictures/instbias_list2_training/katedolphinfencepostmodright2_context.png?raw=true</v>
      </c>
      <c r="Y266" s="47" t="str">
        <f t="shared" si="18"/>
        <v>https://github.com/kelly-marshall/DriftDiffusionAdaptation/blob/main/Pictures/instbias_list2_training/katedolphinfencepostinstleft2_context.png?raw=true</v>
      </c>
      <c r="Z266" s="47" t="str">
        <f t="shared" si="19"/>
        <v>https://github.com/kelly-marshall/DriftDiffusionAdaptation/blob/main/AudioFiles/instbias_list2_training/katedolphinfencepost_nopauses.mp3?raw=true</v>
      </c>
    </row>
    <row r="267" spans="1:26" s="30" customFormat="1" x14ac:dyDescent="0.2">
      <c r="A267" s="30" t="s">
        <v>126</v>
      </c>
      <c r="B267" s="30">
        <v>133</v>
      </c>
      <c r="C267" s="34" t="s">
        <v>1182</v>
      </c>
      <c r="D267" s="30" t="s">
        <v>244</v>
      </c>
      <c r="E267" s="30" t="s">
        <v>196</v>
      </c>
      <c r="F267" s="30" t="s">
        <v>196</v>
      </c>
      <c r="G267" s="3" t="s">
        <v>196</v>
      </c>
      <c r="H267" s="34" t="s">
        <v>1183</v>
      </c>
      <c r="I267" s="30">
        <v>2</v>
      </c>
      <c r="J267" s="30" t="s">
        <v>1181</v>
      </c>
      <c r="L267" s="7" t="s">
        <v>1384</v>
      </c>
      <c r="M267" s="8" t="s">
        <v>1389</v>
      </c>
      <c r="N267" s="8" t="s">
        <v>1388</v>
      </c>
      <c r="O267" s="8" t="s">
        <v>1388</v>
      </c>
      <c r="P267" s="8" t="s">
        <v>1389</v>
      </c>
      <c r="Q267" s="41">
        <f t="shared" si="16"/>
        <v>2</v>
      </c>
      <c r="R267" s="33" t="s">
        <v>1383</v>
      </c>
      <c r="S267" s="33" t="s">
        <v>1382</v>
      </c>
      <c r="T267" s="32" t="s">
        <v>196</v>
      </c>
      <c r="U267" s="30" t="s">
        <v>196</v>
      </c>
      <c r="V267" s="44">
        <v>1</v>
      </c>
      <c r="W267" s="44">
        <v>650</v>
      </c>
      <c r="X267" s="47" t="str">
        <f t="shared" si="17"/>
        <v>https://github.com/kelly-marshall/DriftDiffusionAdaptation/blob/main/Pictures/instbias_list2_training/tom.png?raw=true</v>
      </c>
      <c r="Y267" s="47" t="str">
        <f t="shared" si="18"/>
        <v>https://github.com/kelly-marshall/DriftDiffusionAdaptation/blob/main/Pictures/instbias_list2_training/kate.png?raw=true</v>
      </c>
      <c r="Z267" s="47" t="str">
        <f t="shared" si="19"/>
        <v>https://github.com/kelly-marshall/DriftDiffusionAdaptation/blob/main/AudioFiles/instbias_list2_training/whodidit.mp3?raw=true</v>
      </c>
    </row>
    <row r="268" spans="1:26" s="30" customFormat="1" x14ac:dyDescent="0.2">
      <c r="A268" s="30" t="s">
        <v>126</v>
      </c>
      <c r="B268" s="30">
        <v>134</v>
      </c>
      <c r="C268" s="30" t="s">
        <v>456</v>
      </c>
      <c r="D268" s="30" t="s">
        <v>244</v>
      </c>
      <c r="E268" s="30" t="s">
        <v>21</v>
      </c>
      <c r="F268" s="30" t="s">
        <v>177</v>
      </c>
      <c r="G268" t="s">
        <v>2486</v>
      </c>
      <c r="H268" s="30" t="s">
        <v>2</v>
      </c>
      <c r="I268" s="30">
        <v>2</v>
      </c>
      <c r="J268" s="30" t="s">
        <v>1181</v>
      </c>
      <c r="K268" s="30">
        <v>2</v>
      </c>
      <c r="L268" s="30" t="s">
        <v>4820</v>
      </c>
      <c r="M268" s="31" t="s">
        <v>4404</v>
      </c>
      <c r="N268" s="31" t="s">
        <v>4405</v>
      </c>
      <c r="O268" s="31" t="s">
        <v>4404</v>
      </c>
      <c r="P268" s="31" t="s">
        <v>4405</v>
      </c>
      <c r="Q268" s="41">
        <f t="shared" si="16"/>
        <v>1</v>
      </c>
      <c r="R268" s="31" t="s">
        <v>1375</v>
      </c>
      <c r="S268" s="31" t="s">
        <v>1374</v>
      </c>
      <c r="T268" s="32" t="s">
        <v>1381</v>
      </c>
      <c r="U268" s="30" t="s">
        <v>1380</v>
      </c>
      <c r="V268" s="30">
        <v>580</v>
      </c>
      <c r="W268" s="30">
        <v>3587</v>
      </c>
      <c r="X268" s="47" t="str">
        <f t="shared" si="17"/>
        <v>https://github.com/kelly-marshall/DriftDiffusionAdaptation/blob/main/Pictures/instbias_list2_training/tomcowfencepostinstright2_context.png?raw=true</v>
      </c>
      <c r="Y268" s="47" t="str">
        <f t="shared" si="18"/>
        <v>https://github.com/kelly-marshall/DriftDiffusionAdaptation/blob/main/Pictures/instbias_list2_training/tomcowfencepostmodleft2_context.png?raw=true</v>
      </c>
      <c r="Z268" s="47" t="str">
        <f t="shared" si="19"/>
        <v>https://github.com/kelly-marshall/DriftDiffusionAdaptation/blob/main/AudioFiles/instbias_list2_training/tomcowfencepost_nopauses.mp3?raw=true</v>
      </c>
    </row>
    <row r="269" spans="1:26" s="30" customFormat="1" x14ac:dyDescent="0.2">
      <c r="A269" s="30" t="s">
        <v>126</v>
      </c>
      <c r="B269" s="30">
        <v>134</v>
      </c>
      <c r="C269" s="34" t="s">
        <v>1182</v>
      </c>
      <c r="D269" s="30" t="s">
        <v>244</v>
      </c>
      <c r="E269" s="30" t="s">
        <v>196</v>
      </c>
      <c r="F269" s="30" t="s">
        <v>196</v>
      </c>
      <c r="G269" s="3" t="s">
        <v>196</v>
      </c>
      <c r="H269" s="34" t="s">
        <v>1183</v>
      </c>
      <c r="I269" s="30">
        <v>2</v>
      </c>
      <c r="J269" s="30" t="s">
        <v>1181</v>
      </c>
      <c r="L269" s="7" t="s">
        <v>1384</v>
      </c>
      <c r="M269" s="8" t="s">
        <v>1388</v>
      </c>
      <c r="N269" s="8" t="s">
        <v>1389</v>
      </c>
      <c r="O269" s="8" t="s">
        <v>1389</v>
      </c>
      <c r="P269" s="8" t="s">
        <v>1388</v>
      </c>
      <c r="Q269" s="41">
        <f t="shared" si="16"/>
        <v>2</v>
      </c>
      <c r="R269" s="33" t="s">
        <v>1383</v>
      </c>
      <c r="S269" s="33" t="s">
        <v>1382</v>
      </c>
      <c r="T269" s="32" t="s">
        <v>196</v>
      </c>
      <c r="U269" s="30" t="s">
        <v>196</v>
      </c>
      <c r="V269" s="44">
        <v>1</v>
      </c>
      <c r="W269" s="44">
        <v>650</v>
      </c>
      <c r="X269" s="47" t="str">
        <f t="shared" si="17"/>
        <v>https://github.com/kelly-marshall/DriftDiffusionAdaptation/blob/main/Pictures/instbias_list2_training/kate.png?raw=true</v>
      </c>
      <c r="Y269" s="47" t="str">
        <f t="shared" si="18"/>
        <v>https://github.com/kelly-marshall/DriftDiffusionAdaptation/blob/main/Pictures/instbias_list2_training/tom.png?raw=true</v>
      </c>
      <c r="Z269" s="47" t="str">
        <f t="shared" si="19"/>
        <v>https://github.com/kelly-marshall/DriftDiffusionAdaptation/blob/main/AudioFiles/instbias_list2_training/whodidit.mp3?raw=true</v>
      </c>
    </row>
    <row r="270" spans="1:26" x14ac:dyDescent="0.2">
      <c r="A270" t="s">
        <v>126</v>
      </c>
      <c r="B270">
        <v>135</v>
      </c>
      <c r="C270" t="s">
        <v>1176</v>
      </c>
      <c r="D270" t="s">
        <v>244</v>
      </c>
      <c r="E270" t="s">
        <v>22</v>
      </c>
      <c r="F270" t="s">
        <v>177</v>
      </c>
      <c r="G270" t="s">
        <v>2487</v>
      </c>
      <c r="H270" t="s">
        <v>2</v>
      </c>
      <c r="I270">
        <v>2</v>
      </c>
      <c r="J270" t="s">
        <v>1181</v>
      </c>
      <c r="K270">
        <v>3</v>
      </c>
      <c r="L270" t="s">
        <v>4821</v>
      </c>
      <c r="M270" t="s">
        <v>4406</v>
      </c>
      <c r="N270" t="s">
        <v>4407</v>
      </c>
      <c r="O270" t="s">
        <v>4407</v>
      </c>
      <c r="P270" t="s">
        <v>4406</v>
      </c>
      <c r="Q270" s="41">
        <f t="shared" si="16"/>
        <v>2</v>
      </c>
      <c r="R270" s="5" t="s">
        <v>1374</v>
      </c>
      <c r="S270" s="5" t="s">
        <v>1375</v>
      </c>
      <c r="T270" s="2" t="s">
        <v>1380</v>
      </c>
      <c r="U270" t="s">
        <v>1381</v>
      </c>
      <c r="V270">
        <v>406</v>
      </c>
      <c r="W270">
        <v>3437</v>
      </c>
      <c r="X270" s="47" t="str">
        <f t="shared" si="17"/>
        <v>https://github.com/kelly-marshall/DriftDiffusionAdaptation/blob/main/Pictures/instbias_list2_training/katefoxfencepostmodright2_context.png?raw=true</v>
      </c>
      <c r="Y270" s="47" t="str">
        <f t="shared" si="18"/>
        <v>https://github.com/kelly-marshall/DriftDiffusionAdaptation/blob/main/Pictures/instbias_list2_training/katefoxfencepostinstleft2_context.png?raw=true</v>
      </c>
      <c r="Z270" s="47" t="str">
        <f t="shared" si="19"/>
        <v>https://github.com/kelly-marshall/DriftDiffusionAdaptation/blob/main/AudioFiles/instbias_list2_training/katefoxfencepost_nopauses.mp3?raw=true</v>
      </c>
    </row>
    <row r="271" spans="1:26" x14ac:dyDescent="0.2">
      <c r="A271" t="s">
        <v>126</v>
      </c>
      <c r="B271">
        <v>135</v>
      </c>
      <c r="C271" s="1" t="s">
        <v>1343</v>
      </c>
      <c r="D271" t="s">
        <v>244</v>
      </c>
      <c r="E271" t="s">
        <v>196</v>
      </c>
      <c r="F271" t="s">
        <v>196</v>
      </c>
      <c r="G271" s="3" t="s">
        <v>196</v>
      </c>
      <c r="H271" s="1" t="s">
        <v>1183</v>
      </c>
      <c r="I271">
        <v>2</v>
      </c>
      <c r="J271" t="s">
        <v>1181</v>
      </c>
      <c r="L271" s="7" t="s">
        <v>2358</v>
      </c>
      <c r="M271" s="5" t="s">
        <v>1388</v>
      </c>
      <c r="N271" s="5" t="s">
        <v>1389</v>
      </c>
      <c r="O271" s="5" t="s">
        <v>1388</v>
      </c>
      <c r="P271" s="5" t="s">
        <v>1389</v>
      </c>
      <c r="Q271" s="41">
        <f t="shared" si="16"/>
        <v>1</v>
      </c>
      <c r="R271" s="5" t="s">
        <v>1382</v>
      </c>
      <c r="S271" s="6" t="s">
        <v>1383</v>
      </c>
      <c r="T271" s="2" t="s">
        <v>196</v>
      </c>
      <c r="U271" t="s">
        <v>196</v>
      </c>
      <c r="V271" s="3">
        <v>1</v>
      </c>
      <c r="W271" s="3">
        <v>1498</v>
      </c>
      <c r="X271" s="47" t="str">
        <f t="shared" si="17"/>
        <v>https://github.com/kelly-marshall/DriftDiffusionAdaptation/blob/main/Pictures/instbias_list2_training/tom.png?raw=true</v>
      </c>
      <c r="Y271" s="47" t="str">
        <f t="shared" si="18"/>
        <v>https://github.com/kelly-marshall/DriftDiffusionAdaptation/blob/main/Pictures/instbias_list2_training/kate.png?raw=true</v>
      </c>
      <c r="Z271" s="47" t="str">
        <f t="shared" si="19"/>
        <v>https://github.com/kelly-marshall/DriftDiffusionAdaptation/blob/main/AudioFiles/instbias_list2_training/whodidnotdoit.mp3?raw=true</v>
      </c>
    </row>
    <row r="272" spans="1:26" x14ac:dyDescent="0.2">
      <c r="A272" t="s">
        <v>126</v>
      </c>
      <c r="B272">
        <v>136</v>
      </c>
      <c r="C272" t="s">
        <v>457</v>
      </c>
      <c r="D272" t="s">
        <v>244</v>
      </c>
      <c r="E272" t="s">
        <v>23</v>
      </c>
      <c r="F272" t="s">
        <v>177</v>
      </c>
      <c r="G272" t="s">
        <v>2488</v>
      </c>
      <c r="H272" t="s">
        <v>2</v>
      </c>
      <c r="I272">
        <v>2</v>
      </c>
      <c r="J272" t="s">
        <v>1181</v>
      </c>
      <c r="K272">
        <v>4</v>
      </c>
      <c r="L272" t="s">
        <v>4822</v>
      </c>
      <c r="M272" s="5" t="s">
        <v>4408</v>
      </c>
      <c r="N272" s="5" t="s">
        <v>4409</v>
      </c>
      <c r="O272" t="s">
        <v>4408</v>
      </c>
      <c r="P272" t="s">
        <v>4409</v>
      </c>
      <c r="Q272" s="41">
        <f t="shared" si="16"/>
        <v>1</v>
      </c>
      <c r="R272" s="5" t="s">
        <v>1375</v>
      </c>
      <c r="S272" s="5" t="s">
        <v>1374</v>
      </c>
      <c r="T272" s="2" t="s">
        <v>1381</v>
      </c>
      <c r="U272" t="s">
        <v>1380</v>
      </c>
      <c r="V272">
        <v>570</v>
      </c>
      <c r="W272">
        <v>3539</v>
      </c>
      <c r="X272" s="47" t="str">
        <f t="shared" si="17"/>
        <v>https://github.com/kelly-marshall/DriftDiffusionAdaptation/blob/main/Pictures/instbias_list2_training/tomlionfencepostinstright2_context.png?raw=true</v>
      </c>
      <c r="Y272" s="47" t="str">
        <f t="shared" si="18"/>
        <v>https://github.com/kelly-marshall/DriftDiffusionAdaptation/blob/main/Pictures/instbias_list2_training/tomlionfencepostmodleft2_context.png?raw=true</v>
      </c>
      <c r="Z272" s="47" t="str">
        <f t="shared" si="19"/>
        <v>https://github.com/kelly-marshall/DriftDiffusionAdaptation/blob/main/AudioFiles/instbias_list2_training/tomlionfencepost_nopauses.mp3?raw=true</v>
      </c>
    </row>
    <row r="273" spans="1:26" x14ac:dyDescent="0.2">
      <c r="A273" t="s">
        <v>126</v>
      </c>
      <c r="B273">
        <v>136</v>
      </c>
      <c r="C273" s="1" t="s">
        <v>1182</v>
      </c>
      <c r="D273" t="s">
        <v>244</v>
      </c>
      <c r="E273" t="s">
        <v>196</v>
      </c>
      <c r="F273" t="s">
        <v>196</v>
      </c>
      <c r="G273" s="3" t="s">
        <v>196</v>
      </c>
      <c r="H273" s="1" t="s">
        <v>1183</v>
      </c>
      <c r="I273">
        <v>2</v>
      </c>
      <c r="J273" t="s">
        <v>1181</v>
      </c>
      <c r="L273" s="7" t="s">
        <v>1384</v>
      </c>
      <c r="M273" s="5" t="s">
        <v>1388</v>
      </c>
      <c r="N273" s="5" t="s">
        <v>1389</v>
      </c>
      <c r="O273" s="5" t="s">
        <v>1388</v>
      </c>
      <c r="P273" s="5" t="s">
        <v>1389</v>
      </c>
      <c r="Q273" s="41">
        <f t="shared" si="16"/>
        <v>1</v>
      </c>
      <c r="R273" s="5" t="s">
        <v>1382</v>
      </c>
      <c r="S273" s="6" t="s">
        <v>1383</v>
      </c>
      <c r="T273" s="2" t="s">
        <v>196</v>
      </c>
      <c r="U273" t="s">
        <v>196</v>
      </c>
      <c r="V273" s="44">
        <v>1</v>
      </c>
      <c r="W273" s="44">
        <v>650</v>
      </c>
      <c r="X273" s="47" t="str">
        <f t="shared" si="17"/>
        <v>https://github.com/kelly-marshall/DriftDiffusionAdaptation/blob/main/Pictures/instbias_list2_training/tom.png?raw=true</v>
      </c>
      <c r="Y273" s="47" t="str">
        <f t="shared" si="18"/>
        <v>https://github.com/kelly-marshall/DriftDiffusionAdaptation/blob/main/Pictures/instbias_list2_training/kate.png?raw=true</v>
      </c>
      <c r="Z273" s="47" t="str">
        <f t="shared" si="19"/>
        <v>https://github.com/kelly-marshall/DriftDiffusionAdaptation/blob/main/AudioFiles/instbias_list2_training/whodidit.mp3?raw=true</v>
      </c>
    </row>
    <row r="274" spans="1:26" s="30" customFormat="1" x14ac:dyDescent="0.2">
      <c r="A274" s="30" t="s">
        <v>126</v>
      </c>
      <c r="B274" s="30">
        <v>137</v>
      </c>
      <c r="C274" s="30" t="s">
        <v>1177</v>
      </c>
      <c r="D274" s="30" t="s">
        <v>244</v>
      </c>
      <c r="E274" s="30" t="s">
        <v>24</v>
      </c>
      <c r="F274" s="30" t="s">
        <v>177</v>
      </c>
      <c r="G274" t="s">
        <v>2489</v>
      </c>
      <c r="H274" s="30" t="s">
        <v>2</v>
      </c>
      <c r="I274" s="30">
        <v>2</v>
      </c>
      <c r="J274" s="30" t="s">
        <v>1181</v>
      </c>
      <c r="K274" s="30">
        <v>5</v>
      </c>
      <c r="L274" s="30" t="s">
        <v>4823</v>
      </c>
      <c r="M274" s="31" t="s">
        <v>4410</v>
      </c>
      <c r="N274" s="31" t="s">
        <v>4411</v>
      </c>
      <c r="O274" s="31" t="s">
        <v>4411</v>
      </c>
      <c r="P274" s="31" t="s">
        <v>4410</v>
      </c>
      <c r="Q274" s="41">
        <f t="shared" si="16"/>
        <v>2</v>
      </c>
      <c r="R274" s="31" t="s">
        <v>1374</v>
      </c>
      <c r="S274" s="31" t="s">
        <v>1375</v>
      </c>
      <c r="T274" s="32" t="s">
        <v>1380</v>
      </c>
      <c r="U274" s="30" t="s">
        <v>1381</v>
      </c>
      <c r="V274" s="30">
        <v>395</v>
      </c>
      <c r="W274" s="30">
        <v>3355</v>
      </c>
      <c r="X274" s="47" t="str">
        <f t="shared" si="17"/>
        <v>https://github.com/kelly-marshall/DriftDiffusionAdaptation/blob/main/Pictures/instbias_list2_training/katefrogfencepostmodright2_context.png?raw=true</v>
      </c>
      <c r="Y274" s="47" t="str">
        <f t="shared" si="18"/>
        <v>https://github.com/kelly-marshall/DriftDiffusionAdaptation/blob/main/Pictures/instbias_list2_training/katefrogfencepostinstleft2_context.png?raw=true</v>
      </c>
      <c r="Z274" s="47" t="str">
        <f t="shared" si="19"/>
        <v>https://github.com/kelly-marshall/DriftDiffusionAdaptation/blob/main/AudioFiles/instbias_list2_training/katefrogfencepost_nopauses.mp3?raw=true</v>
      </c>
    </row>
    <row r="275" spans="1:26" s="30" customFormat="1" x14ac:dyDescent="0.2">
      <c r="A275" s="30" t="s">
        <v>126</v>
      </c>
      <c r="B275" s="30">
        <v>137</v>
      </c>
      <c r="C275" s="34" t="s">
        <v>1182</v>
      </c>
      <c r="D275" s="30" t="s">
        <v>244</v>
      </c>
      <c r="E275" s="30" t="s">
        <v>196</v>
      </c>
      <c r="F275" s="30" t="s">
        <v>196</v>
      </c>
      <c r="G275" s="3" t="s">
        <v>196</v>
      </c>
      <c r="H275" s="34" t="s">
        <v>1183</v>
      </c>
      <c r="I275" s="30">
        <v>2</v>
      </c>
      <c r="J275" s="30" t="s">
        <v>1181</v>
      </c>
      <c r="L275" s="7" t="s">
        <v>1384</v>
      </c>
      <c r="M275" s="8" t="s">
        <v>1389</v>
      </c>
      <c r="N275" s="8" t="s">
        <v>1388</v>
      </c>
      <c r="O275" s="8" t="s">
        <v>1388</v>
      </c>
      <c r="P275" s="8" t="s">
        <v>1389</v>
      </c>
      <c r="Q275" s="41">
        <f t="shared" si="16"/>
        <v>2</v>
      </c>
      <c r="R275" s="33" t="s">
        <v>1383</v>
      </c>
      <c r="S275" s="33" t="s">
        <v>1382</v>
      </c>
      <c r="T275" s="32" t="s">
        <v>196</v>
      </c>
      <c r="U275" s="30" t="s">
        <v>196</v>
      </c>
      <c r="V275" s="44">
        <v>1</v>
      </c>
      <c r="W275" s="44">
        <v>650</v>
      </c>
      <c r="X275" s="47" t="str">
        <f t="shared" si="17"/>
        <v>https://github.com/kelly-marshall/DriftDiffusionAdaptation/blob/main/Pictures/instbias_list2_training/tom.png?raw=true</v>
      </c>
      <c r="Y275" s="47" t="str">
        <f t="shared" si="18"/>
        <v>https://github.com/kelly-marshall/DriftDiffusionAdaptation/blob/main/Pictures/instbias_list2_training/kate.png?raw=true</v>
      </c>
      <c r="Z275" s="47" t="str">
        <f t="shared" si="19"/>
        <v>https://github.com/kelly-marshall/DriftDiffusionAdaptation/blob/main/AudioFiles/instbias_list2_training/whodidit.mp3?raw=true</v>
      </c>
    </row>
    <row r="276" spans="1:26" s="30" customFormat="1" x14ac:dyDescent="0.2">
      <c r="A276" s="30" t="s">
        <v>126</v>
      </c>
      <c r="B276" s="30">
        <v>138</v>
      </c>
      <c r="C276" s="30" t="s">
        <v>458</v>
      </c>
      <c r="D276" s="30" t="s">
        <v>244</v>
      </c>
      <c r="E276" s="30" t="s">
        <v>25</v>
      </c>
      <c r="F276" s="30" t="s">
        <v>177</v>
      </c>
      <c r="G276" t="s">
        <v>2490</v>
      </c>
      <c r="H276" s="30" t="s">
        <v>2</v>
      </c>
      <c r="I276" s="30">
        <v>2</v>
      </c>
      <c r="J276" s="30" t="s">
        <v>1181</v>
      </c>
      <c r="K276" s="30">
        <v>6</v>
      </c>
      <c r="L276" s="30" t="s">
        <v>4824</v>
      </c>
      <c r="M276" s="31" t="s">
        <v>4412</v>
      </c>
      <c r="N276" s="31" t="s">
        <v>4413</v>
      </c>
      <c r="O276" s="31" t="s">
        <v>4412</v>
      </c>
      <c r="P276" s="31" t="s">
        <v>4413</v>
      </c>
      <c r="Q276" s="41">
        <f t="shared" si="16"/>
        <v>1</v>
      </c>
      <c r="R276" s="31" t="s">
        <v>1375</v>
      </c>
      <c r="S276" s="31" t="s">
        <v>1374</v>
      </c>
      <c r="T276" s="32" t="s">
        <v>1381</v>
      </c>
      <c r="U276" s="30" t="s">
        <v>1380</v>
      </c>
      <c r="V276" s="30">
        <v>615</v>
      </c>
      <c r="W276" s="30">
        <v>3437</v>
      </c>
      <c r="X276" s="47" t="str">
        <f t="shared" si="17"/>
        <v>https://github.com/kelly-marshall/DriftDiffusionAdaptation/blob/main/Pictures/instbias_list2_training/tomturtlefencepostinstright2_context.png?raw=true</v>
      </c>
      <c r="Y276" s="47" t="str">
        <f t="shared" si="18"/>
        <v>https://github.com/kelly-marshall/DriftDiffusionAdaptation/blob/main/Pictures/instbias_list2_training/tomturtlefencepostmodleft2_context.png?raw=true</v>
      </c>
      <c r="Z276" s="47" t="str">
        <f t="shared" si="19"/>
        <v>https://github.com/kelly-marshall/DriftDiffusionAdaptation/blob/main/AudioFiles/instbias_list2_training/tomturtlefencepost_nopauses.mp3?raw=true</v>
      </c>
    </row>
    <row r="277" spans="1:26" s="30" customFormat="1" x14ac:dyDescent="0.2">
      <c r="A277" s="30" t="s">
        <v>126</v>
      </c>
      <c r="B277" s="30">
        <v>138</v>
      </c>
      <c r="C277" s="34" t="s">
        <v>1182</v>
      </c>
      <c r="D277" s="30" t="s">
        <v>244</v>
      </c>
      <c r="E277" s="30" t="s">
        <v>196</v>
      </c>
      <c r="F277" s="30" t="s">
        <v>196</v>
      </c>
      <c r="G277" s="3" t="s">
        <v>196</v>
      </c>
      <c r="H277" s="34" t="s">
        <v>1183</v>
      </c>
      <c r="I277" s="30">
        <v>2</v>
      </c>
      <c r="J277" s="30" t="s">
        <v>1181</v>
      </c>
      <c r="L277" s="7" t="s">
        <v>1384</v>
      </c>
      <c r="M277" s="8" t="s">
        <v>1388</v>
      </c>
      <c r="N277" s="8" t="s">
        <v>1389</v>
      </c>
      <c r="O277" s="8" t="s">
        <v>1389</v>
      </c>
      <c r="P277" s="8" t="s">
        <v>1388</v>
      </c>
      <c r="Q277" s="41">
        <f t="shared" si="16"/>
        <v>2</v>
      </c>
      <c r="R277" s="33" t="s">
        <v>1383</v>
      </c>
      <c r="S277" s="33" t="s">
        <v>1382</v>
      </c>
      <c r="T277" s="32" t="s">
        <v>196</v>
      </c>
      <c r="U277" s="30" t="s">
        <v>196</v>
      </c>
      <c r="V277" s="44">
        <v>1</v>
      </c>
      <c r="W277" s="44">
        <v>650</v>
      </c>
      <c r="X277" s="47" t="str">
        <f t="shared" si="17"/>
        <v>https://github.com/kelly-marshall/DriftDiffusionAdaptation/blob/main/Pictures/instbias_list2_training/kate.png?raw=true</v>
      </c>
      <c r="Y277" s="47" t="str">
        <f t="shared" si="18"/>
        <v>https://github.com/kelly-marshall/DriftDiffusionAdaptation/blob/main/Pictures/instbias_list2_training/tom.png?raw=true</v>
      </c>
      <c r="Z277" s="47" t="str">
        <f t="shared" si="19"/>
        <v>https://github.com/kelly-marshall/DriftDiffusionAdaptation/blob/main/AudioFiles/instbias_list2_training/whodidit.mp3?raw=true</v>
      </c>
    </row>
    <row r="278" spans="1:26" x14ac:dyDescent="0.2">
      <c r="A278" t="s">
        <v>126</v>
      </c>
      <c r="B278">
        <v>139</v>
      </c>
      <c r="C278" t="s">
        <v>1178</v>
      </c>
      <c r="D278" t="s">
        <v>244</v>
      </c>
      <c r="E278" t="s">
        <v>26</v>
      </c>
      <c r="F278" t="s">
        <v>164</v>
      </c>
      <c r="G278" t="s">
        <v>2646</v>
      </c>
      <c r="H278" t="s">
        <v>2</v>
      </c>
      <c r="I278">
        <v>2</v>
      </c>
      <c r="J278" t="s">
        <v>1181</v>
      </c>
      <c r="K278">
        <v>7</v>
      </c>
      <c r="L278" t="s">
        <v>4825</v>
      </c>
      <c r="M278" t="s">
        <v>4414</v>
      </c>
      <c r="N278" t="s">
        <v>4415</v>
      </c>
      <c r="O278" t="s">
        <v>4415</v>
      </c>
      <c r="P278" t="s">
        <v>4414</v>
      </c>
      <c r="Q278" s="41">
        <f t="shared" si="16"/>
        <v>2</v>
      </c>
      <c r="R278" s="5" t="s">
        <v>1374</v>
      </c>
      <c r="S278" s="5" t="s">
        <v>1375</v>
      </c>
      <c r="T278" s="2" t="s">
        <v>1380</v>
      </c>
      <c r="U278" t="s">
        <v>1381</v>
      </c>
      <c r="V278">
        <v>383</v>
      </c>
      <c r="W278">
        <v>2740</v>
      </c>
      <c r="X278" s="47" t="str">
        <f t="shared" si="17"/>
        <v>https://github.com/kelly-marshall/DriftDiffusionAdaptation/blob/main/Pictures/instbias_list2_training/katepigropemodright2_context.png?raw=true</v>
      </c>
      <c r="Y278" s="47" t="str">
        <f t="shared" si="18"/>
        <v>https://github.com/kelly-marshall/DriftDiffusionAdaptation/blob/main/Pictures/instbias_list2_training/katepigropeinstleft2_context.png?raw=true</v>
      </c>
      <c r="Z278" s="47" t="str">
        <f t="shared" si="19"/>
        <v>https://github.com/kelly-marshall/DriftDiffusionAdaptation/blob/main/AudioFiles/instbias_list2_training/katepigrope_nopauses.mp3?raw=true</v>
      </c>
    </row>
    <row r="279" spans="1:26" x14ac:dyDescent="0.2">
      <c r="A279" t="s">
        <v>126</v>
      </c>
      <c r="B279">
        <v>139</v>
      </c>
      <c r="C279" s="1" t="s">
        <v>1182</v>
      </c>
      <c r="D279" t="s">
        <v>244</v>
      </c>
      <c r="E279" t="s">
        <v>196</v>
      </c>
      <c r="F279" t="s">
        <v>196</v>
      </c>
      <c r="G279" s="3" t="s">
        <v>196</v>
      </c>
      <c r="H279" s="1" t="s">
        <v>1183</v>
      </c>
      <c r="I279">
        <v>2</v>
      </c>
      <c r="J279" t="s">
        <v>1181</v>
      </c>
      <c r="L279" s="7" t="s">
        <v>1384</v>
      </c>
      <c r="M279" s="5" t="s">
        <v>1389</v>
      </c>
      <c r="N279" s="5" t="s">
        <v>1388</v>
      </c>
      <c r="O279" s="5" t="s">
        <v>1389</v>
      </c>
      <c r="P279" s="5" t="s">
        <v>1388</v>
      </c>
      <c r="Q279" s="41">
        <f t="shared" si="16"/>
        <v>1</v>
      </c>
      <c r="R279" s="5" t="s">
        <v>1382</v>
      </c>
      <c r="S279" s="6" t="s">
        <v>1383</v>
      </c>
      <c r="T279" s="2" t="s">
        <v>196</v>
      </c>
      <c r="U279" t="s">
        <v>196</v>
      </c>
      <c r="V279" s="44">
        <v>1</v>
      </c>
      <c r="W279" s="44">
        <v>650</v>
      </c>
      <c r="X279" s="47" t="str">
        <f t="shared" si="17"/>
        <v>https://github.com/kelly-marshall/DriftDiffusionAdaptation/blob/main/Pictures/instbias_list2_training/kate.png?raw=true</v>
      </c>
      <c r="Y279" s="47" t="str">
        <f t="shared" si="18"/>
        <v>https://github.com/kelly-marshall/DriftDiffusionAdaptation/blob/main/Pictures/instbias_list2_training/tom.png?raw=true</v>
      </c>
      <c r="Z279" s="47" t="str">
        <f t="shared" si="19"/>
        <v>https://github.com/kelly-marshall/DriftDiffusionAdaptation/blob/main/AudioFiles/instbias_list2_training/whodidit.mp3?raw=true</v>
      </c>
    </row>
    <row r="280" spans="1:26" x14ac:dyDescent="0.2">
      <c r="A280" t="s">
        <v>126</v>
      </c>
      <c r="B280">
        <v>140</v>
      </c>
      <c r="C280" t="s">
        <v>459</v>
      </c>
      <c r="D280" t="s">
        <v>244</v>
      </c>
      <c r="E280" t="s">
        <v>27</v>
      </c>
      <c r="F280" t="s">
        <v>164</v>
      </c>
      <c r="G280" t="s">
        <v>2647</v>
      </c>
      <c r="H280" t="s">
        <v>2</v>
      </c>
      <c r="I280">
        <v>2</v>
      </c>
      <c r="J280" t="s">
        <v>1181</v>
      </c>
      <c r="K280">
        <v>8</v>
      </c>
      <c r="L280" t="s">
        <v>4826</v>
      </c>
      <c r="M280" s="5" t="s">
        <v>4416</v>
      </c>
      <c r="N280" s="5" t="s">
        <v>4417</v>
      </c>
      <c r="O280" t="s">
        <v>4416</v>
      </c>
      <c r="P280" t="s">
        <v>4417</v>
      </c>
      <c r="Q280" s="41">
        <f t="shared" si="16"/>
        <v>1</v>
      </c>
      <c r="R280" s="5" t="s">
        <v>1375</v>
      </c>
      <c r="S280" s="5" t="s">
        <v>1374</v>
      </c>
      <c r="T280" s="2" t="s">
        <v>1381</v>
      </c>
      <c r="U280" t="s">
        <v>1380</v>
      </c>
      <c r="V280">
        <v>557</v>
      </c>
      <c r="W280">
        <v>2914</v>
      </c>
      <c r="X280" s="47" t="str">
        <f t="shared" si="17"/>
        <v>https://github.com/kelly-marshall/DriftDiffusionAdaptation/blob/main/Pictures/instbias_list2_training/tomgirlropeinstright2_context.png?raw=true</v>
      </c>
      <c r="Y280" s="47" t="str">
        <f t="shared" si="18"/>
        <v>https://github.com/kelly-marshall/DriftDiffusionAdaptation/blob/main/Pictures/instbias_list2_training/tomgirlropemodleft2_context.png?raw=true</v>
      </c>
      <c r="Z280" s="47" t="str">
        <f t="shared" si="19"/>
        <v>https://github.com/kelly-marshall/DriftDiffusionAdaptation/blob/main/AudioFiles/instbias_list2_training/tomgirlrope_nopauses.mp3?raw=true</v>
      </c>
    </row>
    <row r="281" spans="1:26" s="3" customFormat="1" x14ac:dyDescent="0.2">
      <c r="A281" s="3" t="s">
        <v>126</v>
      </c>
      <c r="B281" s="3">
        <v>140</v>
      </c>
      <c r="C281" s="40" t="s">
        <v>1182</v>
      </c>
      <c r="D281" s="3" t="s">
        <v>244</v>
      </c>
      <c r="E281" s="3" t="s">
        <v>196</v>
      </c>
      <c r="F281" s="3" t="s">
        <v>196</v>
      </c>
      <c r="G281" s="3" t="s">
        <v>196</v>
      </c>
      <c r="H281" s="40" t="s">
        <v>1183</v>
      </c>
      <c r="I281" s="3">
        <v>2</v>
      </c>
      <c r="J281" s="3" t="s">
        <v>1181</v>
      </c>
      <c r="L281" s="7" t="s">
        <v>1384</v>
      </c>
      <c r="M281" s="5" t="s">
        <v>1388</v>
      </c>
      <c r="N281" s="5" t="s">
        <v>1389</v>
      </c>
      <c r="O281" s="5" t="s">
        <v>1388</v>
      </c>
      <c r="P281" s="5" t="s">
        <v>1389</v>
      </c>
      <c r="Q281" s="41">
        <f t="shared" si="16"/>
        <v>1</v>
      </c>
      <c r="R281" s="5" t="s">
        <v>1382</v>
      </c>
      <c r="S281" s="42" t="s">
        <v>1383</v>
      </c>
      <c r="T281" s="4" t="s">
        <v>196</v>
      </c>
      <c r="U281" s="3" t="s">
        <v>196</v>
      </c>
      <c r="V281" s="44">
        <v>1</v>
      </c>
      <c r="W281" s="44">
        <v>650</v>
      </c>
      <c r="X281" s="47" t="str">
        <f t="shared" si="17"/>
        <v>https://github.com/kelly-marshall/DriftDiffusionAdaptation/blob/main/Pictures/instbias_list2_training/tom.png?raw=true</v>
      </c>
      <c r="Y281" s="47" t="str">
        <f t="shared" si="18"/>
        <v>https://github.com/kelly-marshall/DriftDiffusionAdaptation/blob/main/Pictures/instbias_list2_training/kate.png?raw=true</v>
      </c>
      <c r="Z281" s="47" t="str">
        <f t="shared" si="19"/>
        <v>https://github.com/kelly-marshall/DriftDiffusionAdaptation/blob/main/AudioFiles/instbias_list2_training/whodidit.mp3?raw=true</v>
      </c>
    </row>
    <row r="282" spans="1:26" s="30" customFormat="1" x14ac:dyDescent="0.2">
      <c r="A282" s="30" t="s">
        <v>126</v>
      </c>
      <c r="B282" s="30">
        <v>141</v>
      </c>
      <c r="C282" s="30" t="s">
        <v>1179</v>
      </c>
      <c r="D282" s="30" t="s">
        <v>244</v>
      </c>
      <c r="E282" s="30" t="s">
        <v>28</v>
      </c>
      <c r="F282" s="30" t="s">
        <v>164</v>
      </c>
      <c r="G282" t="s">
        <v>2648</v>
      </c>
      <c r="H282" s="30" t="s">
        <v>2</v>
      </c>
      <c r="I282" s="30">
        <v>2</v>
      </c>
      <c r="J282" s="30" t="s">
        <v>1181</v>
      </c>
      <c r="K282" s="30">
        <v>9</v>
      </c>
      <c r="L282" s="30" t="s">
        <v>4827</v>
      </c>
      <c r="M282" s="30" t="s">
        <v>4418</v>
      </c>
      <c r="N282" s="30" t="s">
        <v>4419</v>
      </c>
      <c r="O282" s="30" t="s">
        <v>4419</v>
      </c>
      <c r="P282" s="30" t="s">
        <v>4418</v>
      </c>
      <c r="Q282" s="41">
        <f t="shared" si="16"/>
        <v>2</v>
      </c>
      <c r="R282" s="31" t="s">
        <v>1374</v>
      </c>
      <c r="S282" s="31" t="s">
        <v>1375</v>
      </c>
      <c r="T282" s="32" t="s">
        <v>1380</v>
      </c>
      <c r="U282" s="30" t="s">
        <v>1381</v>
      </c>
      <c r="V282" s="30">
        <v>395</v>
      </c>
      <c r="W282" s="30">
        <v>3042</v>
      </c>
      <c r="X282" s="47" t="str">
        <f t="shared" si="17"/>
        <v>https://github.com/kelly-marshall/DriftDiffusionAdaptation/blob/main/Pictures/instbias_list2_training/katewhaleropemodright2_context.png?raw=true</v>
      </c>
      <c r="Y282" s="47" t="str">
        <f t="shared" si="18"/>
        <v>https://github.com/kelly-marshall/DriftDiffusionAdaptation/blob/main/Pictures/instbias_list2_training/katewhaleropeinstleft2_context.png?raw=true</v>
      </c>
      <c r="Z282" s="47" t="str">
        <f t="shared" si="19"/>
        <v>https://github.com/kelly-marshall/DriftDiffusionAdaptation/blob/main/AudioFiles/instbias_list2_training/katewhalerope_nopauses.mp3?raw=true</v>
      </c>
    </row>
    <row r="283" spans="1:26" s="30" customFormat="1" x14ac:dyDescent="0.2">
      <c r="A283" s="30" t="s">
        <v>126</v>
      </c>
      <c r="B283" s="30">
        <v>141</v>
      </c>
      <c r="C283" s="30" t="s">
        <v>1182</v>
      </c>
      <c r="D283" s="30" t="s">
        <v>244</v>
      </c>
      <c r="E283" s="30" t="s">
        <v>196</v>
      </c>
      <c r="F283" s="30" t="s">
        <v>196</v>
      </c>
      <c r="G283" s="3" t="s">
        <v>196</v>
      </c>
      <c r="H283" s="30" t="s">
        <v>1183</v>
      </c>
      <c r="I283" s="30">
        <v>2</v>
      </c>
      <c r="J283" s="30" t="s">
        <v>1181</v>
      </c>
      <c r="L283" s="7" t="s">
        <v>1384</v>
      </c>
      <c r="M283" s="8" t="s">
        <v>1389</v>
      </c>
      <c r="N283" s="8" t="s">
        <v>1388</v>
      </c>
      <c r="O283" s="8" t="s">
        <v>1388</v>
      </c>
      <c r="P283" s="8" t="s">
        <v>1389</v>
      </c>
      <c r="Q283" s="41">
        <f t="shared" si="16"/>
        <v>2</v>
      </c>
      <c r="R283" s="33" t="s">
        <v>1383</v>
      </c>
      <c r="S283" s="33" t="s">
        <v>1382</v>
      </c>
      <c r="T283" s="32" t="s">
        <v>196</v>
      </c>
      <c r="U283" s="30" t="s">
        <v>196</v>
      </c>
      <c r="V283" s="44">
        <v>1</v>
      </c>
      <c r="W283" s="44">
        <v>650</v>
      </c>
      <c r="X283" s="47" t="str">
        <f t="shared" si="17"/>
        <v>https://github.com/kelly-marshall/DriftDiffusionAdaptation/blob/main/Pictures/instbias_list2_training/tom.png?raw=true</v>
      </c>
      <c r="Y283" s="47" t="str">
        <f t="shared" si="18"/>
        <v>https://github.com/kelly-marshall/DriftDiffusionAdaptation/blob/main/Pictures/instbias_list2_training/kate.png?raw=true</v>
      </c>
      <c r="Z283" s="47" t="str">
        <f t="shared" si="19"/>
        <v>https://github.com/kelly-marshall/DriftDiffusionAdaptation/blob/main/AudioFiles/instbias_list2_training/whodidit.mp3?raw=true</v>
      </c>
    </row>
    <row r="284" spans="1:26" s="30" customFormat="1" x14ac:dyDescent="0.2">
      <c r="A284" s="30" t="s">
        <v>126</v>
      </c>
      <c r="B284" s="30">
        <v>142</v>
      </c>
      <c r="C284" s="30" t="s">
        <v>460</v>
      </c>
      <c r="D284" s="30" t="s">
        <v>244</v>
      </c>
      <c r="E284" s="30" t="s">
        <v>29</v>
      </c>
      <c r="F284" s="30" t="s">
        <v>164</v>
      </c>
      <c r="G284" t="s">
        <v>2649</v>
      </c>
      <c r="H284" s="30" t="s">
        <v>2</v>
      </c>
      <c r="I284" s="30">
        <v>2</v>
      </c>
      <c r="J284" s="30" t="s">
        <v>1181</v>
      </c>
      <c r="K284" s="30">
        <v>10</v>
      </c>
      <c r="L284" s="30" t="s">
        <v>4828</v>
      </c>
      <c r="M284" s="30" t="s">
        <v>4420</v>
      </c>
      <c r="N284" s="30" t="s">
        <v>4421</v>
      </c>
      <c r="O284" s="30" t="s">
        <v>4420</v>
      </c>
      <c r="P284" s="30" t="s">
        <v>4421</v>
      </c>
      <c r="Q284" s="41">
        <f t="shared" si="16"/>
        <v>1</v>
      </c>
      <c r="R284" s="31" t="s">
        <v>1375</v>
      </c>
      <c r="S284" s="31" t="s">
        <v>1374</v>
      </c>
      <c r="T284" s="32" t="s">
        <v>1381</v>
      </c>
      <c r="U284" s="30" t="s">
        <v>1380</v>
      </c>
      <c r="V284" s="30">
        <v>580</v>
      </c>
      <c r="W284" s="30">
        <v>3146</v>
      </c>
      <c r="X284" s="47" t="str">
        <f t="shared" si="17"/>
        <v>https://github.com/kelly-marshall/DriftDiffusionAdaptation/blob/main/Pictures/instbias_list2_training/tomgorillaropeinstright2_context.png?raw=true</v>
      </c>
      <c r="Y284" s="47" t="str">
        <f t="shared" si="18"/>
        <v>https://github.com/kelly-marshall/DriftDiffusionAdaptation/blob/main/Pictures/instbias_list2_training/tomgorillaropemodleft2_context.png?raw=true</v>
      </c>
      <c r="Z284" s="47" t="str">
        <f t="shared" si="19"/>
        <v>https://github.com/kelly-marshall/DriftDiffusionAdaptation/blob/main/AudioFiles/instbias_list2_training/tomgorillarope_nopauses.mp3?raw=true</v>
      </c>
    </row>
    <row r="285" spans="1:26" s="30" customFormat="1" x14ac:dyDescent="0.2">
      <c r="A285" s="30" t="s">
        <v>126</v>
      </c>
      <c r="B285" s="30">
        <v>142</v>
      </c>
      <c r="C285" s="34" t="s">
        <v>1182</v>
      </c>
      <c r="D285" s="30" t="s">
        <v>244</v>
      </c>
      <c r="E285" s="30" t="s">
        <v>196</v>
      </c>
      <c r="F285" s="30" t="s">
        <v>196</v>
      </c>
      <c r="G285" s="3" t="s">
        <v>196</v>
      </c>
      <c r="H285" s="34" t="s">
        <v>1183</v>
      </c>
      <c r="I285" s="30">
        <v>2</v>
      </c>
      <c r="J285" s="30" t="s">
        <v>1181</v>
      </c>
      <c r="L285" s="7" t="s">
        <v>1384</v>
      </c>
      <c r="M285" s="8" t="s">
        <v>1388</v>
      </c>
      <c r="N285" s="8" t="s">
        <v>1389</v>
      </c>
      <c r="O285" s="8" t="s">
        <v>1389</v>
      </c>
      <c r="P285" s="8" t="s">
        <v>1388</v>
      </c>
      <c r="Q285" s="41">
        <f t="shared" si="16"/>
        <v>2</v>
      </c>
      <c r="R285" s="33" t="s">
        <v>1383</v>
      </c>
      <c r="S285" s="33" t="s">
        <v>1382</v>
      </c>
      <c r="T285" s="32" t="s">
        <v>196</v>
      </c>
      <c r="U285" s="30" t="s">
        <v>196</v>
      </c>
      <c r="V285" s="44">
        <v>1</v>
      </c>
      <c r="W285" s="44">
        <v>650</v>
      </c>
      <c r="X285" s="47" t="str">
        <f t="shared" si="17"/>
        <v>https://github.com/kelly-marshall/DriftDiffusionAdaptation/blob/main/Pictures/instbias_list2_training/kate.png?raw=true</v>
      </c>
      <c r="Y285" s="47" t="str">
        <f t="shared" si="18"/>
        <v>https://github.com/kelly-marshall/DriftDiffusionAdaptation/blob/main/Pictures/instbias_list2_training/tom.png?raw=true</v>
      </c>
      <c r="Z285" s="47" t="str">
        <f t="shared" si="19"/>
        <v>https://github.com/kelly-marshall/DriftDiffusionAdaptation/blob/main/AudioFiles/instbias_list2_training/whodidit.mp3?raw=true</v>
      </c>
    </row>
    <row r="286" spans="1:26" x14ac:dyDescent="0.2">
      <c r="A286" t="s">
        <v>126</v>
      </c>
      <c r="B286">
        <v>143</v>
      </c>
      <c r="C286" t="s">
        <v>1180</v>
      </c>
      <c r="D286" t="s">
        <v>244</v>
      </c>
      <c r="E286" t="s">
        <v>30</v>
      </c>
      <c r="F286" t="s">
        <v>164</v>
      </c>
      <c r="G286" t="s">
        <v>2650</v>
      </c>
      <c r="H286" t="s">
        <v>2</v>
      </c>
      <c r="I286">
        <v>2</v>
      </c>
      <c r="J286" t="s">
        <v>1181</v>
      </c>
      <c r="K286">
        <v>11</v>
      </c>
      <c r="L286" t="s">
        <v>4829</v>
      </c>
      <c r="M286" t="s">
        <v>4422</v>
      </c>
      <c r="N286" t="s">
        <v>4423</v>
      </c>
      <c r="O286" t="s">
        <v>4423</v>
      </c>
      <c r="P286" t="s">
        <v>4422</v>
      </c>
      <c r="Q286" s="41">
        <f t="shared" si="16"/>
        <v>2</v>
      </c>
      <c r="R286" s="5" t="s">
        <v>1374</v>
      </c>
      <c r="S286" s="5" t="s">
        <v>1375</v>
      </c>
      <c r="T286" s="2" t="s">
        <v>1380</v>
      </c>
      <c r="U286" t="s">
        <v>1381</v>
      </c>
      <c r="V286">
        <v>360</v>
      </c>
      <c r="W286">
        <v>2949</v>
      </c>
      <c r="X286" s="47" t="str">
        <f t="shared" si="17"/>
        <v>https://github.com/kelly-marshall/DriftDiffusionAdaptation/blob/main/Pictures/instbias_list2_training/katebuffaloropemodright2_context.png?raw=true</v>
      </c>
      <c r="Y286" s="47" t="str">
        <f t="shared" si="18"/>
        <v>https://github.com/kelly-marshall/DriftDiffusionAdaptation/blob/main/Pictures/instbias_list2_training/katebuffaloropeinstleft2_context.png?raw=true</v>
      </c>
      <c r="Z286" s="47" t="str">
        <f t="shared" si="19"/>
        <v>https://github.com/kelly-marshall/DriftDiffusionAdaptation/blob/main/AudioFiles/instbias_list2_training/katebuffalorope_nopauses.mp3?raw=true</v>
      </c>
    </row>
    <row r="287" spans="1:26" x14ac:dyDescent="0.2">
      <c r="A287" t="s">
        <v>126</v>
      </c>
      <c r="B287">
        <v>143</v>
      </c>
      <c r="C287" s="1" t="s">
        <v>1182</v>
      </c>
      <c r="D287" t="s">
        <v>244</v>
      </c>
      <c r="E287" t="s">
        <v>196</v>
      </c>
      <c r="F287" t="s">
        <v>196</v>
      </c>
      <c r="G287" s="3" t="s">
        <v>196</v>
      </c>
      <c r="H287" s="1" t="s">
        <v>1183</v>
      </c>
      <c r="I287">
        <v>2</v>
      </c>
      <c r="J287" t="s">
        <v>1181</v>
      </c>
      <c r="L287" s="7" t="s">
        <v>1384</v>
      </c>
      <c r="M287" s="5" t="s">
        <v>1389</v>
      </c>
      <c r="N287" s="5" t="s">
        <v>1388</v>
      </c>
      <c r="O287" s="5" t="s">
        <v>1389</v>
      </c>
      <c r="P287" s="5" t="s">
        <v>1388</v>
      </c>
      <c r="Q287" s="41">
        <f t="shared" si="16"/>
        <v>1</v>
      </c>
      <c r="R287" s="5" t="s">
        <v>1382</v>
      </c>
      <c r="S287" s="6" t="s">
        <v>1383</v>
      </c>
      <c r="T287" s="2" t="s">
        <v>196</v>
      </c>
      <c r="U287" t="s">
        <v>196</v>
      </c>
      <c r="V287" s="44">
        <v>1</v>
      </c>
      <c r="W287" s="44">
        <v>650</v>
      </c>
      <c r="X287" s="47" t="str">
        <f t="shared" si="17"/>
        <v>https://github.com/kelly-marshall/DriftDiffusionAdaptation/blob/main/Pictures/instbias_list2_training/kate.png?raw=true</v>
      </c>
      <c r="Y287" s="47" t="str">
        <f t="shared" si="18"/>
        <v>https://github.com/kelly-marshall/DriftDiffusionAdaptation/blob/main/Pictures/instbias_list2_training/tom.png?raw=true</v>
      </c>
      <c r="Z287" s="47" t="str">
        <f t="shared" si="19"/>
        <v>https://github.com/kelly-marshall/DriftDiffusionAdaptation/blob/main/AudioFiles/instbias_list2_training/whodidit.mp3?raw=true</v>
      </c>
    </row>
    <row r="288" spans="1:26" x14ac:dyDescent="0.2">
      <c r="A288" t="s">
        <v>126</v>
      </c>
      <c r="B288">
        <v>144</v>
      </c>
      <c r="C288" t="s">
        <v>461</v>
      </c>
      <c r="D288" t="s">
        <v>244</v>
      </c>
      <c r="E288" t="s">
        <v>31</v>
      </c>
      <c r="F288" t="s">
        <v>164</v>
      </c>
      <c r="G288" t="s">
        <v>2651</v>
      </c>
      <c r="H288" t="s">
        <v>2</v>
      </c>
      <c r="I288">
        <v>2</v>
      </c>
      <c r="J288" t="s">
        <v>1181</v>
      </c>
      <c r="K288">
        <v>12</v>
      </c>
      <c r="L288" t="s">
        <v>4830</v>
      </c>
      <c r="M288" s="5" t="s">
        <v>4424</v>
      </c>
      <c r="N288" s="5" t="s">
        <v>4425</v>
      </c>
      <c r="O288" t="s">
        <v>4424</v>
      </c>
      <c r="P288" t="s">
        <v>4425</v>
      </c>
      <c r="Q288" s="41">
        <f t="shared" si="16"/>
        <v>1</v>
      </c>
      <c r="R288" s="5" t="s">
        <v>1375</v>
      </c>
      <c r="S288" s="5" t="s">
        <v>1374</v>
      </c>
      <c r="T288" s="2" t="s">
        <v>1381</v>
      </c>
      <c r="U288" t="s">
        <v>1380</v>
      </c>
      <c r="V288">
        <v>546</v>
      </c>
      <c r="W288">
        <v>2844</v>
      </c>
      <c r="X288" s="47" t="str">
        <f t="shared" si="17"/>
        <v>https://github.com/kelly-marshall/DriftDiffusionAdaptation/blob/main/Pictures/instbias_list2_training/tomhawkropeinstright2_context.png?raw=true</v>
      </c>
      <c r="Y288" s="47" t="str">
        <f t="shared" si="18"/>
        <v>https://github.com/kelly-marshall/DriftDiffusionAdaptation/blob/main/Pictures/instbias_list2_training/tomhawkropemodleft2_context.png?raw=true</v>
      </c>
      <c r="Z288" s="47" t="str">
        <f t="shared" si="19"/>
        <v>https://github.com/kelly-marshall/DriftDiffusionAdaptation/blob/main/AudioFiles/instbias_list2_training/tomhawkrope_nopauses.mp3?raw=true</v>
      </c>
    </row>
    <row r="289" spans="1:26" x14ac:dyDescent="0.2">
      <c r="A289" t="s">
        <v>126</v>
      </c>
      <c r="B289">
        <v>144</v>
      </c>
      <c r="C289" t="s">
        <v>1343</v>
      </c>
      <c r="D289" t="s">
        <v>244</v>
      </c>
      <c r="E289" t="s">
        <v>196</v>
      </c>
      <c r="F289" t="s">
        <v>196</v>
      </c>
      <c r="G289" s="3" t="s">
        <v>196</v>
      </c>
      <c r="H289" t="s">
        <v>1183</v>
      </c>
      <c r="I289">
        <v>2</v>
      </c>
      <c r="J289" t="s">
        <v>1181</v>
      </c>
      <c r="L289" s="7" t="s">
        <v>2358</v>
      </c>
      <c r="M289" s="5" t="s">
        <v>1389</v>
      </c>
      <c r="N289" s="5" t="s">
        <v>1388</v>
      </c>
      <c r="O289" s="5" t="s">
        <v>1389</v>
      </c>
      <c r="P289" s="5" t="s">
        <v>1388</v>
      </c>
      <c r="Q289" s="41">
        <f t="shared" si="16"/>
        <v>1</v>
      </c>
      <c r="R289" s="5" t="s">
        <v>1382</v>
      </c>
      <c r="S289" s="5" t="s">
        <v>1383</v>
      </c>
      <c r="T289" s="2" t="s">
        <v>196</v>
      </c>
      <c r="U289" t="s">
        <v>196</v>
      </c>
      <c r="V289" s="3">
        <v>1</v>
      </c>
      <c r="W289" s="3">
        <v>1498</v>
      </c>
      <c r="X289" s="47" t="str">
        <f t="shared" si="17"/>
        <v>https://github.com/kelly-marshall/DriftDiffusionAdaptation/blob/main/Pictures/instbias_list2_training/kate.png?raw=true</v>
      </c>
      <c r="Y289" s="47" t="str">
        <f t="shared" si="18"/>
        <v>https://github.com/kelly-marshall/DriftDiffusionAdaptation/blob/main/Pictures/instbias_list2_training/tom.png?raw=true</v>
      </c>
      <c r="Z289" s="47" t="str">
        <f t="shared" si="19"/>
        <v>https://github.com/kelly-marshall/DriftDiffusionAdaptation/blob/main/AudioFiles/instbias_list2_training/whodidnotdoit.mp3?raw=true</v>
      </c>
    </row>
  </sheetData>
  <hyperlinks>
    <hyperlink ref="X2" r:id="rId1" display="https://github.com/kelly-marshall/DriftDiffusionAdaptation/blob/main/Pictures/Practice/tomsheepmalletinstright.png?raw=true" xr:uid="{49BC865F-7B7D-5548-80A6-26DB60389DE4}"/>
    <hyperlink ref="Y2" r:id="rId2" display="https://github.com/kelly-marshall/DriftDiffusionAdaptation/blob/main/Pictures/Practice/tomsheepmalletinstright.png?raw=true" xr:uid="{E31CFC20-6E98-BB4F-A29E-312D042E9A57}"/>
    <hyperlink ref="Z2" r:id="rId3" display="https://github.com/kelly-marshall/DriftDiffusionAdaptation/blob/main/Pictures/Practice/tomsheepmalletinstright.png?raw=true" xr:uid="{712EA821-3088-FB44-8CAA-C9C58EF6A0FA}"/>
    <hyperlink ref="X3:X289" r:id="rId4" display="https://github.com/kelly-marshall/DriftDiffusionAdaptation/blob/main/Pictures/Practice/tomsheepmalletinstright.png?raw=true" xr:uid="{06CA109F-3B27-9A4C-85ED-E88D53D4AA41}"/>
    <hyperlink ref="Y3:Y289" r:id="rId5" display="https://github.com/kelly-marshall/DriftDiffusionAdaptation/blob/main/Pictures/Practice/tomsheepmalletinstright.png?raw=true" xr:uid="{4931CAAF-E6EE-1647-B7A9-1E268E7AE453}"/>
    <hyperlink ref="Z3:Z289" r:id="rId6" display="https://github.com/kelly-marshall/DriftDiffusionAdaptation/blob/main/Pictures/Practice/tomsheepmalletinstright.png?raw=true" xr:uid="{9FB42259-8616-0646-AA19-8A568B3090E5}"/>
  </hyperlinks>
  <pageMargins left="0.7" right="0.7" top="0.75" bottom="0.75" header="0.3" footer="0.3"/>
  <pageSetup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DB0F-936E-D84E-A91D-98F6BDDA7BB8}">
  <dimension ref="A1:Y145"/>
  <sheetViews>
    <sheetView tabSelected="1" topLeftCell="N2" workbookViewId="0">
      <selection activeCell="T24" sqref="T24"/>
    </sheetView>
  </sheetViews>
  <sheetFormatPr baseColWidth="10" defaultRowHeight="16" x14ac:dyDescent="0.2"/>
  <cols>
    <col min="3" max="3" width="45" customWidth="1"/>
    <col min="7" max="7" width="16.33203125" customWidth="1"/>
    <col min="11" max="11" width="31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95</v>
      </c>
      <c r="B2">
        <v>1</v>
      </c>
      <c r="C2" t="s">
        <v>246</v>
      </c>
      <c r="D2" t="s">
        <v>234</v>
      </c>
      <c r="E2" t="s">
        <v>18</v>
      </c>
      <c r="F2" t="s">
        <v>249</v>
      </c>
      <c r="G2" s="46" t="s">
        <v>2473</v>
      </c>
      <c r="H2" t="s">
        <v>2</v>
      </c>
      <c r="I2">
        <v>2</v>
      </c>
      <c r="J2" t="s">
        <v>1181</v>
      </c>
      <c r="K2" t="s">
        <v>2202</v>
      </c>
      <c r="L2" t="s">
        <v>3874</v>
      </c>
      <c r="M2" t="s">
        <v>3875</v>
      </c>
      <c r="N2" t="s">
        <v>3875</v>
      </c>
      <c r="O2" t="s">
        <v>3874</v>
      </c>
      <c r="P2">
        <f>IF(Q2="inst",1,2)</f>
        <v>2</v>
      </c>
      <c r="Q2" t="s">
        <v>1374</v>
      </c>
      <c r="R2" t="s">
        <v>1375</v>
      </c>
      <c r="S2" t="s">
        <v>1380</v>
      </c>
      <c r="T2" t="s">
        <v>1381</v>
      </c>
      <c r="U2">
        <v>609</v>
      </c>
      <c r="V2">
        <v>2904</v>
      </c>
      <c r="W2" s="47" t="str">
        <f>_xlfn.CONCAT("https://github.com/kelly-marshall/DriftDiffusionAdaptation/blob/main/Pictures/instbias_list2_post/",N2,"?raw=true")</f>
        <v>https://github.com/kelly-marshall/DriftDiffusionAdaptation/blob/main/Pictures/instbias_list2_post/tomdolphinwatermodright2_context.png?raw=true</v>
      </c>
      <c r="X2" s="47" t="str">
        <f>_xlfn.CONCAT("https://github.com/kelly-marshall/DriftDiffusionAdaptation/blob/main/Pictures/instbias_list2_post/",O2,"?raw=true")</f>
        <v>https://github.com/kelly-marshall/DriftDiffusionAdaptation/blob/main/Pictures/instbias_list2_post/tomdolphinwaterinstleft2_context.png?raw=true</v>
      </c>
      <c r="Y2" s="47" t="str">
        <f>_xlfn.CONCAT("https://github.com/kelly-marshall/DriftDiffusionAdaptation/blob/main/AudioFiles/instbias_list2_post/",K2,"?raw=true")</f>
        <v>https://github.com/kelly-marshall/DriftDiffusionAdaptation/blob/main/AudioFiles/instbias_list2_post/tomdolphinwater_nopauses.mp3?raw=true</v>
      </c>
    </row>
    <row r="3" spans="1:25" x14ac:dyDescent="0.2">
      <c r="A3" t="s">
        <v>95</v>
      </c>
      <c r="B3">
        <v>2</v>
      </c>
      <c r="C3" t="s">
        <v>880</v>
      </c>
      <c r="D3" t="s">
        <v>234</v>
      </c>
      <c r="E3" t="s">
        <v>21</v>
      </c>
      <c r="F3" t="s">
        <v>249</v>
      </c>
      <c r="G3" s="46" t="s">
        <v>2474</v>
      </c>
      <c r="H3" t="s">
        <v>2</v>
      </c>
      <c r="I3">
        <v>2</v>
      </c>
      <c r="J3" t="s">
        <v>1181</v>
      </c>
      <c r="K3" t="s">
        <v>2203</v>
      </c>
      <c r="L3" t="s">
        <v>3876</v>
      </c>
      <c r="M3" t="s">
        <v>3877</v>
      </c>
      <c r="N3" t="s">
        <v>3876</v>
      </c>
      <c r="O3" t="s">
        <v>3877</v>
      </c>
      <c r="P3">
        <f t="shared" ref="P3:P66" si="0">IF(Q3="inst",1,2)</f>
        <v>1</v>
      </c>
      <c r="Q3" t="s">
        <v>1375</v>
      </c>
      <c r="R3" t="s">
        <v>1374</v>
      </c>
      <c r="S3" t="s">
        <v>1381</v>
      </c>
      <c r="T3" t="s">
        <v>1380</v>
      </c>
      <c r="U3">
        <v>453</v>
      </c>
      <c r="V3">
        <v>2461</v>
      </c>
      <c r="W3" s="47" t="str">
        <f t="shared" ref="W3:W66" si="1">_xlfn.CONCAT("https://github.com/kelly-marshall/DriftDiffusionAdaptation/blob/main/Pictures/instbias_list2_post/",N3,"?raw=true")</f>
        <v>https://github.com/kelly-marshall/DriftDiffusionAdaptation/blob/main/Pictures/instbias_list2_post/katecowwaterinstright2_context.png?raw=true</v>
      </c>
      <c r="X3" s="47" t="str">
        <f t="shared" ref="X3:X66" si="2">_xlfn.CONCAT("https://github.com/kelly-marshall/DriftDiffusionAdaptation/blob/main/Pictures/instbias_list2_post/",O3,"?raw=true")</f>
        <v>https://github.com/kelly-marshall/DriftDiffusionAdaptation/blob/main/Pictures/instbias_list2_post/katecowwatermodleft2_context.png?raw=true</v>
      </c>
      <c r="Y3" s="47" t="str">
        <f t="shared" ref="Y3:Y66" si="3">_xlfn.CONCAT("https://github.com/kelly-marshall/DriftDiffusionAdaptation/blob/main/AudioFiles/instbias_list2_post/",K3,"?raw=true")</f>
        <v>https://github.com/kelly-marshall/DriftDiffusionAdaptation/blob/main/AudioFiles/instbias_list2_post/katecowwater_nopauses.mp3?raw=true</v>
      </c>
    </row>
    <row r="4" spans="1:25" x14ac:dyDescent="0.2">
      <c r="A4" t="s">
        <v>95</v>
      </c>
      <c r="B4">
        <v>3</v>
      </c>
      <c r="C4" t="s">
        <v>247</v>
      </c>
      <c r="D4" t="s">
        <v>234</v>
      </c>
      <c r="E4" t="s">
        <v>22</v>
      </c>
      <c r="F4" t="s">
        <v>249</v>
      </c>
      <c r="G4" s="46" t="s">
        <v>2475</v>
      </c>
      <c r="H4" t="s">
        <v>2</v>
      </c>
      <c r="I4">
        <v>2</v>
      </c>
      <c r="J4" t="s">
        <v>1181</v>
      </c>
      <c r="K4" t="s">
        <v>2204</v>
      </c>
      <c r="L4" t="s">
        <v>3878</v>
      </c>
      <c r="M4" t="s">
        <v>3879</v>
      </c>
      <c r="N4" t="s">
        <v>3879</v>
      </c>
      <c r="O4" t="s">
        <v>3878</v>
      </c>
      <c r="P4">
        <f t="shared" si="0"/>
        <v>2</v>
      </c>
      <c r="Q4" t="s">
        <v>1374</v>
      </c>
      <c r="R4" t="s">
        <v>1375</v>
      </c>
      <c r="S4" t="s">
        <v>1380</v>
      </c>
      <c r="T4" t="s">
        <v>1381</v>
      </c>
      <c r="U4">
        <v>589</v>
      </c>
      <c r="V4">
        <v>2751</v>
      </c>
      <c r="W4" s="47" t="str">
        <f t="shared" si="1"/>
        <v>https://github.com/kelly-marshall/DriftDiffusionAdaptation/blob/main/Pictures/instbias_list2_post/tomfoxwatermodright2_context.png?raw=true</v>
      </c>
      <c r="X4" s="47" t="str">
        <f t="shared" si="2"/>
        <v>https://github.com/kelly-marshall/DriftDiffusionAdaptation/blob/main/Pictures/instbias_list2_post/tomfoxwaterinstleft2_context.png?raw=true</v>
      </c>
      <c r="Y4" s="47" t="str">
        <f t="shared" si="3"/>
        <v>https://github.com/kelly-marshall/DriftDiffusionAdaptation/blob/main/AudioFiles/instbias_list2_post/tomfoxwater_nopauses.mp3?raw=true</v>
      </c>
    </row>
    <row r="5" spans="1:25" x14ac:dyDescent="0.2">
      <c r="A5" t="s">
        <v>95</v>
      </c>
      <c r="B5">
        <v>4</v>
      </c>
      <c r="C5" t="s">
        <v>881</v>
      </c>
      <c r="D5" t="s">
        <v>234</v>
      </c>
      <c r="E5" t="s">
        <v>23</v>
      </c>
      <c r="F5" t="s">
        <v>249</v>
      </c>
      <c r="G5" s="46" t="s">
        <v>2476</v>
      </c>
      <c r="H5" t="s">
        <v>2</v>
      </c>
      <c r="I5">
        <v>2</v>
      </c>
      <c r="J5" t="s">
        <v>1181</v>
      </c>
      <c r="K5" t="s">
        <v>2205</v>
      </c>
      <c r="L5" t="s">
        <v>3880</v>
      </c>
      <c r="M5" t="s">
        <v>3881</v>
      </c>
      <c r="N5" t="s">
        <v>3880</v>
      </c>
      <c r="O5" t="s">
        <v>3881</v>
      </c>
      <c r="P5">
        <f t="shared" si="0"/>
        <v>1</v>
      </c>
      <c r="Q5" t="s">
        <v>1375</v>
      </c>
      <c r="R5" t="s">
        <v>1374</v>
      </c>
      <c r="S5" t="s">
        <v>1381</v>
      </c>
      <c r="T5" t="s">
        <v>1380</v>
      </c>
      <c r="U5">
        <v>430</v>
      </c>
      <c r="V5">
        <v>2637</v>
      </c>
      <c r="W5" s="47" t="str">
        <f t="shared" si="1"/>
        <v>https://github.com/kelly-marshall/DriftDiffusionAdaptation/blob/main/Pictures/instbias_list2_post/katelionwaterinstright2_context.png?raw=true</v>
      </c>
      <c r="X5" s="47" t="str">
        <f t="shared" si="2"/>
        <v>https://github.com/kelly-marshall/DriftDiffusionAdaptation/blob/main/Pictures/instbias_list2_post/katelionwatermodleft2_context.png?raw=true</v>
      </c>
      <c r="Y5" s="47" t="str">
        <f t="shared" si="3"/>
        <v>https://github.com/kelly-marshall/DriftDiffusionAdaptation/blob/main/AudioFiles/instbias_list2_post/katelionwater_nopauses.mp3?raw=true</v>
      </c>
    </row>
    <row r="6" spans="1:25" x14ac:dyDescent="0.2">
      <c r="A6" t="s">
        <v>95</v>
      </c>
      <c r="B6">
        <v>5</v>
      </c>
      <c r="C6" t="s">
        <v>248</v>
      </c>
      <c r="D6" t="s">
        <v>234</v>
      </c>
      <c r="E6" t="s">
        <v>24</v>
      </c>
      <c r="F6" t="s">
        <v>249</v>
      </c>
      <c r="G6" s="46" t="s">
        <v>2477</v>
      </c>
      <c r="H6" t="s">
        <v>2</v>
      </c>
      <c r="I6">
        <v>2</v>
      </c>
      <c r="J6" t="s">
        <v>1181</v>
      </c>
      <c r="K6" t="s">
        <v>2206</v>
      </c>
      <c r="L6" t="s">
        <v>3882</v>
      </c>
      <c r="M6" t="s">
        <v>3883</v>
      </c>
      <c r="N6" t="s">
        <v>3883</v>
      </c>
      <c r="O6" t="s">
        <v>3882</v>
      </c>
      <c r="P6">
        <f t="shared" si="0"/>
        <v>2</v>
      </c>
      <c r="Q6" t="s">
        <v>1374</v>
      </c>
      <c r="R6" t="s">
        <v>1375</v>
      </c>
      <c r="S6" t="s">
        <v>1380</v>
      </c>
      <c r="T6" t="s">
        <v>1381</v>
      </c>
      <c r="U6">
        <v>597</v>
      </c>
      <c r="V6">
        <v>2889</v>
      </c>
      <c r="W6" s="47" t="str">
        <f t="shared" si="1"/>
        <v>https://github.com/kelly-marshall/DriftDiffusionAdaptation/blob/main/Pictures/instbias_list2_post/tomfrogwatermodright2_context.png?raw=true</v>
      </c>
      <c r="X6" s="47" t="str">
        <f t="shared" si="2"/>
        <v>https://github.com/kelly-marshall/DriftDiffusionAdaptation/blob/main/Pictures/instbias_list2_post/tomfrogwaterinstleft2_context.png?raw=true</v>
      </c>
      <c r="Y6" s="47" t="str">
        <f t="shared" si="3"/>
        <v>https://github.com/kelly-marshall/DriftDiffusionAdaptation/blob/main/AudioFiles/instbias_list2_post/tomfrogwater_nopauses.mp3?raw=true</v>
      </c>
    </row>
    <row r="7" spans="1:25" x14ac:dyDescent="0.2">
      <c r="A7" t="s">
        <v>95</v>
      </c>
      <c r="B7">
        <v>6</v>
      </c>
      <c r="C7" t="s">
        <v>882</v>
      </c>
      <c r="D7" t="s">
        <v>234</v>
      </c>
      <c r="E7" t="s">
        <v>25</v>
      </c>
      <c r="F7" t="s">
        <v>249</v>
      </c>
      <c r="G7" s="46" t="s">
        <v>2478</v>
      </c>
      <c r="H7" t="s">
        <v>2</v>
      </c>
      <c r="I7">
        <v>2</v>
      </c>
      <c r="J7" t="s">
        <v>1181</v>
      </c>
      <c r="K7" t="s">
        <v>2207</v>
      </c>
      <c r="L7" t="s">
        <v>3884</v>
      </c>
      <c r="M7" t="s">
        <v>3885</v>
      </c>
      <c r="N7" t="s">
        <v>3884</v>
      </c>
      <c r="O7" t="s">
        <v>3885</v>
      </c>
      <c r="P7">
        <f t="shared" si="0"/>
        <v>1</v>
      </c>
      <c r="Q7" t="s">
        <v>1375</v>
      </c>
      <c r="R7" t="s">
        <v>1374</v>
      </c>
      <c r="S7" t="s">
        <v>1381</v>
      </c>
      <c r="T7" t="s">
        <v>1380</v>
      </c>
      <c r="U7">
        <v>461</v>
      </c>
      <c r="V7">
        <v>2842</v>
      </c>
      <c r="W7" s="47" t="str">
        <f t="shared" si="1"/>
        <v>https://github.com/kelly-marshall/DriftDiffusionAdaptation/blob/main/Pictures/instbias_list2_post/kateturtlewaterinstright2_context.png?raw=true</v>
      </c>
      <c r="X7" s="47" t="str">
        <f t="shared" si="2"/>
        <v>https://github.com/kelly-marshall/DriftDiffusionAdaptation/blob/main/Pictures/instbias_list2_post/kateturtlewatermodleft2_context.png?raw=true</v>
      </c>
      <c r="Y7" s="47" t="str">
        <f t="shared" si="3"/>
        <v>https://github.com/kelly-marshall/DriftDiffusionAdaptation/blob/main/AudioFiles/instbias_list2_post/kateturtlewater_nopauses.mp3?raw=true</v>
      </c>
    </row>
    <row r="8" spans="1:25" x14ac:dyDescent="0.2">
      <c r="A8" t="s">
        <v>95</v>
      </c>
      <c r="B8">
        <v>7</v>
      </c>
      <c r="C8" t="s">
        <v>591</v>
      </c>
      <c r="D8" t="s">
        <v>234</v>
      </c>
      <c r="E8" t="s">
        <v>26</v>
      </c>
      <c r="F8" t="s">
        <v>592</v>
      </c>
      <c r="G8" s="46" t="s">
        <v>2479</v>
      </c>
      <c r="H8" t="s">
        <v>2</v>
      </c>
      <c r="I8">
        <v>2</v>
      </c>
      <c r="J8" t="s">
        <v>1181</v>
      </c>
      <c r="K8" t="s">
        <v>2208</v>
      </c>
      <c r="L8" t="s">
        <v>3886</v>
      </c>
      <c r="M8" t="s">
        <v>3887</v>
      </c>
      <c r="N8" t="s">
        <v>3887</v>
      </c>
      <c r="O8" t="s">
        <v>3886</v>
      </c>
      <c r="P8">
        <f t="shared" si="0"/>
        <v>2</v>
      </c>
      <c r="Q8" t="s">
        <v>1374</v>
      </c>
      <c r="R8" t="s">
        <v>1375</v>
      </c>
      <c r="S8" t="s">
        <v>1380</v>
      </c>
      <c r="T8" t="s">
        <v>1381</v>
      </c>
      <c r="U8">
        <v>568</v>
      </c>
      <c r="V8">
        <v>2711</v>
      </c>
      <c r="W8" s="47" t="str">
        <f t="shared" si="1"/>
        <v>https://github.com/kelly-marshall/DriftDiffusionAdaptation/blob/main/Pictures/instbias_list2_post/tompigfernmodright2_context.png?raw=true</v>
      </c>
      <c r="X8" s="47" t="str">
        <f t="shared" si="2"/>
        <v>https://github.com/kelly-marshall/DriftDiffusionAdaptation/blob/main/Pictures/instbias_list2_post/tompigferninstleft2_context.png?raw=true</v>
      </c>
      <c r="Y8" s="47" t="str">
        <f t="shared" si="3"/>
        <v>https://github.com/kelly-marshall/DriftDiffusionAdaptation/blob/main/AudioFiles/instbias_list2_post/tompigfern_nopauses.mp3?raw=true</v>
      </c>
    </row>
    <row r="9" spans="1:25" x14ac:dyDescent="0.2">
      <c r="A9" t="s">
        <v>95</v>
      </c>
      <c r="B9">
        <v>8</v>
      </c>
      <c r="C9" t="s">
        <v>883</v>
      </c>
      <c r="D9" t="s">
        <v>234</v>
      </c>
      <c r="E9" t="s">
        <v>27</v>
      </c>
      <c r="F9" t="s">
        <v>592</v>
      </c>
      <c r="G9" s="46" t="s">
        <v>2480</v>
      </c>
      <c r="H9" t="s">
        <v>2</v>
      </c>
      <c r="I9">
        <v>2</v>
      </c>
      <c r="J9" t="s">
        <v>1181</v>
      </c>
      <c r="K9" t="s">
        <v>2209</v>
      </c>
      <c r="L9" t="s">
        <v>3888</v>
      </c>
      <c r="M9" t="s">
        <v>3889</v>
      </c>
      <c r="N9" t="s">
        <v>3888</v>
      </c>
      <c r="O9" t="s">
        <v>3889</v>
      </c>
      <c r="P9">
        <f t="shared" si="0"/>
        <v>1</v>
      </c>
      <c r="Q9" t="s">
        <v>1375</v>
      </c>
      <c r="R9" t="s">
        <v>1374</v>
      </c>
      <c r="S9" t="s">
        <v>1381</v>
      </c>
      <c r="T9" t="s">
        <v>1380</v>
      </c>
      <c r="U9">
        <v>482</v>
      </c>
      <c r="V9">
        <v>2607</v>
      </c>
      <c r="W9" s="47" t="str">
        <f t="shared" si="1"/>
        <v>https://github.com/kelly-marshall/DriftDiffusionAdaptation/blob/main/Pictures/instbias_list2_post/kategirlferninstright2_context.png?raw=true</v>
      </c>
      <c r="X9" s="47" t="str">
        <f t="shared" si="2"/>
        <v>https://github.com/kelly-marshall/DriftDiffusionAdaptation/blob/main/Pictures/instbias_list2_post/kategirlfernmodleft2_context.png?raw=true</v>
      </c>
      <c r="Y9" s="47" t="str">
        <f t="shared" si="3"/>
        <v>https://github.com/kelly-marshall/DriftDiffusionAdaptation/blob/main/AudioFiles/instbias_list2_post/kategirlfern_nopauses.mp3?raw=true</v>
      </c>
    </row>
    <row r="10" spans="1:25" x14ac:dyDescent="0.2">
      <c r="A10" t="s">
        <v>95</v>
      </c>
      <c r="B10">
        <v>9</v>
      </c>
      <c r="C10" t="s">
        <v>593</v>
      </c>
      <c r="D10" t="s">
        <v>234</v>
      </c>
      <c r="E10" t="s">
        <v>28</v>
      </c>
      <c r="F10" t="s">
        <v>592</v>
      </c>
      <c r="G10" s="46" t="s">
        <v>2481</v>
      </c>
      <c r="H10" t="s">
        <v>2</v>
      </c>
      <c r="I10">
        <v>2</v>
      </c>
      <c r="J10" t="s">
        <v>1181</v>
      </c>
      <c r="K10" t="s">
        <v>2210</v>
      </c>
      <c r="L10" t="s">
        <v>3890</v>
      </c>
      <c r="M10" t="s">
        <v>3891</v>
      </c>
      <c r="N10" t="s">
        <v>3891</v>
      </c>
      <c r="O10" t="s">
        <v>3890</v>
      </c>
      <c r="P10">
        <f t="shared" si="0"/>
        <v>2</v>
      </c>
      <c r="Q10" t="s">
        <v>1374</v>
      </c>
      <c r="R10" t="s">
        <v>1375</v>
      </c>
      <c r="S10" t="s">
        <v>1380</v>
      </c>
      <c r="T10" t="s">
        <v>1381</v>
      </c>
      <c r="U10">
        <v>583</v>
      </c>
      <c r="V10">
        <v>2655</v>
      </c>
      <c r="W10" s="47" t="str">
        <f t="shared" si="1"/>
        <v>https://github.com/kelly-marshall/DriftDiffusionAdaptation/blob/main/Pictures/instbias_list2_post/tomwhalefernmodright2_context.png?raw=true</v>
      </c>
      <c r="X10" s="47" t="str">
        <f t="shared" si="2"/>
        <v>https://github.com/kelly-marshall/DriftDiffusionAdaptation/blob/main/Pictures/instbias_list2_post/tomwhaleferninstleft2_context.png?raw=true</v>
      </c>
      <c r="Y10" s="47" t="str">
        <f t="shared" si="3"/>
        <v>https://github.com/kelly-marshall/DriftDiffusionAdaptation/blob/main/AudioFiles/instbias_list2_post/tomwhalefern_nopauses.mp3?raw=true</v>
      </c>
    </row>
    <row r="11" spans="1:25" x14ac:dyDescent="0.2">
      <c r="A11" t="s">
        <v>95</v>
      </c>
      <c r="B11">
        <v>10</v>
      </c>
      <c r="C11" t="s">
        <v>884</v>
      </c>
      <c r="D11" t="s">
        <v>234</v>
      </c>
      <c r="E11" t="s">
        <v>29</v>
      </c>
      <c r="F11" t="s">
        <v>592</v>
      </c>
      <c r="G11" s="46" t="s">
        <v>2482</v>
      </c>
      <c r="H11" t="s">
        <v>2</v>
      </c>
      <c r="I11">
        <v>2</v>
      </c>
      <c r="J11" t="s">
        <v>1181</v>
      </c>
      <c r="K11" t="s">
        <v>2211</v>
      </c>
      <c r="L11" t="s">
        <v>3892</v>
      </c>
      <c r="M11" t="s">
        <v>3893</v>
      </c>
      <c r="N11" t="s">
        <v>3892</v>
      </c>
      <c r="O11" t="s">
        <v>3893</v>
      </c>
      <c r="P11">
        <f t="shared" si="0"/>
        <v>1</v>
      </c>
      <c r="Q11" t="s">
        <v>1375</v>
      </c>
      <c r="R11" t="s">
        <v>1374</v>
      </c>
      <c r="S11" t="s">
        <v>1381</v>
      </c>
      <c r="T11" t="s">
        <v>1380</v>
      </c>
      <c r="U11">
        <v>473</v>
      </c>
      <c r="V11">
        <v>2736</v>
      </c>
      <c r="W11" s="47" t="str">
        <f t="shared" si="1"/>
        <v>https://github.com/kelly-marshall/DriftDiffusionAdaptation/blob/main/Pictures/instbias_list2_post/kategorillaferninstright2_context.png?raw=true</v>
      </c>
      <c r="X11" s="47" t="str">
        <f t="shared" si="2"/>
        <v>https://github.com/kelly-marshall/DriftDiffusionAdaptation/blob/main/Pictures/instbias_list2_post/kategorillafernmodleft2_context.png?raw=true</v>
      </c>
      <c r="Y11" s="47" t="str">
        <f t="shared" si="3"/>
        <v>https://github.com/kelly-marshall/DriftDiffusionAdaptation/blob/main/AudioFiles/instbias_list2_post/kategorillafern_nopauses.mp3?raw=true</v>
      </c>
    </row>
    <row r="12" spans="1:25" x14ac:dyDescent="0.2">
      <c r="A12" t="s">
        <v>95</v>
      </c>
      <c r="B12">
        <v>11</v>
      </c>
      <c r="C12" t="s">
        <v>594</v>
      </c>
      <c r="D12" t="s">
        <v>234</v>
      </c>
      <c r="E12" t="s">
        <v>30</v>
      </c>
      <c r="F12" t="s">
        <v>592</v>
      </c>
      <c r="G12" s="46" t="s">
        <v>2483</v>
      </c>
      <c r="H12" t="s">
        <v>2</v>
      </c>
      <c r="I12">
        <v>2</v>
      </c>
      <c r="J12" t="s">
        <v>1181</v>
      </c>
      <c r="K12" t="s">
        <v>2212</v>
      </c>
      <c r="L12" t="s">
        <v>3894</v>
      </c>
      <c r="M12" t="s">
        <v>3895</v>
      </c>
      <c r="N12" t="s">
        <v>3895</v>
      </c>
      <c r="O12" t="s">
        <v>3894</v>
      </c>
      <c r="P12">
        <f t="shared" si="0"/>
        <v>2</v>
      </c>
      <c r="Q12" t="s">
        <v>1374</v>
      </c>
      <c r="R12" t="s">
        <v>1375</v>
      </c>
      <c r="S12" t="s">
        <v>1380</v>
      </c>
      <c r="T12" t="s">
        <v>1381</v>
      </c>
      <c r="U12">
        <v>546</v>
      </c>
      <c r="V12">
        <v>2924</v>
      </c>
      <c r="W12" s="47" t="str">
        <f t="shared" si="1"/>
        <v>https://github.com/kelly-marshall/DriftDiffusionAdaptation/blob/main/Pictures/instbias_list2_post/tombuffalofernmodright2_context.png?raw=true</v>
      </c>
      <c r="X12" s="47" t="str">
        <f t="shared" si="2"/>
        <v>https://github.com/kelly-marshall/DriftDiffusionAdaptation/blob/main/Pictures/instbias_list2_post/tombuffaloferninstleft2_context.png?raw=true</v>
      </c>
      <c r="Y12" s="47" t="str">
        <f t="shared" si="3"/>
        <v>https://github.com/kelly-marshall/DriftDiffusionAdaptation/blob/main/AudioFiles/instbias_list2_post/tombuffalofern_nopauses.mp3?raw=true</v>
      </c>
    </row>
    <row r="13" spans="1:25" x14ac:dyDescent="0.2">
      <c r="A13" t="s">
        <v>95</v>
      </c>
      <c r="B13">
        <v>12</v>
      </c>
      <c r="C13" t="s">
        <v>885</v>
      </c>
      <c r="D13" t="s">
        <v>234</v>
      </c>
      <c r="E13" t="s">
        <v>31</v>
      </c>
      <c r="F13" t="s">
        <v>592</v>
      </c>
      <c r="G13" s="46" t="s">
        <v>2484</v>
      </c>
      <c r="H13" t="s">
        <v>2</v>
      </c>
      <c r="I13">
        <v>2</v>
      </c>
      <c r="J13" t="s">
        <v>1181</v>
      </c>
      <c r="K13" t="s">
        <v>2213</v>
      </c>
      <c r="L13" t="s">
        <v>3896</v>
      </c>
      <c r="M13" t="s">
        <v>3897</v>
      </c>
      <c r="N13" t="s">
        <v>3896</v>
      </c>
      <c r="O13" t="s">
        <v>3897</v>
      </c>
      <c r="P13">
        <f t="shared" si="0"/>
        <v>1</v>
      </c>
      <c r="Q13" t="s">
        <v>1375</v>
      </c>
      <c r="R13" t="s">
        <v>1374</v>
      </c>
      <c r="S13" t="s">
        <v>1381</v>
      </c>
      <c r="T13" t="s">
        <v>1380</v>
      </c>
      <c r="U13">
        <v>427</v>
      </c>
      <c r="V13">
        <v>2691</v>
      </c>
      <c r="W13" s="47" t="str">
        <f t="shared" si="1"/>
        <v>https://github.com/kelly-marshall/DriftDiffusionAdaptation/blob/main/Pictures/instbias_list2_post/katehawkferninstright2_context.png?raw=true</v>
      </c>
      <c r="X13" s="47" t="str">
        <f t="shared" si="2"/>
        <v>https://github.com/kelly-marshall/DriftDiffusionAdaptation/blob/main/Pictures/instbias_list2_post/katehawkfernmodleft2_context.png?raw=true</v>
      </c>
      <c r="Y13" s="47" t="str">
        <f t="shared" si="3"/>
        <v>https://github.com/kelly-marshall/DriftDiffusionAdaptation/blob/main/AudioFiles/instbias_list2_post/katehawkfern_nopauses.mp3?raw=true</v>
      </c>
    </row>
    <row r="14" spans="1:25" x14ac:dyDescent="0.2">
      <c r="A14" t="s">
        <v>95</v>
      </c>
      <c r="B14">
        <v>13</v>
      </c>
      <c r="C14" t="s">
        <v>250</v>
      </c>
      <c r="D14" t="s">
        <v>235</v>
      </c>
      <c r="E14" t="s">
        <v>18</v>
      </c>
      <c r="F14" t="s">
        <v>251</v>
      </c>
      <c r="G14" s="46" t="s">
        <v>2485</v>
      </c>
      <c r="H14" t="s">
        <v>2</v>
      </c>
      <c r="I14">
        <v>2</v>
      </c>
      <c r="J14" t="s">
        <v>1181</v>
      </c>
      <c r="K14" t="s">
        <v>2214</v>
      </c>
      <c r="L14" t="s">
        <v>3898</v>
      </c>
      <c r="M14" t="s">
        <v>3899</v>
      </c>
      <c r="N14" t="s">
        <v>3898</v>
      </c>
      <c r="O14" t="s">
        <v>3899</v>
      </c>
      <c r="P14">
        <f t="shared" si="0"/>
        <v>1</v>
      </c>
      <c r="Q14" t="s">
        <v>1375</v>
      </c>
      <c r="R14" t="s">
        <v>1374</v>
      </c>
      <c r="S14" t="s">
        <v>1381</v>
      </c>
      <c r="T14" t="s">
        <v>1380</v>
      </c>
      <c r="U14">
        <v>572</v>
      </c>
      <c r="V14">
        <v>2655</v>
      </c>
      <c r="W14" s="47" t="str">
        <f t="shared" si="1"/>
        <v>https://github.com/kelly-marshall/DriftDiffusionAdaptation/blob/main/Pictures/instbias_list2_post/tomdolphinballinstright2_context.png?raw=true</v>
      </c>
      <c r="X14" s="47" t="str">
        <f t="shared" si="2"/>
        <v>https://github.com/kelly-marshall/DriftDiffusionAdaptation/blob/main/Pictures/instbias_list2_post/tomdolphinballmodleft2_context.png?raw=true</v>
      </c>
      <c r="Y14" s="47" t="str">
        <f t="shared" si="3"/>
        <v>https://github.com/kelly-marshall/DriftDiffusionAdaptation/blob/main/AudioFiles/instbias_list2_post/tomdolphinball_nopauses.mp3?raw=true</v>
      </c>
    </row>
    <row r="15" spans="1:25" x14ac:dyDescent="0.2">
      <c r="A15" t="s">
        <v>95</v>
      </c>
      <c r="B15">
        <v>14</v>
      </c>
      <c r="C15" t="s">
        <v>886</v>
      </c>
      <c r="D15" t="s">
        <v>235</v>
      </c>
      <c r="E15" t="s">
        <v>21</v>
      </c>
      <c r="F15" t="s">
        <v>251</v>
      </c>
      <c r="G15" s="46" t="s">
        <v>2486</v>
      </c>
      <c r="H15" t="s">
        <v>2</v>
      </c>
      <c r="I15">
        <v>2</v>
      </c>
      <c r="J15" t="s">
        <v>1181</v>
      </c>
      <c r="K15" t="s">
        <v>2215</v>
      </c>
      <c r="L15" t="s">
        <v>3900</v>
      </c>
      <c r="M15" t="s">
        <v>3901</v>
      </c>
      <c r="N15" t="s">
        <v>3901</v>
      </c>
      <c r="O15" t="s">
        <v>3900</v>
      </c>
      <c r="P15">
        <f t="shared" si="0"/>
        <v>2</v>
      </c>
      <c r="Q15" t="s">
        <v>1374</v>
      </c>
      <c r="R15" t="s">
        <v>1375</v>
      </c>
      <c r="S15" t="s">
        <v>1380</v>
      </c>
      <c r="T15" t="s">
        <v>1381</v>
      </c>
      <c r="U15">
        <v>392</v>
      </c>
      <c r="V15">
        <v>2325</v>
      </c>
      <c r="W15" s="47" t="str">
        <f t="shared" si="1"/>
        <v>https://github.com/kelly-marshall/DriftDiffusionAdaptation/blob/main/Pictures/instbias_list2_post/katecowballmodright2_context.png?raw=true</v>
      </c>
      <c r="X15" s="47" t="str">
        <f t="shared" si="2"/>
        <v>https://github.com/kelly-marshall/DriftDiffusionAdaptation/blob/main/Pictures/instbias_list2_post/katecowballinstleft2_context.png?raw=true</v>
      </c>
      <c r="Y15" s="47" t="str">
        <f t="shared" si="3"/>
        <v>https://github.com/kelly-marshall/DriftDiffusionAdaptation/blob/main/AudioFiles/instbias_list2_post/katecowball_nopauses.mp3?raw=true</v>
      </c>
    </row>
    <row r="16" spans="1:25" x14ac:dyDescent="0.2">
      <c r="A16" t="s">
        <v>95</v>
      </c>
      <c r="B16">
        <v>15</v>
      </c>
      <c r="C16" t="s">
        <v>252</v>
      </c>
      <c r="D16" t="s">
        <v>235</v>
      </c>
      <c r="E16" t="s">
        <v>22</v>
      </c>
      <c r="F16" t="s">
        <v>251</v>
      </c>
      <c r="G16" s="46" t="s">
        <v>2487</v>
      </c>
      <c r="H16" t="s">
        <v>2</v>
      </c>
      <c r="I16">
        <v>2</v>
      </c>
      <c r="J16" t="s">
        <v>1181</v>
      </c>
      <c r="K16" t="s">
        <v>2216</v>
      </c>
      <c r="L16" t="s">
        <v>3902</v>
      </c>
      <c r="M16" t="s">
        <v>3903</v>
      </c>
      <c r="N16" t="s">
        <v>3902</v>
      </c>
      <c r="O16" t="s">
        <v>3903</v>
      </c>
      <c r="P16">
        <f t="shared" si="0"/>
        <v>1</v>
      </c>
      <c r="Q16" t="s">
        <v>1375</v>
      </c>
      <c r="R16" t="s">
        <v>1374</v>
      </c>
      <c r="S16" t="s">
        <v>1381</v>
      </c>
      <c r="T16" t="s">
        <v>1380</v>
      </c>
      <c r="U16">
        <v>505</v>
      </c>
      <c r="V16">
        <v>2370</v>
      </c>
      <c r="W16" s="47" t="str">
        <f t="shared" si="1"/>
        <v>https://github.com/kelly-marshall/DriftDiffusionAdaptation/blob/main/Pictures/instbias_list2_post/tomfoxballinstright2_context.png?raw=true</v>
      </c>
      <c r="X16" s="47" t="str">
        <f t="shared" si="2"/>
        <v>https://github.com/kelly-marshall/DriftDiffusionAdaptation/blob/main/Pictures/instbias_list2_post/tomfoxballmodleft2_context.png?raw=true</v>
      </c>
      <c r="Y16" s="47" t="str">
        <f t="shared" si="3"/>
        <v>https://github.com/kelly-marshall/DriftDiffusionAdaptation/blob/main/AudioFiles/instbias_list2_post/tomfoxball_nopauses.mp3?raw=true</v>
      </c>
    </row>
    <row r="17" spans="1:25" x14ac:dyDescent="0.2">
      <c r="A17" t="s">
        <v>95</v>
      </c>
      <c r="B17">
        <v>16</v>
      </c>
      <c r="C17" t="s">
        <v>887</v>
      </c>
      <c r="D17" t="s">
        <v>235</v>
      </c>
      <c r="E17" t="s">
        <v>23</v>
      </c>
      <c r="F17" t="s">
        <v>251</v>
      </c>
      <c r="G17" s="46" t="s">
        <v>2488</v>
      </c>
      <c r="H17" t="s">
        <v>2</v>
      </c>
      <c r="I17">
        <v>2</v>
      </c>
      <c r="J17" t="s">
        <v>1181</v>
      </c>
      <c r="K17" t="s">
        <v>2217</v>
      </c>
      <c r="L17" t="s">
        <v>3904</v>
      </c>
      <c r="M17" t="s">
        <v>3905</v>
      </c>
      <c r="N17" t="s">
        <v>3905</v>
      </c>
      <c r="O17" t="s">
        <v>3904</v>
      </c>
      <c r="P17">
        <f t="shared" si="0"/>
        <v>2</v>
      </c>
      <c r="Q17" t="s">
        <v>1374</v>
      </c>
      <c r="R17" t="s">
        <v>1375</v>
      </c>
      <c r="S17" t="s">
        <v>1380</v>
      </c>
      <c r="T17" t="s">
        <v>1381</v>
      </c>
      <c r="U17">
        <v>392</v>
      </c>
      <c r="V17">
        <v>2265</v>
      </c>
      <c r="W17" s="47" t="str">
        <f t="shared" si="1"/>
        <v>https://github.com/kelly-marshall/DriftDiffusionAdaptation/blob/main/Pictures/instbias_list2_post/katelionballmodright2_context.png?raw=true</v>
      </c>
      <c r="X17" s="47" t="str">
        <f t="shared" si="2"/>
        <v>https://github.com/kelly-marshall/DriftDiffusionAdaptation/blob/main/Pictures/instbias_list2_post/katelionballinstleft2_context.png?raw=true</v>
      </c>
      <c r="Y17" s="47" t="str">
        <f t="shared" si="3"/>
        <v>https://github.com/kelly-marshall/DriftDiffusionAdaptation/blob/main/AudioFiles/instbias_list2_post/katelionball_nopauses.mp3?raw=true</v>
      </c>
    </row>
    <row r="18" spans="1:25" x14ac:dyDescent="0.2">
      <c r="A18" t="s">
        <v>95</v>
      </c>
      <c r="B18">
        <v>17</v>
      </c>
      <c r="C18" t="s">
        <v>253</v>
      </c>
      <c r="D18" t="s">
        <v>235</v>
      </c>
      <c r="E18" t="s">
        <v>24</v>
      </c>
      <c r="F18" t="s">
        <v>251</v>
      </c>
      <c r="G18" s="46" t="s">
        <v>2489</v>
      </c>
      <c r="H18" t="s">
        <v>2</v>
      </c>
      <c r="I18">
        <v>2</v>
      </c>
      <c r="J18" t="s">
        <v>1181</v>
      </c>
      <c r="K18" t="s">
        <v>2218</v>
      </c>
      <c r="L18" t="s">
        <v>3906</v>
      </c>
      <c r="M18" t="s">
        <v>3907</v>
      </c>
      <c r="N18" t="s">
        <v>3906</v>
      </c>
      <c r="O18" t="s">
        <v>3907</v>
      </c>
      <c r="P18">
        <f t="shared" si="0"/>
        <v>1</v>
      </c>
      <c r="Q18" t="s">
        <v>1375</v>
      </c>
      <c r="R18" t="s">
        <v>1374</v>
      </c>
      <c r="S18" t="s">
        <v>1381</v>
      </c>
      <c r="T18" t="s">
        <v>1380</v>
      </c>
      <c r="U18">
        <v>466</v>
      </c>
      <c r="V18">
        <v>2307</v>
      </c>
      <c r="W18" s="47" t="str">
        <f t="shared" si="1"/>
        <v>https://github.com/kelly-marshall/DriftDiffusionAdaptation/blob/main/Pictures/instbias_list2_post/tomfrogballinstright2_context.png?raw=true</v>
      </c>
      <c r="X18" s="47" t="str">
        <f t="shared" si="2"/>
        <v>https://github.com/kelly-marshall/DriftDiffusionAdaptation/blob/main/Pictures/instbias_list2_post/tomfrogballmodleft2_context.png?raw=true</v>
      </c>
      <c r="Y18" s="47" t="str">
        <f t="shared" si="3"/>
        <v>https://github.com/kelly-marshall/DriftDiffusionAdaptation/blob/main/AudioFiles/instbias_list2_post/tomfrogball_nopauses.mp3?raw=true</v>
      </c>
    </row>
    <row r="19" spans="1:25" x14ac:dyDescent="0.2">
      <c r="A19" t="s">
        <v>95</v>
      </c>
      <c r="B19">
        <v>18</v>
      </c>
      <c r="C19" t="s">
        <v>888</v>
      </c>
      <c r="D19" t="s">
        <v>235</v>
      </c>
      <c r="E19" t="s">
        <v>25</v>
      </c>
      <c r="F19" t="s">
        <v>251</v>
      </c>
      <c r="G19" s="46" t="s">
        <v>2490</v>
      </c>
      <c r="H19" t="s">
        <v>2</v>
      </c>
      <c r="I19">
        <v>2</v>
      </c>
      <c r="J19" t="s">
        <v>1181</v>
      </c>
      <c r="K19" t="s">
        <v>2219</v>
      </c>
      <c r="L19" t="s">
        <v>3908</v>
      </c>
      <c r="M19" t="s">
        <v>3909</v>
      </c>
      <c r="N19" t="s">
        <v>3909</v>
      </c>
      <c r="O19" t="s">
        <v>3908</v>
      </c>
      <c r="P19">
        <f t="shared" si="0"/>
        <v>2</v>
      </c>
      <c r="Q19" t="s">
        <v>1374</v>
      </c>
      <c r="R19" t="s">
        <v>1375</v>
      </c>
      <c r="S19" t="s">
        <v>1380</v>
      </c>
      <c r="T19" t="s">
        <v>1381</v>
      </c>
      <c r="U19">
        <v>387</v>
      </c>
      <c r="V19">
        <v>2238</v>
      </c>
      <c r="W19" s="47" t="str">
        <f t="shared" si="1"/>
        <v>https://github.com/kelly-marshall/DriftDiffusionAdaptation/blob/main/Pictures/instbias_list2_post/kateturtleballmodright2_context.png?raw=true</v>
      </c>
      <c r="X19" s="47" t="str">
        <f t="shared" si="2"/>
        <v>https://github.com/kelly-marshall/DriftDiffusionAdaptation/blob/main/Pictures/instbias_list2_post/kateturtleballinstleft2_context.png?raw=true</v>
      </c>
      <c r="Y19" s="47" t="str">
        <f t="shared" si="3"/>
        <v>https://github.com/kelly-marshall/DriftDiffusionAdaptation/blob/main/AudioFiles/instbias_list2_post/kateturtleball_nopauses.mp3?raw=true</v>
      </c>
    </row>
    <row r="20" spans="1:25" x14ac:dyDescent="0.2">
      <c r="A20" t="s">
        <v>95</v>
      </c>
      <c r="B20">
        <v>19</v>
      </c>
      <c r="C20" t="s">
        <v>595</v>
      </c>
      <c r="D20" t="s">
        <v>235</v>
      </c>
      <c r="E20" t="s">
        <v>26</v>
      </c>
      <c r="F20" t="s">
        <v>596</v>
      </c>
      <c r="G20" s="46" t="s">
        <v>2646</v>
      </c>
      <c r="H20" t="s">
        <v>2</v>
      </c>
      <c r="I20">
        <v>2</v>
      </c>
      <c r="J20" t="s">
        <v>1181</v>
      </c>
      <c r="K20" t="s">
        <v>2220</v>
      </c>
      <c r="L20" t="s">
        <v>3910</v>
      </c>
      <c r="M20" t="s">
        <v>3911</v>
      </c>
      <c r="N20" t="s">
        <v>3910</v>
      </c>
      <c r="O20" t="s">
        <v>3911</v>
      </c>
      <c r="P20">
        <f t="shared" si="0"/>
        <v>1</v>
      </c>
      <c r="Q20" t="s">
        <v>1375</v>
      </c>
      <c r="R20" t="s">
        <v>1374</v>
      </c>
      <c r="S20" t="s">
        <v>1381</v>
      </c>
      <c r="T20" t="s">
        <v>1380</v>
      </c>
      <c r="U20">
        <v>547</v>
      </c>
      <c r="V20">
        <v>2388</v>
      </c>
      <c r="W20" s="47" t="str">
        <f t="shared" si="1"/>
        <v>https://github.com/kelly-marshall/DriftDiffusionAdaptation/blob/main/Pictures/instbias_list2_post/tompigovenmittinstright2_context.png?raw=true</v>
      </c>
      <c r="X20" s="47" t="str">
        <f t="shared" si="2"/>
        <v>https://github.com/kelly-marshall/DriftDiffusionAdaptation/blob/main/Pictures/instbias_list2_post/tompigovenmittmodleft2_context.png?raw=true</v>
      </c>
      <c r="Y20" s="47" t="str">
        <f t="shared" si="3"/>
        <v>https://github.com/kelly-marshall/DriftDiffusionAdaptation/blob/main/AudioFiles/instbias_list2_post/tompigovenmitt_nopauses.mp3?raw=true</v>
      </c>
    </row>
    <row r="21" spans="1:25" x14ac:dyDescent="0.2">
      <c r="A21" t="s">
        <v>95</v>
      </c>
      <c r="B21">
        <v>20</v>
      </c>
      <c r="C21" t="s">
        <v>889</v>
      </c>
      <c r="D21" t="s">
        <v>235</v>
      </c>
      <c r="E21" t="s">
        <v>27</v>
      </c>
      <c r="F21" t="s">
        <v>596</v>
      </c>
      <c r="G21" s="46" t="s">
        <v>2647</v>
      </c>
      <c r="H21" t="s">
        <v>2</v>
      </c>
      <c r="I21">
        <v>2</v>
      </c>
      <c r="J21" t="s">
        <v>1181</v>
      </c>
      <c r="K21" t="s">
        <v>2221</v>
      </c>
      <c r="L21" t="s">
        <v>3912</v>
      </c>
      <c r="M21" t="s">
        <v>3913</v>
      </c>
      <c r="N21" t="s">
        <v>3913</v>
      </c>
      <c r="O21" t="s">
        <v>3912</v>
      </c>
      <c r="P21">
        <f t="shared" si="0"/>
        <v>2</v>
      </c>
      <c r="Q21" t="s">
        <v>1374</v>
      </c>
      <c r="R21" t="s">
        <v>1375</v>
      </c>
      <c r="S21" t="s">
        <v>1380</v>
      </c>
      <c r="T21" t="s">
        <v>1381</v>
      </c>
      <c r="U21">
        <v>365</v>
      </c>
      <c r="V21">
        <v>2409</v>
      </c>
      <c r="W21" s="47" t="str">
        <f t="shared" si="1"/>
        <v>https://github.com/kelly-marshall/DriftDiffusionAdaptation/blob/main/Pictures/instbias_list2_post/kategirlovenmittmodright2_context.png?raw=true</v>
      </c>
      <c r="X21" s="47" t="str">
        <f t="shared" si="2"/>
        <v>https://github.com/kelly-marshall/DriftDiffusionAdaptation/blob/main/Pictures/instbias_list2_post/kategirlovenmittinstleft2_context.png?raw=true</v>
      </c>
      <c r="Y21" s="47" t="str">
        <f t="shared" si="3"/>
        <v>https://github.com/kelly-marshall/DriftDiffusionAdaptation/blob/main/AudioFiles/instbias_list2_post/kategirlovenmitt_nopauses.mp3?raw=true</v>
      </c>
    </row>
    <row r="22" spans="1:25" x14ac:dyDescent="0.2">
      <c r="A22" t="s">
        <v>95</v>
      </c>
      <c r="B22">
        <v>21</v>
      </c>
      <c r="C22" t="s">
        <v>597</v>
      </c>
      <c r="D22" t="s">
        <v>235</v>
      </c>
      <c r="E22" t="s">
        <v>28</v>
      </c>
      <c r="F22" t="s">
        <v>596</v>
      </c>
      <c r="G22" s="46" t="s">
        <v>2648</v>
      </c>
      <c r="H22" t="s">
        <v>2</v>
      </c>
      <c r="I22">
        <v>2</v>
      </c>
      <c r="J22" t="s">
        <v>1181</v>
      </c>
      <c r="K22" t="s">
        <v>2222</v>
      </c>
      <c r="L22" t="s">
        <v>3914</v>
      </c>
      <c r="M22" t="s">
        <v>3915</v>
      </c>
      <c r="N22" t="s">
        <v>3914</v>
      </c>
      <c r="O22" t="s">
        <v>3915</v>
      </c>
      <c r="P22">
        <f t="shared" si="0"/>
        <v>1</v>
      </c>
      <c r="Q22" t="s">
        <v>1375</v>
      </c>
      <c r="R22" t="s">
        <v>1374</v>
      </c>
      <c r="S22" t="s">
        <v>1381</v>
      </c>
      <c r="T22" t="s">
        <v>1380</v>
      </c>
      <c r="U22">
        <v>568</v>
      </c>
      <c r="V22">
        <v>2458</v>
      </c>
      <c r="W22" s="47" t="str">
        <f t="shared" si="1"/>
        <v>https://github.com/kelly-marshall/DriftDiffusionAdaptation/blob/main/Pictures/instbias_list2_post/tomwhaleovenmittinstright2_context.png?raw=true</v>
      </c>
      <c r="X22" s="47" t="str">
        <f t="shared" si="2"/>
        <v>https://github.com/kelly-marshall/DriftDiffusionAdaptation/blob/main/Pictures/instbias_list2_post/tomwhaleovenmittmodleft2_context.png?raw=true</v>
      </c>
      <c r="Y22" s="47" t="str">
        <f t="shared" si="3"/>
        <v>https://github.com/kelly-marshall/DriftDiffusionAdaptation/blob/main/AudioFiles/instbias_list2_post/tomwhaleovenmitt_nopauses.mp3?raw=true</v>
      </c>
    </row>
    <row r="23" spans="1:25" x14ac:dyDescent="0.2">
      <c r="A23" t="s">
        <v>95</v>
      </c>
      <c r="B23">
        <v>22</v>
      </c>
      <c r="C23" t="s">
        <v>890</v>
      </c>
      <c r="D23" t="s">
        <v>235</v>
      </c>
      <c r="E23" t="s">
        <v>29</v>
      </c>
      <c r="F23" t="s">
        <v>596</v>
      </c>
      <c r="G23" s="46" t="s">
        <v>2649</v>
      </c>
      <c r="H23" t="s">
        <v>2</v>
      </c>
      <c r="I23">
        <v>2</v>
      </c>
      <c r="J23" t="s">
        <v>1181</v>
      </c>
      <c r="K23" t="s">
        <v>2223</v>
      </c>
      <c r="L23" t="s">
        <v>3916</v>
      </c>
      <c r="M23" t="s">
        <v>3917</v>
      </c>
      <c r="N23" t="s">
        <v>3917</v>
      </c>
      <c r="O23" t="s">
        <v>3916</v>
      </c>
      <c r="P23">
        <f t="shared" si="0"/>
        <v>2</v>
      </c>
      <c r="Q23" t="s">
        <v>1374</v>
      </c>
      <c r="R23" t="s">
        <v>1375</v>
      </c>
      <c r="S23" t="s">
        <v>1380</v>
      </c>
      <c r="T23" t="s">
        <v>1381</v>
      </c>
      <c r="U23">
        <v>378</v>
      </c>
      <c r="V23">
        <v>2339</v>
      </c>
      <c r="W23" s="47" t="str">
        <f t="shared" si="1"/>
        <v>https://github.com/kelly-marshall/DriftDiffusionAdaptation/blob/main/Pictures/instbias_list2_post/kategorillaovenmittmodright2_context.png?raw=true</v>
      </c>
      <c r="X23" s="47" t="str">
        <f t="shared" si="2"/>
        <v>https://github.com/kelly-marshall/DriftDiffusionAdaptation/blob/main/Pictures/instbias_list2_post/kategorillaovenmittinstleft2_context.png?raw=true</v>
      </c>
      <c r="Y23" s="47" t="str">
        <f t="shared" si="3"/>
        <v>https://github.com/kelly-marshall/DriftDiffusionAdaptation/blob/main/AudioFiles/instbias_list2_post/kategorillaovenmitt_nopauses.mp3?raw=true</v>
      </c>
    </row>
    <row r="24" spans="1:25" x14ac:dyDescent="0.2">
      <c r="A24" t="s">
        <v>95</v>
      </c>
      <c r="B24">
        <v>23</v>
      </c>
      <c r="C24" t="s">
        <v>598</v>
      </c>
      <c r="D24" t="s">
        <v>235</v>
      </c>
      <c r="E24" t="s">
        <v>30</v>
      </c>
      <c r="F24" t="s">
        <v>596</v>
      </c>
      <c r="G24" s="46" t="s">
        <v>2650</v>
      </c>
      <c r="H24" t="s">
        <v>2</v>
      </c>
      <c r="I24">
        <v>2</v>
      </c>
      <c r="J24" t="s">
        <v>1181</v>
      </c>
      <c r="K24" t="s">
        <v>2224</v>
      </c>
      <c r="L24" t="s">
        <v>3918</v>
      </c>
      <c r="M24" t="s">
        <v>3919</v>
      </c>
      <c r="N24" t="s">
        <v>3918</v>
      </c>
      <c r="O24" t="s">
        <v>3919</v>
      </c>
      <c r="P24">
        <f t="shared" si="0"/>
        <v>1</v>
      </c>
      <c r="Q24" t="s">
        <v>1375</v>
      </c>
      <c r="R24" t="s">
        <v>1374</v>
      </c>
      <c r="S24" t="s">
        <v>1381</v>
      </c>
      <c r="T24" t="s">
        <v>1380</v>
      </c>
      <c r="U24">
        <v>524</v>
      </c>
      <c r="V24">
        <v>2636</v>
      </c>
      <c r="W24" s="47" t="str">
        <f t="shared" si="1"/>
        <v>https://github.com/kelly-marshall/DriftDiffusionAdaptation/blob/main/Pictures/instbias_list2_post/tombuffaloovenmittinstright2_context.png?raw=true</v>
      </c>
      <c r="X24" s="47" t="str">
        <f t="shared" si="2"/>
        <v>https://github.com/kelly-marshall/DriftDiffusionAdaptation/blob/main/Pictures/instbias_list2_post/tombuffaloovenmittmodleft2_context.png?raw=true</v>
      </c>
      <c r="Y24" s="47" t="str">
        <f t="shared" si="3"/>
        <v>https://github.com/kelly-marshall/DriftDiffusionAdaptation/blob/main/AudioFiles/instbias_list2_post/tombuffaloovenmitt_nopauses.mp3?raw=true</v>
      </c>
    </row>
    <row r="25" spans="1:25" x14ac:dyDescent="0.2">
      <c r="A25" t="s">
        <v>95</v>
      </c>
      <c r="B25">
        <v>24</v>
      </c>
      <c r="C25" t="s">
        <v>891</v>
      </c>
      <c r="D25" t="s">
        <v>235</v>
      </c>
      <c r="E25" t="s">
        <v>31</v>
      </c>
      <c r="F25" t="s">
        <v>596</v>
      </c>
      <c r="G25" s="46" t="s">
        <v>2651</v>
      </c>
      <c r="H25" t="s">
        <v>2</v>
      </c>
      <c r="I25">
        <v>2</v>
      </c>
      <c r="J25" t="s">
        <v>1181</v>
      </c>
      <c r="K25" t="s">
        <v>2225</v>
      </c>
      <c r="L25" t="s">
        <v>3920</v>
      </c>
      <c r="M25" t="s">
        <v>3921</v>
      </c>
      <c r="N25" t="s">
        <v>3921</v>
      </c>
      <c r="O25" t="s">
        <v>3920</v>
      </c>
      <c r="P25">
        <f t="shared" si="0"/>
        <v>2</v>
      </c>
      <c r="Q25" t="s">
        <v>1374</v>
      </c>
      <c r="R25" t="s">
        <v>1375</v>
      </c>
      <c r="S25" t="s">
        <v>1380</v>
      </c>
      <c r="T25" t="s">
        <v>1381</v>
      </c>
      <c r="U25">
        <v>375</v>
      </c>
      <c r="V25">
        <v>2232</v>
      </c>
      <c r="W25" s="47" t="str">
        <f t="shared" si="1"/>
        <v>https://github.com/kelly-marshall/DriftDiffusionAdaptation/blob/main/Pictures/instbias_list2_post/katehawkovenmittmodright2_context.png?raw=true</v>
      </c>
      <c r="X25" s="47" t="str">
        <f t="shared" si="2"/>
        <v>https://github.com/kelly-marshall/DriftDiffusionAdaptation/blob/main/Pictures/instbias_list2_post/katehawkovenmittinstleft2_context.png?raw=true</v>
      </c>
      <c r="Y25" s="47" t="str">
        <f t="shared" si="3"/>
        <v>https://github.com/kelly-marshall/DriftDiffusionAdaptation/blob/main/AudioFiles/instbias_list2_post/katehawkovenmitt_nopauses.mp3?raw=true</v>
      </c>
    </row>
    <row r="26" spans="1:25" x14ac:dyDescent="0.2">
      <c r="A26" t="s">
        <v>95</v>
      </c>
      <c r="B26">
        <v>25</v>
      </c>
      <c r="C26" t="s">
        <v>254</v>
      </c>
      <c r="D26" t="s">
        <v>237</v>
      </c>
      <c r="E26" t="s">
        <v>18</v>
      </c>
      <c r="F26" t="s">
        <v>257</v>
      </c>
      <c r="G26" s="46" t="s">
        <v>2473</v>
      </c>
      <c r="H26" t="s">
        <v>2</v>
      </c>
      <c r="I26">
        <v>2</v>
      </c>
      <c r="J26" t="s">
        <v>1181</v>
      </c>
      <c r="K26" t="s">
        <v>2226</v>
      </c>
      <c r="L26" t="s">
        <v>3922</v>
      </c>
      <c r="M26" t="s">
        <v>3923</v>
      </c>
      <c r="N26" t="s">
        <v>3923</v>
      </c>
      <c r="O26" t="s">
        <v>3922</v>
      </c>
      <c r="P26">
        <f t="shared" si="0"/>
        <v>2</v>
      </c>
      <c r="Q26" t="s">
        <v>1374</v>
      </c>
      <c r="R26" t="s">
        <v>1375</v>
      </c>
      <c r="S26" t="s">
        <v>1380</v>
      </c>
      <c r="T26" t="s">
        <v>1381</v>
      </c>
      <c r="U26">
        <v>660</v>
      </c>
      <c r="V26">
        <v>3278</v>
      </c>
      <c r="W26" s="47" t="str">
        <f t="shared" si="1"/>
        <v>https://github.com/kelly-marshall/DriftDiffusionAdaptation/blob/main/Pictures/instbias_list2_post/tomdolphincucumbermodright2_context.png?raw=true</v>
      </c>
      <c r="X26" s="47" t="str">
        <f t="shared" si="2"/>
        <v>https://github.com/kelly-marshall/DriftDiffusionAdaptation/blob/main/Pictures/instbias_list2_post/tomdolphincucumberinstleft2_context.png?raw=true</v>
      </c>
      <c r="Y26" s="47" t="str">
        <f t="shared" si="3"/>
        <v>https://github.com/kelly-marshall/DriftDiffusionAdaptation/blob/main/AudioFiles/instbias_list2_post/tomdolphincucumber_nopauses.mp3?raw=true</v>
      </c>
    </row>
    <row r="27" spans="1:25" x14ac:dyDescent="0.2">
      <c r="A27" t="s">
        <v>95</v>
      </c>
      <c r="B27">
        <v>26</v>
      </c>
      <c r="C27" t="s">
        <v>892</v>
      </c>
      <c r="D27" t="s">
        <v>237</v>
      </c>
      <c r="E27" t="s">
        <v>21</v>
      </c>
      <c r="F27" t="s">
        <v>257</v>
      </c>
      <c r="G27" s="46" t="s">
        <v>2474</v>
      </c>
      <c r="H27" t="s">
        <v>2</v>
      </c>
      <c r="I27">
        <v>2</v>
      </c>
      <c r="J27" t="s">
        <v>1181</v>
      </c>
      <c r="K27" t="s">
        <v>2227</v>
      </c>
      <c r="L27" t="s">
        <v>3924</v>
      </c>
      <c r="M27" t="s">
        <v>3925</v>
      </c>
      <c r="N27" t="s">
        <v>3924</v>
      </c>
      <c r="O27" t="s">
        <v>3925</v>
      </c>
      <c r="P27">
        <f t="shared" si="0"/>
        <v>1</v>
      </c>
      <c r="Q27" t="s">
        <v>1375</v>
      </c>
      <c r="R27" t="s">
        <v>1374</v>
      </c>
      <c r="S27" t="s">
        <v>1381</v>
      </c>
      <c r="T27" t="s">
        <v>1380</v>
      </c>
      <c r="U27">
        <v>444</v>
      </c>
      <c r="V27">
        <v>2999</v>
      </c>
      <c r="W27" s="47" t="str">
        <f t="shared" si="1"/>
        <v>https://github.com/kelly-marshall/DriftDiffusionAdaptation/blob/main/Pictures/instbias_list2_post/katecowcucumberinstright2_context.png?raw=true</v>
      </c>
      <c r="X27" s="47" t="str">
        <f t="shared" si="2"/>
        <v>https://github.com/kelly-marshall/DriftDiffusionAdaptation/blob/main/Pictures/instbias_list2_post/katecowcucumbermodleft2_context.png?raw=true</v>
      </c>
      <c r="Y27" s="47" t="str">
        <f t="shared" si="3"/>
        <v>https://github.com/kelly-marshall/DriftDiffusionAdaptation/blob/main/AudioFiles/instbias_list2_post/katecowcucumber_nopauses.mp3?raw=true</v>
      </c>
    </row>
    <row r="28" spans="1:25" x14ac:dyDescent="0.2">
      <c r="A28" t="s">
        <v>95</v>
      </c>
      <c r="B28">
        <v>27</v>
      </c>
      <c r="C28" t="s">
        <v>255</v>
      </c>
      <c r="D28" t="s">
        <v>237</v>
      </c>
      <c r="E28" t="s">
        <v>22</v>
      </c>
      <c r="F28" t="s">
        <v>257</v>
      </c>
      <c r="G28" s="46" t="s">
        <v>2475</v>
      </c>
      <c r="H28" t="s">
        <v>2</v>
      </c>
      <c r="I28">
        <v>2</v>
      </c>
      <c r="J28" t="s">
        <v>1181</v>
      </c>
      <c r="K28" t="s">
        <v>2228</v>
      </c>
      <c r="L28" t="s">
        <v>3926</v>
      </c>
      <c r="M28" t="s">
        <v>3927</v>
      </c>
      <c r="N28" t="s">
        <v>3927</v>
      </c>
      <c r="O28" t="s">
        <v>3926</v>
      </c>
      <c r="P28">
        <f t="shared" si="0"/>
        <v>2</v>
      </c>
      <c r="Q28" t="s">
        <v>1374</v>
      </c>
      <c r="R28" t="s">
        <v>1375</v>
      </c>
      <c r="S28" t="s">
        <v>1380</v>
      </c>
      <c r="T28" t="s">
        <v>1381</v>
      </c>
      <c r="U28">
        <v>508</v>
      </c>
      <c r="V28">
        <v>3185</v>
      </c>
      <c r="W28" s="47" t="str">
        <f t="shared" si="1"/>
        <v>https://github.com/kelly-marshall/DriftDiffusionAdaptation/blob/main/Pictures/instbias_list2_post/tomfoxcucumbermodright2_context.png?raw=true</v>
      </c>
      <c r="X28" s="47" t="str">
        <f t="shared" si="2"/>
        <v>https://github.com/kelly-marshall/DriftDiffusionAdaptation/blob/main/Pictures/instbias_list2_post/tomfoxcucumberinstleft2_context.png?raw=true</v>
      </c>
      <c r="Y28" s="47" t="str">
        <f t="shared" si="3"/>
        <v>https://github.com/kelly-marshall/DriftDiffusionAdaptation/blob/main/AudioFiles/instbias_list2_post/tomfoxcucumber_nopauses.mp3?raw=true</v>
      </c>
    </row>
    <row r="29" spans="1:25" x14ac:dyDescent="0.2">
      <c r="A29" t="s">
        <v>95</v>
      </c>
      <c r="B29">
        <v>28</v>
      </c>
      <c r="C29" t="s">
        <v>893</v>
      </c>
      <c r="D29" t="s">
        <v>237</v>
      </c>
      <c r="E29" t="s">
        <v>23</v>
      </c>
      <c r="F29" t="s">
        <v>257</v>
      </c>
      <c r="G29" s="46" t="s">
        <v>2476</v>
      </c>
      <c r="H29" t="s">
        <v>2</v>
      </c>
      <c r="I29">
        <v>2</v>
      </c>
      <c r="J29" t="s">
        <v>1181</v>
      </c>
      <c r="K29" t="s">
        <v>2229</v>
      </c>
      <c r="L29" t="s">
        <v>3928</v>
      </c>
      <c r="M29" t="s">
        <v>3929</v>
      </c>
      <c r="N29" t="s">
        <v>3928</v>
      </c>
      <c r="O29" t="s">
        <v>3929</v>
      </c>
      <c r="P29">
        <f t="shared" si="0"/>
        <v>1</v>
      </c>
      <c r="Q29" t="s">
        <v>1375</v>
      </c>
      <c r="R29" t="s">
        <v>1374</v>
      </c>
      <c r="S29" t="s">
        <v>1381</v>
      </c>
      <c r="T29" t="s">
        <v>1380</v>
      </c>
      <c r="U29">
        <v>427</v>
      </c>
      <c r="V29">
        <v>3152</v>
      </c>
      <c r="W29" s="47" t="str">
        <f t="shared" si="1"/>
        <v>https://github.com/kelly-marshall/DriftDiffusionAdaptation/blob/main/Pictures/instbias_list2_post/katelioncucumberinstright2_context.png?raw=true</v>
      </c>
      <c r="X29" s="47" t="str">
        <f t="shared" si="2"/>
        <v>https://github.com/kelly-marshall/DriftDiffusionAdaptation/blob/main/Pictures/instbias_list2_post/katelioncucumbermodleft2_context.png?raw=true</v>
      </c>
      <c r="Y29" s="47" t="str">
        <f t="shared" si="3"/>
        <v>https://github.com/kelly-marshall/DriftDiffusionAdaptation/blob/main/AudioFiles/instbias_list2_post/katelioncucumber_nopauses.mp3?raw=true</v>
      </c>
    </row>
    <row r="30" spans="1:25" x14ac:dyDescent="0.2">
      <c r="A30" t="s">
        <v>95</v>
      </c>
      <c r="B30">
        <v>29</v>
      </c>
      <c r="C30" t="s">
        <v>256</v>
      </c>
      <c r="D30" t="s">
        <v>237</v>
      </c>
      <c r="E30" t="s">
        <v>24</v>
      </c>
      <c r="F30" t="s">
        <v>257</v>
      </c>
      <c r="G30" s="46" t="s">
        <v>2477</v>
      </c>
      <c r="H30" t="s">
        <v>2</v>
      </c>
      <c r="I30">
        <v>2</v>
      </c>
      <c r="J30" t="s">
        <v>1181</v>
      </c>
      <c r="K30" t="s">
        <v>2230</v>
      </c>
      <c r="L30" t="s">
        <v>3930</v>
      </c>
      <c r="M30" t="s">
        <v>3931</v>
      </c>
      <c r="N30" t="s">
        <v>3931</v>
      </c>
      <c r="O30" t="s">
        <v>3930</v>
      </c>
      <c r="P30">
        <f t="shared" si="0"/>
        <v>2</v>
      </c>
      <c r="Q30" t="s">
        <v>1374</v>
      </c>
      <c r="R30" t="s">
        <v>1375</v>
      </c>
      <c r="S30" t="s">
        <v>1380</v>
      </c>
      <c r="T30" t="s">
        <v>1381</v>
      </c>
      <c r="U30">
        <v>505</v>
      </c>
      <c r="V30">
        <v>3245</v>
      </c>
      <c r="W30" s="47" t="str">
        <f t="shared" si="1"/>
        <v>https://github.com/kelly-marshall/DriftDiffusionAdaptation/blob/main/Pictures/instbias_list2_post/tomfrogcucumbermodright2_context.png?raw=true</v>
      </c>
      <c r="X30" s="47" t="str">
        <f t="shared" si="2"/>
        <v>https://github.com/kelly-marshall/DriftDiffusionAdaptation/blob/main/Pictures/instbias_list2_post/tomfrogcucumberinstleft2_context.png?raw=true</v>
      </c>
      <c r="Y30" s="47" t="str">
        <f t="shared" si="3"/>
        <v>https://github.com/kelly-marshall/DriftDiffusionAdaptation/blob/main/AudioFiles/instbias_list2_post/tomfrogcucumber_nopauses.mp3?raw=true</v>
      </c>
    </row>
    <row r="31" spans="1:25" x14ac:dyDescent="0.2">
      <c r="A31" t="s">
        <v>95</v>
      </c>
      <c r="B31">
        <v>30</v>
      </c>
      <c r="C31" t="s">
        <v>894</v>
      </c>
      <c r="D31" t="s">
        <v>237</v>
      </c>
      <c r="E31" t="s">
        <v>25</v>
      </c>
      <c r="F31" t="s">
        <v>257</v>
      </c>
      <c r="G31" s="46" t="s">
        <v>2478</v>
      </c>
      <c r="H31" t="s">
        <v>2</v>
      </c>
      <c r="I31">
        <v>2</v>
      </c>
      <c r="J31" t="s">
        <v>1181</v>
      </c>
      <c r="K31" t="s">
        <v>2231</v>
      </c>
      <c r="L31" t="s">
        <v>3932</v>
      </c>
      <c r="M31" t="s">
        <v>3933</v>
      </c>
      <c r="N31" t="s">
        <v>3932</v>
      </c>
      <c r="O31" t="s">
        <v>3933</v>
      </c>
      <c r="P31">
        <f t="shared" si="0"/>
        <v>1</v>
      </c>
      <c r="Q31" t="s">
        <v>1375</v>
      </c>
      <c r="R31" t="s">
        <v>1374</v>
      </c>
      <c r="S31" t="s">
        <v>1381</v>
      </c>
      <c r="T31" t="s">
        <v>1380</v>
      </c>
      <c r="U31">
        <v>429</v>
      </c>
      <c r="V31">
        <v>3138</v>
      </c>
      <c r="W31" s="47" t="str">
        <f t="shared" si="1"/>
        <v>https://github.com/kelly-marshall/DriftDiffusionAdaptation/blob/main/Pictures/instbias_list2_post/kateturtlecucumberinstright2_context.png?raw=true</v>
      </c>
      <c r="X31" s="47" t="str">
        <f t="shared" si="2"/>
        <v>https://github.com/kelly-marshall/DriftDiffusionAdaptation/blob/main/Pictures/instbias_list2_post/kateturtlecucumbermodleft2_context.png?raw=true</v>
      </c>
      <c r="Y31" s="47" t="str">
        <f t="shared" si="3"/>
        <v>https://github.com/kelly-marshall/DriftDiffusionAdaptation/blob/main/AudioFiles/instbias_list2_post/kateturtlecucumber_nopauses.mp3?raw=true</v>
      </c>
    </row>
    <row r="32" spans="1:25" x14ac:dyDescent="0.2">
      <c r="A32" t="s">
        <v>95</v>
      </c>
      <c r="B32">
        <v>31</v>
      </c>
      <c r="C32" t="s">
        <v>599</v>
      </c>
      <c r="D32" t="s">
        <v>237</v>
      </c>
      <c r="E32" t="s">
        <v>26</v>
      </c>
      <c r="F32" t="s">
        <v>600</v>
      </c>
      <c r="G32" s="46" t="s">
        <v>2479</v>
      </c>
      <c r="H32" t="s">
        <v>2</v>
      </c>
      <c r="I32">
        <v>2</v>
      </c>
      <c r="J32" t="s">
        <v>1181</v>
      </c>
      <c r="K32" t="s">
        <v>2232</v>
      </c>
      <c r="L32" t="s">
        <v>3934</v>
      </c>
      <c r="M32" t="s">
        <v>3935</v>
      </c>
      <c r="N32" t="s">
        <v>3935</v>
      </c>
      <c r="O32" t="s">
        <v>3934</v>
      </c>
      <c r="P32">
        <f t="shared" si="0"/>
        <v>2</v>
      </c>
      <c r="Q32" t="s">
        <v>1374</v>
      </c>
      <c r="R32" t="s">
        <v>1375</v>
      </c>
      <c r="S32" t="s">
        <v>1380</v>
      </c>
      <c r="T32" t="s">
        <v>1381</v>
      </c>
      <c r="U32">
        <v>515</v>
      </c>
      <c r="V32">
        <v>3037</v>
      </c>
      <c r="W32" s="47" t="str">
        <f t="shared" si="1"/>
        <v>https://github.com/kelly-marshall/DriftDiffusionAdaptation/blob/main/Pictures/instbias_list2_post/tompigtomatomodright2_context.png?raw=true</v>
      </c>
      <c r="X32" s="47" t="str">
        <f t="shared" si="2"/>
        <v>https://github.com/kelly-marshall/DriftDiffusionAdaptation/blob/main/Pictures/instbias_list2_post/tompigtomatoinstleft2_context.png?raw=true</v>
      </c>
      <c r="Y32" s="47" t="str">
        <f t="shared" si="3"/>
        <v>https://github.com/kelly-marshall/DriftDiffusionAdaptation/blob/main/AudioFiles/instbias_list2_post/tompigtomato_nopauses.mp3?raw=true</v>
      </c>
    </row>
    <row r="33" spans="1:25" x14ac:dyDescent="0.2">
      <c r="A33" t="s">
        <v>95</v>
      </c>
      <c r="B33">
        <v>32</v>
      </c>
      <c r="C33" t="s">
        <v>949</v>
      </c>
      <c r="D33" t="s">
        <v>237</v>
      </c>
      <c r="E33" t="s">
        <v>27</v>
      </c>
      <c r="F33" t="s">
        <v>600</v>
      </c>
      <c r="G33" s="46" t="s">
        <v>2480</v>
      </c>
      <c r="H33" t="s">
        <v>2</v>
      </c>
      <c r="I33">
        <v>2</v>
      </c>
      <c r="J33" t="s">
        <v>1181</v>
      </c>
      <c r="K33" t="s">
        <v>2233</v>
      </c>
      <c r="L33" t="s">
        <v>3936</v>
      </c>
      <c r="M33" t="s">
        <v>3937</v>
      </c>
      <c r="N33" t="s">
        <v>3936</v>
      </c>
      <c r="O33" t="s">
        <v>3937</v>
      </c>
      <c r="P33">
        <f t="shared" si="0"/>
        <v>1</v>
      </c>
      <c r="Q33" t="s">
        <v>1375</v>
      </c>
      <c r="R33" t="s">
        <v>1374</v>
      </c>
      <c r="S33" t="s">
        <v>1381</v>
      </c>
      <c r="T33" t="s">
        <v>1380</v>
      </c>
      <c r="U33">
        <v>408</v>
      </c>
      <c r="V33">
        <v>2785</v>
      </c>
      <c r="W33" s="47" t="str">
        <f t="shared" si="1"/>
        <v>https://github.com/kelly-marshall/DriftDiffusionAdaptation/blob/main/Pictures/instbias_list2_post/kategirltomatoinstright2_context.png?raw=true</v>
      </c>
      <c r="X33" s="47" t="str">
        <f t="shared" si="2"/>
        <v>https://github.com/kelly-marshall/DriftDiffusionAdaptation/blob/main/Pictures/instbias_list2_post/kategirltomatomodleft2_context.png?raw=true</v>
      </c>
      <c r="Y33" s="47" t="str">
        <f t="shared" si="3"/>
        <v>https://github.com/kelly-marshall/DriftDiffusionAdaptation/blob/main/AudioFiles/instbias_list2_post/kategirltomato_nopauses.mp3?raw=true</v>
      </c>
    </row>
    <row r="34" spans="1:25" x14ac:dyDescent="0.2">
      <c r="A34" t="s">
        <v>95</v>
      </c>
      <c r="B34">
        <v>33</v>
      </c>
      <c r="C34" t="s">
        <v>601</v>
      </c>
      <c r="D34" t="s">
        <v>237</v>
      </c>
      <c r="E34" t="s">
        <v>28</v>
      </c>
      <c r="F34" t="s">
        <v>600</v>
      </c>
      <c r="G34" s="46" t="s">
        <v>2481</v>
      </c>
      <c r="H34" t="s">
        <v>2</v>
      </c>
      <c r="I34">
        <v>2</v>
      </c>
      <c r="J34" t="s">
        <v>1181</v>
      </c>
      <c r="K34" t="s">
        <v>2234</v>
      </c>
      <c r="L34" t="s">
        <v>3938</v>
      </c>
      <c r="M34" t="s">
        <v>3939</v>
      </c>
      <c r="N34" t="s">
        <v>3939</v>
      </c>
      <c r="O34" t="s">
        <v>3938</v>
      </c>
      <c r="P34">
        <f t="shared" si="0"/>
        <v>2</v>
      </c>
      <c r="Q34" t="s">
        <v>1374</v>
      </c>
      <c r="R34" t="s">
        <v>1375</v>
      </c>
      <c r="S34" t="s">
        <v>1380</v>
      </c>
      <c r="T34" t="s">
        <v>1381</v>
      </c>
      <c r="U34">
        <v>548</v>
      </c>
      <c r="V34">
        <v>3030</v>
      </c>
      <c r="W34" s="47" t="str">
        <f t="shared" si="1"/>
        <v>https://github.com/kelly-marshall/DriftDiffusionAdaptation/blob/main/Pictures/instbias_list2_post/tomwhaletomatomodright2_context.png?raw=true</v>
      </c>
      <c r="X34" s="47" t="str">
        <f t="shared" si="2"/>
        <v>https://github.com/kelly-marshall/DriftDiffusionAdaptation/blob/main/Pictures/instbias_list2_post/tomwhaletomatoinstleft2_context.png?raw=true</v>
      </c>
      <c r="Y34" s="47" t="str">
        <f t="shared" si="3"/>
        <v>https://github.com/kelly-marshall/DriftDiffusionAdaptation/blob/main/AudioFiles/instbias_list2_post/tomwhaletomato_nopauses.mp3?raw=true</v>
      </c>
    </row>
    <row r="35" spans="1:25" x14ac:dyDescent="0.2">
      <c r="A35" t="s">
        <v>95</v>
      </c>
      <c r="B35">
        <v>34</v>
      </c>
      <c r="C35" t="s">
        <v>950</v>
      </c>
      <c r="D35" t="s">
        <v>237</v>
      </c>
      <c r="E35" t="s">
        <v>29</v>
      </c>
      <c r="F35" t="s">
        <v>600</v>
      </c>
      <c r="G35" s="46" t="s">
        <v>2482</v>
      </c>
      <c r="H35" t="s">
        <v>2</v>
      </c>
      <c r="I35">
        <v>2</v>
      </c>
      <c r="J35" t="s">
        <v>1181</v>
      </c>
      <c r="K35" t="s">
        <v>2235</v>
      </c>
      <c r="L35" t="s">
        <v>3940</v>
      </c>
      <c r="M35" t="s">
        <v>3941</v>
      </c>
      <c r="N35" t="s">
        <v>3940</v>
      </c>
      <c r="O35" t="s">
        <v>3941</v>
      </c>
      <c r="P35">
        <f t="shared" si="0"/>
        <v>1</v>
      </c>
      <c r="Q35" t="s">
        <v>1375</v>
      </c>
      <c r="R35" t="s">
        <v>1374</v>
      </c>
      <c r="S35" t="s">
        <v>1381</v>
      </c>
      <c r="T35" t="s">
        <v>1380</v>
      </c>
      <c r="U35">
        <v>427</v>
      </c>
      <c r="V35">
        <v>3327</v>
      </c>
      <c r="W35" s="47" t="str">
        <f t="shared" si="1"/>
        <v>https://github.com/kelly-marshall/DriftDiffusionAdaptation/blob/main/Pictures/instbias_list2_post/kategorillatomatoinstright2_context.png?raw=true</v>
      </c>
      <c r="X35" s="47" t="str">
        <f t="shared" si="2"/>
        <v>https://github.com/kelly-marshall/DriftDiffusionAdaptation/blob/main/Pictures/instbias_list2_post/kategorillatomatomodleft2_context.png?raw=true</v>
      </c>
      <c r="Y35" s="47" t="str">
        <f t="shared" si="3"/>
        <v>https://github.com/kelly-marshall/DriftDiffusionAdaptation/blob/main/AudioFiles/instbias_list2_post/kategorillatomato_nopauses.mp3?raw=true</v>
      </c>
    </row>
    <row r="36" spans="1:25" x14ac:dyDescent="0.2">
      <c r="A36" t="s">
        <v>95</v>
      </c>
      <c r="B36">
        <v>35</v>
      </c>
      <c r="C36" t="s">
        <v>602</v>
      </c>
      <c r="D36" t="s">
        <v>237</v>
      </c>
      <c r="E36" t="s">
        <v>30</v>
      </c>
      <c r="F36" t="s">
        <v>600</v>
      </c>
      <c r="G36" s="46" t="s">
        <v>2483</v>
      </c>
      <c r="H36" t="s">
        <v>2</v>
      </c>
      <c r="I36">
        <v>2</v>
      </c>
      <c r="J36" t="s">
        <v>1181</v>
      </c>
      <c r="K36" t="s">
        <v>2236</v>
      </c>
      <c r="L36" t="s">
        <v>3942</v>
      </c>
      <c r="M36" t="s">
        <v>3943</v>
      </c>
      <c r="N36" t="s">
        <v>3943</v>
      </c>
      <c r="O36" t="s">
        <v>3942</v>
      </c>
      <c r="P36">
        <f t="shared" si="0"/>
        <v>2</v>
      </c>
      <c r="Q36" t="s">
        <v>1374</v>
      </c>
      <c r="R36" t="s">
        <v>1375</v>
      </c>
      <c r="S36" t="s">
        <v>1380</v>
      </c>
      <c r="T36" t="s">
        <v>1381</v>
      </c>
      <c r="U36">
        <v>609</v>
      </c>
      <c r="V36">
        <v>3467</v>
      </c>
      <c r="W36" s="47" t="str">
        <f t="shared" si="1"/>
        <v>https://github.com/kelly-marshall/DriftDiffusionAdaptation/blob/main/Pictures/instbias_list2_post/tombuffalotomatomodright2_context.png?raw=true</v>
      </c>
      <c r="X36" s="47" t="str">
        <f t="shared" si="2"/>
        <v>https://github.com/kelly-marshall/DriftDiffusionAdaptation/blob/main/Pictures/instbias_list2_post/tombuffalotomatoinstleft2_context.png?raw=true</v>
      </c>
      <c r="Y36" s="47" t="str">
        <f t="shared" si="3"/>
        <v>https://github.com/kelly-marshall/DriftDiffusionAdaptation/blob/main/AudioFiles/instbias_list2_post/tombuffalotomato_nopauses.mp3?raw=true</v>
      </c>
    </row>
    <row r="37" spans="1:25" x14ac:dyDescent="0.2">
      <c r="A37" t="s">
        <v>95</v>
      </c>
      <c r="B37">
        <v>36</v>
      </c>
      <c r="C37" t="s">
        <v>951</v>
      </c>
      <c r="D37" t="s">
        <v>237</v>
      </c>
      <c r="E37" t="s">
        <v>31</v>
      </c>
      <c r="F37" t="s">
        <v>600</v>
      </c>
      <c r="G37" s="46" t="s">
        <v>2484</v>
      </c>
      <c r="H37" t="s">
        <v>2</v>
      </c>
      <c r="I37">
        <v>2</v>
      </c>
      <c r="J37" t="s">
        <v>1181</v>
      </c>
      <c r="K37" t="s">
        <v>2237</v>
      </c>
      <c r="L37" t="s">
        <v>3944</v>
      </c>
      <c r="M37" t="s">
        <v>3945</v>
      </c>
      <c r="N37" t="s">
        <v>3944</v>
      </c>
      <c r="O37" t="s">
        <v>3945</v>
      </c>
      <c r="P37">
        <f t="shared" si="0"/>
        <v>1</v>
      </c>
      <c r="Q37" t="s">
        <v>1375</v>
      </c>
      <c r="R37" t="s">
        <v>1374</v>
      </c>
      <c r="S37" t="s">
        <v>1381</v>
      </c>
      <c r="T37" t="s">
        <v>1380</v>
      </c>
      <c r="U37">
        <v>429</v>
      </c>
      <c r="V37">
        <v>2903</v>
      </c>
      <c r="W37" s="47" t="str">
        <f t="shared" si="1"/>
        <v>https://github.com/kelly-marshall/DriftDiffusionAdaptation/blob/main/Pictures/instbias_list2_post/katehawktomatoinstright2_context.png?raw=true</v>
      </c>
      <c r="X37" s="47" t="str">
        <f t="shared" si="2"/>
        <v>https://github.com/kelly-marshall/DriftDiffusionAdaptation/blob/main/Pictures/instbias_list2_post/katehawktomatomodleft2_context.png?raw=true</v>
      </c>
      <c r="Y37" s="47" t="str">
        <f t="shared" si="3"/>
        <v>https://github.com/kelly-marshall/DriftDiffusionAdaptation/blob/main/AudioFiles/instbias_list2_post/katehawktomato_nopauses.mp3?raw=true</v>
      </c>
    </row>
    <row r="38" spans="1:25" x14ac:dyDescent="0.2">
      <c r="A38" t="s">
        <v>95</v>
      </c>
      <c r="B38">
        <v>37</v>
      </c>
      <c r="C38" t="s">
        <v>258</v>
      </c>
      <c r="D38" t="s">
        <v>236</v>
      </c>
      <c r="E38" t="s">
        <v>18</v>
      </c>
      <c r="F38" t="s">
        <v>259</v>
      </c>
      <c r="G38" s="46" t="s">
        <v>2485</v>
      </c>
      <c r="H38" t="s">
        <v>2</v>
      </c>
      <c r="I38">
        <v>2</v>
      </c>
      <c r="J38" t="s">
        <v>1181</v>
      </c>
      <c r="K38" t="s">
        <v>2238</v>
      </c>
      <c r="L38" t="s">
        <v>3946</v>
      </c>
      <c r="M38" t="s">
        <v>3947</v>
      </c>
      <c r="N38" t="s">
        <v>3946</v>
      </c>
      <c r="O38" t="s">
        <v>3947</v>
      </c>
      <c r="P38">
        <f t="shared" si="0"/>
        <v>1</v>
      </c>
      <c r="Q38" t="s">
        <v>1375</v>
      </c>
      <c r="R38" t="s">
        <v>1374</v>
      </c>
      <c r="S38" t="s">
        <v>1381</v>
      </c>
      <c r="T38" t="s">
        <v>1380</v>
      </c>
      <c r="U38">
        <v>559</v>
      </c>
      <c r="V38">
        <v>3186</v>
      </c>
      <c r="W38" s="47" t="str">
        <f t="shared" si="1"/>
        <v>https://github.com/kelly-marshall/DriftDiffusionAdaptation/blob/main/Pictures/instbias_list2_post/tomdolphinhorseshoeinstright2_context.png?raw=true</v>
      </c>
      <c r="X38" s="47" t="str">
        <f t="shared" si="2"/>
        <v>https://github.com/kelly-marshall/DriftDiffusionAdaptation/blob/main/Pictures/instbias_list2_post/tomdolphinhorseshoemodleft2_context.png?raw=true</v>
      </c>
      <c r="Y38" s="47" t="str">
        <f t="shared" si="3"/>
        <v>https://github.com/kelly-marshall/DriftDiffusionAdaptation/blob/main/AudioFiles/instbias_list2_post/tomdolphinhorseshoe_nopauses.mp3?raw=true</v>
      </c>
    </row>
    <row r="39" spans="1:25" x14ac:dyDescent="0.2">
      <c r="A39" t="s">
        <v>95</v>
      </c>
      <c r="B39">
        <v>38</v>
      </c>
      <c r="C39" t="s">
        <v>895</v>
      </c>
      <c r="D39" t="s">
        <v>236</v>
      </c>
      <c r="E39" t="s">
        <v>21</v>
      </c>
      <c r="F39" t="s">
        <v>259</v>
      </c>
      <c r="G39" s="46" t="s">
        <v>2486</v>
      </c>
      <c r="H39" t="s">
        <v>2</v>
      </c>
      <c r="I39">
        <v>2</v>
      </c>
      <c r="J39" t="s">
        <v>1181</v>
      </c>
      <c r="K39" t="s">
        <v>2239</v>
      </c>
      <c r="L39" t="s">
        <v>3948</v>
      </c>
      <c r="M39" t="s">
        <v>3949</v>
      </c>
      <c r="N39" t="s">
        <v>3949</v>
      </c>
      <c r="O39" t="s">
        <v>3948</v>
      </c>
      <c r="P39">
        <f t="shared" si="0"/>
        <v>2</v>
      </c>
      <c r="Q39" t="s">
        <v>1374</v>
      </c>
      <c r="R39" t="s">
        <v>1375</v>
      </c>
      <c r="S39" t="s">
        <v>1380</v>
      </c>
      <c r="T39" t="s">
        <v>1381</v>
      </c>
      <c r="U39">
        <v>405</v>
      </c>
      <c r="V39">
        <v>2954</v>
      </c>
      <c r="W39" s="47" t="str">
        <f t="shared" si="1"/>
        <v>https://github.com/kelly-marshall/DriftDiffusionAdaptation/blob/main/Pictures/instbias_list2_post/katecowhorseshoemodright2_context.png?raw=true</v>
      </c>
      <c r="X39" s="47" t="str">
        <f t="shared" si="2"/>
        <v>https://github.com/kelly-marshall/DriftDiffusionAdaptation/blob/main/Pictures/instbias_list2_post/katecowhorseshoeinstleft2_context.png?raw=true</v>
      </c>
      <c r="Y39" s="47" t="str">
        <f t="shared" si="3"/>
        <v>https://github.com/kelly-marshall/DriftDiffusionAdaptation/blob/main/AudioFiles/instbias_list2_post/katecowhorseshoe_nopauses.mp3?raw=true</v>
      </c>
    </row>
    <row r="40" spans="1:25" x14ac:dyDescent="0.2">
      <c r="A40" t="s">
        <v>95</v>
      </c>
      <c r="B40">
        <v>39</v>
      </c>
      <c r="C40" t="s">
        <v>260</v>
      </c>
      <c r="D40" t="s">
        <v>236</v>
      </c>
      <c r="E40" t="s">
        <v>22</v>
      </c>
      <c r="F40" t="s">
        <v>259</v>
      </c>
      <c r="G40" s="46" t="s">
        <v>2487</v>
      </c>
      <c r="H40" t="s">
        <v>2</v>
      </c>
      <c r="I40">
        <v>2</v>
      </c>
      <c r="J40" t="s">
        <v>1181</v>
      </c>
      <c r="K40" t="s">
        <v>2240</v>
      </c>
      <c r="L40" t="s">
        <v>3950</v>
      </c>
      <c r="M40" t="s">
        <v>3951</v>
      </c>
      <c r="N40" t="s">
        <v>3950</v>
      </c>
      <c r="O40" t="s">
        <v>3951</v>
      </c>
      <c r="P40">
        <f t="shared" si="0"/>
        <v>1</v>
      </c>
      <c r="Q40" t="s">
        <v>1375</v>
      </c>
      <c r="R40" t="s">
        <v>1374</v>
      </c>
      <c r="S40" t="s">
        <v>1381</v>
      </c>
      <c r="T40" t="s">
        <v>1380</v>
      </c>
      <c r="U40">
        <v>636</v>
      </c>
      <c r="V40">
        <v>3082</v>
      </c>
      <c r="W40" s="47" t="str">
        <f t="shared" si="1"/>
        <v>https://github.com/kelly-marshall/DriftDiffusionAdaptation/blob/main/Pictures/instbias_list2_post/tomfoxhorseshoeinstright2_context.png?raw=true</v>
      </c>
      <c r="X40" s="47" t="str">
        <f t="shared" si="2"/>
        <v>https://github.com/kelly-marshall/DriftDiffusionAdaptation/blob/main/Pictures/instbias_list2_post/tomfoxhorseshoemodleft2_context.png?raw=true</v>
      </c>
      <c r="Y40" s="47" t="str">
        <f t="shared" si="3"/>
        <v>https://github.com/kelly-marshall/DriftDiffusionAdaptation/blob/main/AudioFiles/instbias_list2_post/tomfoxhorseshoe_nopauses.mp3?raw=true</v>
      </c>
    </row>
    <row r="41" spans="1:25" x14ac:dyDescent="0.2">
      <c r="A41" t="s">
        <v>95</v>
      </c>
      <c r="B41">
        <v>40</v>
      </c>
      <c r="C41" t="s">
        <v>896</v>
      </c>
      <c r="D41" t="s">
        <v>236</v>
      </c>
      <c r="E41" t="s">
        <v>23</v>
      </c>
      <c r="F41" t="s">
        <v>259</v>
      </c>
      <c r="G41" s="46" t="s">
        <v>2488</v>
      </c>
      <c r="H41" t="s">
        <v>2</v>
      </c>
      <c r="I41">
        <v>2</v>
      </c>
      <c r="J41" t="s">
        <v>1181</v>
      </c>
      <c r="K41" t="s">
        <v>2241</v>
      </c>
      <c r="L41" t="s">
        <v>3952</v>
      </c>
      <c r="M41" t="s">
        <v>3953</v>
      </c>
      <c r="N41" t="s">
        <v>3953</v>
      </c>
      <c r="O41" t="s">
        <v>3952</v>
      </c>
      <c r="P41">
        <f t="shared" si="0"/>
        <v>2</v>
      </c>
      <c r="Q41" t="s">
        <v>1374</v>
      </c>
      <c r="R41" t="s">
        <v>1375</v>
      </c>
      <c r="S41" t="s">
        <v>1380</v>
      </c>
      <c r="T41" t="s">
        <v>1381</v>
      </c>
      <c r="U41">
        <v>454</v>
      </c>
      <c r="V41">
        <v>3161</v>
      </c>
      <c r="W41" s="47" t="str">
        <f t="shared" si="1"/>
        <v>https://github.com/kelly-marshall/DriftDiffusionAdaptation/blob/main/Pictures/instbias_list2_post/katelionhorseshoemodright2_context.png?raw=true</v>
      </c>
      <c r="X41" s="47" t="str">
        <f t="shared" si="2"/>
        <v>https://github.com/kelly-marshall/DriftDiffusionAdaptation/blob/main/Pictures/instbias_list2_post/katelionhorseshoeinstleft2_context.png?raw=true</v>
      </c>
      <c r="Y41" s="47" t="str">
        <f t="shared" si="3"/>
        <v>https://github.com/kelly-marshall/DriftDiffusionAdaptation/blob/main/AudioFiles/instbias_list2_post/katelionhorseshoe_nopauses.mp3?raw=true</v>
      </c>
    </row>
    <row r="42" spans="1:25" x14ac:dyDescent="0.2">
      <c r="A42" t="s">
        <v>95</v>
      </c>
      <c r="B42">
        <v>41</v>
      </c>
      <c r="C42" t="s">
        <v>261</v>
      </c>
      <c r="D42" t="s">
        <v>236</v>
      </c>
      <c r="E42" t="s">
        <v>24</v>
      </c>
      <c r="F42" t="s">
        <v>259</v>
      </c>
      <c r="G42" s="46" t="s">
        <v>2489</v>
      </c>
      <c r="H42" t="s">
        <v>2</v>
      </c>
      <c r="I42">
        <v>2</v>
      </c>
      <c r="J42" t="s">
        <v>1181</v>
      </c>
      <c r="K42" t="s">
        <v>2242</v>
      </c>
      <c r="L42" t="s">
        <v>3954</v>
      </c>
      <c r="M42" t="s">
        <v>3955</v>
      </c>
      <c r="N42" t="s">
        <v>3954</v>
      </c>
      <c r="O42" t="s">
        <v>3955</v>
      </c>
      <c r="P42">
        <f t="shared" si="0"/>
        <v>1</v>
      </c>
      <c r="Q42" t="s">
        <v>1375</v>
      </c>
      <c r="R42" t="s">
        <v>1374</v>
      </c>
      <c r="S42" t="s">
        <v>1381</v>
      </c>
      <c r="T42" t="s">
        <v>1380</v>
      </c>
      <c r="U42">
        <v>641</v>
      </c>
      <c r="V42">
        <v>3197</v>
      </c>
      <c r="W42" s="47" t="str">
        <f t="shared" si="1"/>
        <v>https://github.com/kelly-marshall/DriftDiffusionAdaptation/blob/main/Pictures/instbias_list2_post/tomfroghorseshoeinstright2_context.png?raw=true</v>
      </c>
      <c r="X42" s="47" t="str">
        <f t="shared" si="2"/>
        <v>https://github.com/kelly-marshall/DriftDiffusionAdaptation/blob/main/Pictures/instbias_list2_post/tomfroghorseshoemodleft2_context.png?raw=true</v>
      </c>
      <c r="Y42" s="47" t="str">
        <f t="shared" si="3"/>
        <v>https://github.com/kelly-marshall/DriftDiffusionAdaptation/blob/main/AudioFiles/instbias_list2_post/tomfroghorseshoe_nopauses.mp3?raw=true</v>
      </c>
    </row>
    <row r="43" spans="1:25" x14ac:dyDescent="0.2">
      <c r="A43" t="s">
        <v>95</v>
      </c>
      <c r="B43">
        <v>42</v>
      </c>
      <c r="C43" t="s">
        <v>897</v>
      </c>
      <c r="D43" t="s">
        <v>236</v>
      </c>
      <c r="E43" t="s">
        <v>25</v>
      </c>
      <c r="F43" t="s">
        <v>259</v>
      </c>
      <c r="G43" s="46" t="s">
        <v>2490</v>
      </c>
      <c r="H43" t="s">
        <v>2</v>
      </c>
      <c r="I43">
        <v>2</v>
      </c>
      <c r="J43" t="s">
        <v>1181</v>
      </c>
      <c r="K43" t="s">
        <v>2243</v>
      </c>
      <c r="L43" t="s">
        <v>3956</v>
      </c>
      <c r="M43" t="s">
        <v>3957</v>
      </c>
      <c r="N43" t="s">
        <v>3957</v>
      </c>
      <c r="O43" t="s">
        <v>3956</v>
      </c>
      <c r="P43">
        <f t="shared" si="0"/>
        <v>2</v>
      </c>
      <c r="Q43" t="s">
        <v>1374</v>
      </c>
      <c r="R43" t="s">
        <v>1375</v>
      </c>
      <c r="S43" t="s">
        <v>1380</v>
      </c>
      <c r="T43" t="s">
        <v>1381</v>
      </c>
      <c r="U43">
        <v>453</v>
      </c>
      <c r="V43">
        <v>3023</v>
      </c>
      <c r="W43" s="47" t="str">
        <f t="shared" si="1"/>
        <v>https://github.com/kelly-marshall/DriftDiffusionAdaptation/blob/main/Pictures/instbias_list2_post/kateturtlehorseshoemodright2_context.png?raw=true</v>
      </c>
      <c r="X43" s="47" t="str">
        <f t="shared" si="2"/>
        <v>https://github.com/kelly-marshall/DriftDiffusionAdaptation/blob/main/Pictures/instbias_list2_post/kateturtlehorseshoeinstleft2_context.png?raw=true</v>
      </c>
      <c r="Y43" s="47" t="str">
        <f t="shared" si="3"/>
        <v>https://github.com/kelly-marshall/DriftDiffusionAdaptation/blob/main/AudioFiles/instbias_list2_post/kateturtlehorseshoe_nopauses.mp3?raw=true</v>
      </c>
    </row>
    <row r="44" spans="1:25" x14ac:dyDescent="0.2">
      <c r="A44" t="s">
        <v>95</v>
      </c>
      <c r="B44">
        <v>43</v>
      </c>
      <c r="C44" t="s">
        <v>603</v>
      </c>
      <c r="D44" t="s">
        <v>236</v>
      </c>
      <c r="E44" t="s">
        <v>26</v>
      </c>
      <c r="F44" t="s">
        <v>604</v>
      </c>
      <c r="G44" s="46" t="s">
        <v>2646</v>
      </c>
      <c r="H44" t="s">
        <v>2</v>
      </c>
      <c r="I44">
        <v>2</v>
      </c>
      <c r="J44" t="s">
        <v>1181</v>
      </c>
      <c r="K44" t="s">
        <v>2244</v>
      </c>
      <c r="L44" t="s">
        <v>3958</v>
      </c>
      <c r="M44" t="s">
        <v>3959</v>
      </c>
      <c r="N44" t="s">
        <v>3958</v>
      </c>
      <c r="O44" t="s">
        <v>3959</v>
      </c>
      <c r="P44">
        <f t="shared" si="0"/>
        <v>1</v>
      </c>
      <c r="Q44" t="s">
        <v>1375</v>
      </c>
      <c r="R44" t="s">
        <v>1374</v>
      </c>
      <c r="S44" t="s">
        <v>1381</v>
      </c>
      <c r="T44" t="s">
        <v>1380</v>
      </c>
      <c r="U44">
        <v>609</v>
      </c>
      <c r="V44">
        <v>2738</v>
      </c>
      <c r="W44" s="47" t="str">
        <f t="shared" si="1"/>
        <v>https://github.com/kelly-marshall/DriftDiffusionAdaptation/blob/main/Pictures/instbias_list2_post/tompigrockinstright2_context.png?raw=true</v>
      </c>
      <c r="X44" s="47" t="str">
        <f t="shared" si="2"/>
        <v>https://github.com/kelly-marshall/DriftDiffusionAdaptation/blob/main/Pictures/instbias_list2_post/tompigrockmodleft2_context.png?raw=true</v>
      </c>
      <c r="Y44" s="47" t="str">
        <f t="shared" si="3"/>
        <v>https://github.com/kelly-marshall/DriftDiffusionAdaptation/blob/main/AudioFiles/instbias_list2_post/tompigrock_nopauses.mp3?raw=true</v>
      </c>
    </row>
    <row r="45" spans="1:25" x14ac:dyDescent="0.2">
      <c r="A45" t="s">
        <v>95</v>
      </c>
      <c r="B45">
        <v>44</v>
      </c>
      <c r="C45" t="s">
        <v>898</v>
      </c>
      <c r="D45" t="s">
        <v>236</v>
      </c>
      <c r="E45" t="s">
        <v>27</v>
      </c>
      <c r="F45" t="s">
        <v>604</v>
      </c>
      <c r="G45" s="46" t="s">
        <v>2647</v>
      </c>
      <c r="H45" t="s">
        <v>2</v>
      </c>
      <c r="I45">
        <v>2</v>
      </c>
      <c r="J45" t="s">
        <v>1181</v>
      </c>
      <c r="K45" t="s">
        <v>2245</v>
      </c>
      <c r="L45" t="s">
        <v>3960</v>
      </c>
      <c r="M45" t="s">
        <v>3961</v>
      </c>
      <c r="N45" t="s">
        <v>3961</v>
      </c>
      <c r="O45" t="s">
        <v>3960</v>
      </c>
      <c r="P45">
        <f t="shared" si="0"/>
        <v>2</v>
      </c>
      <c r="Q45" t="s">
        <v>1374</v>
      </c>
      <c r="R45" t="s">
        <v>1375</v>
      </c>
      <c r="S45" t="s">
        <v>1380</v>
      </c>
      <c r="T45" t="s">
        <v>1381</v>
      </c>
      <c r="U45">
        <v>426</v>
      </c>
      <c r="V45">
        <v>2719</v>
      </c>
      <c r="W45" s="47" t="str">
        <f t="shared" si="1"/>
        <v>https://github.com/kelly-marshall/DriftDiffusionAdaptation/blob/main/Pictures/instbias_list2_post/kategirlrockmodright2_context.png?raw=true</v>
      </c>
      <c r="X45" s="47" t="str">
        <f t="shared" si="2"/>
        <v>https://github.com/kelly-marshall/DriftDiffusionAdaptation/blob/main/Pictures/instbias_list2_post/kategirlrockinstleft2_context.png?raw=true</v>
      </c>
      <c r="Y45" s="47" t="str">
        <f t="shared" si="3"/>
        <v>https://github.com/kelly-marshall/DriftDiffusionAdaptation/blob/main/AudioFiles/instbias_list2_post/kategirlrock_nopauses.mp3?raw=true</v>
      </c>
    </row>
    <row r="46" spans="1:25" x14ac:dyDescent="0.2">
      <c r="A46" t="s">
        <v>95</v>
      </c>
      <c r="B46">
        <v>45</v>
      </c>
      <c r="C46" t="s">
        <v>605</v>
      </c>
      <c r="D46" t="s">
        <v>236</v>
      </c>
      <c r="E46" t="s">
        <v>28</v>
      </c>
      <c r="F46" t="s">
        <v>604</v>
      </c>
      <c r="G46" s="46" t="s">
        <v>2648</v>
      </c>
      <c r="H46" t="s">
        <v>2</v>
      </c>
      <c r="I46">
        <v>2</v>
      </c>
      <c r="J46" t="s">
        <v>1181</v>
      </c>
      <c r="K46" t="s">
        <v>2246</v>
      </c>
      <c r="L46" t="s">
        <v>3962</v>
      </c>
      <c r="M46" t="s">
        <v>3963</v>
      </c>
      <c r="N46" t="s">
        <v>3962</v>
      </c>
      <c r="O46" t="s">
        <v>3963</v>
      </c>
      <c r="P46">
        <f t="shared" si="0"/>
        <v>1</v>
      </c>
      <c r="Q46" t="s">
        <v>1375</v>
      </c>
      <c r="R46" t="s">
        <v>1374</v>
      </c>
      <c r="S46" t="s">
        <v>1381</v>
      </c>
      <c r="T46" t="s">
        <v>1380</v>
      </c>
      <c r="U46">
        <v>730</v>
      </c>
      <c r="V46">
        <v>2969</v>
      </c>
      <c r="W46" s="47" t="str">
        <f t="shared" si="1"/>
        <v>https://github.com/kelly-marshall/DriftDiffusionAdaptation/blob/main/Pictures/instbias_list2_post/tomwhalerockinstright2_context.png?raw=true</v>
      </c>
      <c r="X46" s="47" t="str">
        <f t="shared" si="2"/>
        <v>https://github.com/kelly-marshall/DriftDiffusionAdaptation/blob/main/Pictures/instbias_list2_post/tomwhalerockmodleft2_context.png?raw=true</v>
      </c>
      <c r="Y46" s="47" t="str">
        <f t="shared" si="3"/>
        <v>https://github.com/kelly-marshall/DriftDiffusionAdaptation/blob/main/AudioFiles/instbias_list2_post/tomwhalerock_nopauses.mp3?raw=true</v>
      </c>
    </row>
    <row r="47" spans="1:25" x14ac:dyDescent="0.2">
      <c r="A47" t="s">
        <v>95</v>
      </c>
      <c r="B47">
        <v>46</v>
      </c>
      <c r="C47" t="s">
        <v>899</v>
      </c>
      <c r="D47" t="s">
        <v>236</v>
      </c>
      <c r="E47" t="s">
        <v>29</v>
      </c>
      <c r="F47" t="s">
        <v>604</v>
      </c>
      <c r="G47" s="46" t="s">
        <v>2649</v>
      </c>
      <c r="H47" t="s">
        <v>2</v>
      </c>
      <c r="I47">
        <v>2</v>
      </c>
      <c r="J47" t="s">
        <v>1181</v>
      </c>
      <c r="K47" t="s">
        <v>2247</v>
      </c>
      <c r="L47" t="s">
        <v>3964</v>
      </c>
      <c r="M47" t="s">
        <v>3965</v>
      </c>
      <c r="N47" t="s">
        <v>3965</v>
      </c>
      <c r="O47" t="s">
        <v>3964</v>
      </c>
      <c r="P47">
        <f t="shared" si="0"/>
        <v>2</v>
      </c>
      <c r="Q47" t="s">
        <v>1374</v>
      </c>
      <c r="R47" t="s">
        <v>1375</v>
      </c>
      <c r="S47" t="s">
        <v>1380</v>
      </c>
      <c r="T47" t="s">
        <v>1381</v>
      </c>
      <c r="U47">
        <v>499</v>
      </c>
      <c r="V47">
        <v>3029</v>
      </c>
      <c r="W47" s="47" t="str">
        <f t="shared" si="1"/>
        <v>https://github.com/kelly-marshall/DriftDiffusionAdaptation/blob/main/Pictures/instbias_list2_post/kategorillarockmodright2_context.png?raw=true</v>
      </c>
      <c r="X47" s="47" t="str">
        <f t="shared" si="2"/>
        <v>https://github.com/kelly-marshall/DriftDiffusionAdaptation/blob/main/Pictures/instbias_list2_post/kategorillarockinstleft2_context.png?raw=true</v>
      </c>
      <c r="Y47" s="47" t="str">
        <f t="shared" si="3"/>
        <v>https://github.com/kelly-marshall/DriftDiffusionAdaptation/blob/main/AudioFiles/instbias_list2_post/kategorillarock_nopauses.mp3?raw=true</v>
      </c>
    </row>
    <row r="48" spans="1:25" x14ac:dyDescent="0.2">
      <c r="A48" t="s">
        <v>95</v>
      </c>
      <c r="B48">
        <v>47</v>
      </c>
      <c r="C48" t="s">
        <v>606</v>
      </c>
      <c r="D48" t="s">
        <v>236</v>
      </c>
      <c r="E48" t="s">
        <v>30</v>
      </c>
      <c r="F48" t="s">
        <v>604</v>
      </c>
      <c r="G48" s="46" t="s">
        <v>2650</v>
      </c>
      <c r="H48" t="s">
        <v>2</v>
      </c>
      <c r="I48">
        <v>2</v>
      </c>
      <c r="J48" t="s">
        <v>1181</v>
      </c>
      <c r="K48" t="s">
        <v>2248</v>
      </c>
      <c r="L48" t="s">
        <v>3966</v>
      </c>
      <c r="M48" t="s">
        <v>3967</v>
      </c>
      <c r="N48" t="s">
        <v>3966</v>
      </c>
      <c r="O48" t="s">
        <v>3967</v>
      </c>
      <c r="P48">
        <f t="shared" si="0"/>
        <v>1</v>
      </c>
      <c r="Q48" t="s">
        <v>1375</v>
      </c>
      <c r="R48" t="s">
        <v>1374</v>
      </c>
      <c r="S48" t="s">
        <v>1381</v>
      </c>
      <c r="T48" t="s">
        <v>1380</v>
      </c>
      <c r="U48">
        <v>626</v>
      </c>
      <c r="V48">
        <v>2975</v>
      </c>
      <c r="W48" s="47" t="str">
        <f t="shared" si="1"/>
        <v>https://github.com/kelly-marshall/DriftDiffusionAdaptation/blob/main/Pictures/instbias_list2_post/tombuffalorockinstright2_context.png?raw=true</v>
      </c>
      <c r="X48" s="47" t="str">
        <f t="shared" si="2"/>
        <v>https://github.com/kelly-marshall/DriftDiffusionAdaptation/blob/main/Pictures/instbias_list2_post/tombuffalorockmodleft2_context.png?raw=true</v>
      </c>
      <c r="Y48" s="47" t="str">
        <f t="shared" si="3"/>
        <v>https://github.com/kelly-marshall/DriftDiffusionAdaptation/blob/main/AudioFiles/instbias_list2_post/tombuffalorock_nopauses.mp3?raw=true</v>
      </c>
    </row>
    <row r="49" spans="1:25" x14ac:dyDescent="0.2">
      <c r="A49" t="s">
        <v>95</v>
      </c>
      <c r="B49">
        <v>48</v>
      </c>
      <c r="C49" t="s">
        <v>900</v>
      </c>
      <c r="D49" t="s">
        <v>236</v>
      </c>
      <c r="E49" t="s">
        <v>31</v>
      </c>
      <c r="F49" t="s">
        <v>604</v>
      </c>
      <c r="G49" s="46" t="s">
        <v>2651</v>
      </c>
      <c r="H49" t="s">
        <v>2</v>
      </c>
      <c r="I49">
        <v>2</v>
      </c>
      <c r="J49" t="s">
        <v>1181</v>
      </c>
      <c r="K49" t="s">
        <v>2249</v>
      </c>
      <c r="L49" t="s">
        <v>3968</v>
      </c>
      <c r="M49" t="s">
        <v>3969</v>
      </c>
      <c r="N49" t="s">
        <v>3969</v>
      </c>
      <c r="O49" t="s">
        <v>3968</v>
      </c>
      <c r="P49">
        <f t="shared" si="0"/>
        <v>2</v>
      </c>
      <c r="Q49" t="s">
        <v>1374</v>
      </c>
      <c r="R49" t="s">
        <v>1375</v>
      </c>
      <c r="S49" t="s">
        <v>1380</v>
      </c>
      <c r="T49" t="s">
        <v>1381</v>
      </c>
      <c r="U49">
        <v>491</v>
      </c>
      <c r="V49">
        <v>2701</v>
      </c>
      <c r="W49" s="47" t="str">
        <f t="shared" si="1"/>
        <v>https://github.com/kelly-marshall/DriftDiffusionAdaptation/blob/main/Pictures/instbias_list2_post/katehawkrockmodright2_context.png?raw=true</v>
      </c>
      <c r="X49" s="47" t="str">
        <f t="shared" si="2"/>
        <v>https://github.com/kelly-marshall/DriftDiffusionAdaptation/blob/main/Pictures/instbias_list2_post/katehawkrockinstleft2_context.png?raw=true</v>
      </c>
      <c r="Y49" s="47" t="str">
        <f t="shared" si="3"/>
        <v>https://github.com/kelly-marshall/DriftDiffusionAdaptation/blob/main/AudioFiles/instbias_list2_post/katehawkrock_nopauses.mp3?raw=true</v>
      </c>
    </row>
    <row r="50" spans="1:25" x14ac:dyDescent="0.2">
      <c r="A50" t="s">
        <v>95</v>
      </c>
      <c r="B50">
        <v>49</v>
      </c>
      <c r="C50" t="s">
        <v>262</v>
      </c>
      <c r="D50" t="s">
        <v>245</v>
      </c>
      <c r="E50" t="s">
        <v>18</v>
      </c>
      <c r="F50" t="s">
        <v>263</v>
      </c>
      <c r="G50" s="46" t="s">
        <v>2473</v>
      </c>
      <c r="H50" t="s">
        <v>2</v>
      </c>
      <c r="I50">
        <v>2</v>
      </c>
      <c r="J50" t="s">
        <v>1181</v>
      </c>
      <c r="K50" t="s">
        <v>2250</v>
      </c>
      <c r="L50" t="s">
        <v>3970</v>
      </c>
      <c r="M50" t="s">
        <v>3971</v>
      </c>
      <c r="N50" t="s">
        <v>3971</v>
      </c>
      <c r="O50" t="s">
        <v>3970</v>
      </c>
      <c r="P50">
        <f t="shared" si="0"/>
        <v>2</v>
      </c>
      <c r="Q50" t="s">
        <v>1374</v>
      </c>
      <c r="R50" t="s">
        <v>1375</v>
      </c>
      <c r="S50" t="s">
        <v>1380</v>
      </c>
      <c r="T50" t="s">
        <v>1381</v>
      </c>
      <c r="U50">
        <v>670</v>
      </c>
      <c r="V50">
        <v>2945</v>
      </c>
      <c r="W50" s="47" t="str">
        <f t="shared" si="1"/>
        <v>https://github.com/kelly-marshall/DriftDiffusionAdaptation/blob/main/Pictures/instbias_list2_post/tomdolphinbootsmodright2_context.png?raw=true</v>
      </c>
      <c r="X50" s="47" t="str">
        <f t="shared" si="2"/>
        <v>https://github.com/kelly-marshall/DriftDiffusionAdaptation/blob/main/Pictures/instbias_list2_post/tomdolphinbootsinstleft2_context.png?raw=true</v>
      </c>
      <c r="Y50" s="47" t="str">
        <f t="shared" si="3"/>
        <v>https://github.com/kelly-marshall/DriftDiffusionAdaptation/blob/main/AudioFiles/instbias_list2_post/tomdolphinboots_nopauses.mp3?raw=true</v>
      </c>
    </row>
    <row r="51" spans="1:25" x14ac:dyDescent="0.2">
      <c r="A51" t="s">
        <v>95</v>
      </c>
      <c r="B51">
        <v>50</v>
      </c>
      <c r="C51" t="s">
        <v>901</v>
      </c>
      <c r="D51" t="s">
        <v>245</v>
      </c>
      <c r="E51" t="s">
        <v>21</v>
      </c>
      <c r="F51" t="s">
        <v>263</v>
      </c>
      <c r="G51" s="46" t="s">
        <v>2474</v>
      </c>
      <c r="H51" t="s">
        <v>2</v>
      </c>
      <c r="I51">
        <v>2</v>
      </c>
      <c r="J51" t="s">
        <v>1181</v>
      </c>
      <c r="K51" t="s">
        <v>2251</v>
      </c>
      <c r="L51" t="s">
        <v>3972</v>
      </c>
      <c r="M51" t="s">
        <v>3973</v>
      </c>
      <c r="N51" t="s">
        <v>3972</v>
      </c>
      <c r="O51" t="s">
        <v>3973</v>
      </c>
      <c r="P51">
        <f t="shared" si="0"/>
        <v>1</v>
      </c>
      <c r="Q51" t="s">
        <v>1375</v>
      </c>
      <c r="R51" t="s">
        <v>1374</v>
      </c>
      <c r="S51" t="s">
        <v>1381</v>
      </c>
      <c r="T51" t="s">
        <v>1380</v>
      </c>
      <c r="U51">
        <v>485</v>
      </c>
      <c r="V51">
        <v>2751</v>
      </c>
      <c r="W51" s="47" t="str">
        <f t="shared" si="1"/>
        <v>https://github.com/kelly-marshall/DriftDiffusionAdaptation/blob/main/Pictures/instbias_list2_post/katecowbootsinstright2_context.png?raw=true</v>
      </c>
      <c r="X51" s="47" t="str">
        <f t="shared" si="2"/>
        <v>https://github.com/kelly-marshall/DriftDiffusionAdaptation/blob/main/Pictures/instbias_list2_post/katecowbootsmodleft2_context.png?raw=true</v>
      </c>
      <c r="Y51" s="47" t="str">
        <f t="shared" si="3"/>
        <v>https://github.com/kelly-marshall/DriftDiffusionAdaptation/blob/main/AudioFiles/instbias_list2_post/katecowboots_nopauses.mp3?raw=true</v>
      </c>
    </row>
    <row r="52" spans="1:25" x14ac:dyDescent="0.2">
      <c r="A52" t="s">
        <v>95</v>
      </c>
      <c r="B52">
        <v>51</v>
      </c>
      <c r="C52" t="s">
        <v>264</v>
      </c>
      <c r="D52" t="s">
        <v>245</v>
      </c>
      <c r="E52" t="s">
        <v>22</v>
      </c>
      <c r="F52" t="s">
        <v>263</v>
      </c>
      <c r="G52" s="46" t="s">
        <v>2475</v>
      </c>
      <c r="H52" t="s">
        <v>2</v>
      </c>
      <c r="I52">
        <v>2</v>
      </c>
      <c r="J52" t="s">
        <v>1181</v>
      </c>
      <c r="K52" t="s">
        <v>2252</v>
      </c>
      <c r="L52" t="s">
        <v>3974</v>
      </c>
      <c r="M52" t="s">
        <v>3975</v>
      </c>
      <c r="N52" t="s">
        <v>3975</v>
      </c>
      <c r="O52" t="s">
        <v>3974</v>
      </c>
      <c r="P52">
        <f t="shared" si="0"/>
        <v>2</v>
      </c>
      <c r="Q52" t="s">
        <v>1374</v>
      </c>
      <c r="R52" t="s">
        <v>1375</v>
      </c>
      <c r="S52" t="s">
        <v>1380</v>
      </c>
      <c r="T52" t="s">
        <v>1381</v>
      </c>
      <c r="U52">
        <v>576</v>
      </c>
      <c r="V52">
        <v>2891</v>
      </c>
      <c r="W52" s="47" t="str">
        <f t="shared" si="1"/>
        <v>https://github.com/kelly-marshall/DriftDiffusionAdaptation/blob/main/Pictures/instbias_list2_post/tomfoxbootsmodright2_context.png?raw=true</v>
      </c>
      <c r="X52" s="47" t="str">
        <f t="shared" si="2"/>
        <v>https://github.com/kelly-marshall/DriftDiffusionAdaptation/blob/main/Pictures/instbias_list2_post/tomfoxbootsinstleft2_context.png?raw=true</v>
      </c>
      <c r="Y52" s="47" t="str">
        <f t="shared" si="3"/>
        <v>https://github.com/kelly-marshall/DriftDiffusionAdaptation/blob/main/AudioFiles/instbias_list2_post/tomfoxboots_nopauses.mp3?raw=true</v>
      </c>
    </row>
    <row r="53" spans="1:25" x14ac:dyDescent="0.2">
      <c r="A53" t="s">
        <v>95</v>
      </c>
      <c r="B53">
        <v>52</v>
      </c>
      <c r="C53" t="s">
        <v>902</v>
      </c>
      <c r="D53" t="s">
        <v>245</v>
      </c>
      <c r="E53" t="s">
        <v>23</v>
      </c>
      <c r="F53" t="s">
        <v>263</v>
      </c>
      <c r="G53" s="46" t="s">
        <v>2476</v>
      </c>
      <c r="H53" t="s">
        <v>2</v>
      </c>
      <c r="I53">
        <v>2</v>
      </c>
      <c r="J53" t="s">
        <v>1181</v>
      </c>
      <c r="K53" t="s">
        <v>2253</v>
      </c>
      <c r="L53" t="s">
        <v>3976</v>
      </c>
      <c r="M53" t="s">
        <v>3977</v>
      </c>
      <c r="N53" t="s">
        <v>3976</v>
      </c>
      <c r="O53" t="s">
        <v>3977</v>
      </c>
      <c r="P53">
        <f t="shared" si="0"/>
        <v>1</v>
      </c>
      <c r="Q53" t="s">
        <v>1375</v>
      </c>
      <c r="R53" t="s">
        <v>1374</v>
      </c>
      <c r="S53" t="s">
        <v>1381</v>
      </c>
      <c r="T53" t="s">
        <v>1380</v>
      </c>
      <c r="U53">
        <v>378</v>
      </c>
      <c r="V53">
        <v>2816</v>
      </c>
      <c r="W53" s="47" t="str">
        <f t="shared" si="1"/>
        <v>https://github.com/kelly-marshall/DriftDiffusionAdaptation/blob/main/Pictures/instbias_list2_post/katelionbootsinstright2_context.png?raw=true</v>
      </c>
      <c r="X53" s="47" t="str">
        <f t="shared" si="2"/>
        <v>https://github.com/kelly-marshall/DriftDiffusionAdaptation/blob/main/Pictures/instbias_list2_post/katelionbootsmodleft2_context.png?raw=true</v>
      </c>
      <c r="Y53" s="47" t="str">
        <f t="shared" si="3"/>
        <v>https://github.com/kelly-marshall/DriftDiffusionAdaptation/blob/main/AudioFiles/instbias_list2_post/katelionboots_nopauses.mp3?raw=true</v>
      </c>
    </row>
    <row r="54" spans="1:25" x14ac:dyDescent="0.2">
      <c r="A54" t="s">
        <v>95</v>
      </c>
      <c r="B54">
        <v>53</v>
      </c>
      <c r="C54" t="s">
        <v>265</v>
      </c>
      <c r="D54" t="s">
        <v>245</v>
      </c>
      <c r="E54" t="s">
        <v>24</v>
      </c>
      <c r="F54" t="s">
        <v>263</v>
      </c>
      <c r="G54" s="46" t="s">
        <v>2477</v>
      </c>
      <c r="H54" t="s">
        <v>2</v>
      </c>
      <c r="I54">
        <v>2</v>
      </c>
      <c r="J54" t="s">
        <v>1181</v>
      </c>
      <c r="K54" t="s">
        <v>2254</v>
      </c>
      <c r="L54" t="s">
        <v>3978</v>
      </c>
      <c r="M54" t="s">
        <v>3979</v>
      </c>
      <c r="N54" t="s">
        <v>3979</v>
      </c>
      <c r="O54" t="s">
        <v>3978</v>
      </c>
      <c r="P54">
        <f t="shared" si="0"/>
        <v>2</v>
      </c>
      <c r="Q54" t="s">
        <v>1374</v>
      </c>
      <c r="R54" t="s">
        <v>1375</v>
      </c>
      <c r="S54" t="s">
        <v>1380</v>
      </c>
      <c r="T54" t="s">
        <v>1381</v>
      </c>
      <c r="U54">
        <v>596</v>
      </c>
      <c r="V54">
        <v>2840</v>
      </c>
      <c r="W54" s="47" t="str">
        <f t="shared" si="1"/>
        <v>https://github.com/kelly-marshall/DriftDiffusionAdaptation/blob/main/Pictures/instbias_list2_post/tomfrogbootsmodright2_context.png?raw=true</v>
      </c>
      <c r="X54" s="47" t="str">
        <f t="shared" si="2"/>
        <v>https://github.com/kelly-marshall/DriftDiffusionAdaptation/blob/main/Pictures/instbias_list2_post/tomfrogbootsinstleft2_context.png?raw=true</v>
      </c>
      <c r="Y54" s="47" t="str">
        <f t="shared" si="3"/>
        <v>https://github.com/kelly-marshall/DriftDiffusionAdaptation/blob/main/AudioFiles/instbias_list2_post/tomfrogboots_nopauses.mp3?raw=true</v>
      </c>
    </row>
    <row r="55" spans="1:25" x14ac:dyDescent="0.2">
      <c r="A55" t="s">
        <v>95</v>
      </c>
      <c r="B55">
        <v>54</v>
      </c>
      <c r="C55" t="s">
        <v>903</v>
      </c>
      <c r="D55" t="s">
        <v>245</v>
      </c>
      <c r="E55" t="s">
        <v>25</v>
      </c>
      <c r="F55" t="s">
        <v>263</v>
      </c>
      <c r="G55" s="46" t="s">
        <v>2478</v>
      </c>
      <c r="H55" t="s">
        <v>2</v>
      </c>
      <c r="I55">
        <v>2</v>
      </c>
      <c r="J55" t="s">
        <v>1181</v>
      </c>
      <c r="K55" t="s">
        <v>2255</v>
      </c>
      <c r="L55" t="s">
        <v>3980</v>
      </c>
      <c r="M55" t="s">
        <v>3981</v>
      </c>
      <c r="N55" t="s">
        <v>3980</v>
      </c>
      <c r="O55" t="s">
        <v>3981</v>
      </c>
      <c r="P55">
        <f t="shared" si="0"/>
        <v>1</v>
      </c>
      <c r="Q55" t="s">
        <v>1375</v>
      </c>
      <c r="R55" t="s">
        <v>1374</v>
      </c>
      <c r="S55" t="s">
        <v>1381</v>
      </c>
      <c r="T55" t="s">
        <v>1380</v>
      </c>
      <c r="U55">
        <v>409</v>
      </c>
      <c r="V55">
        <v>2609</v>
      </c>
      <c r="W55" s="47" t="str">
        <f t="shared" si="1"/>
        <v>https://github.com/kelly-marshall/DriftDiffusionAdaptation/blob/main/Pictures/instbias_list2_post/kateturtlebootsinstright2_context.png?raw=true</v>
      </c>
      <c r="X55" s="47" t="str">
        <f t="shared" si="2"/>
        <v>https://github.com/kelly-marshall/DriftDiffusionAdaptation/blob/main/Pictures/instbias_list2_post/kateturtlebootsmodleft2_context.png?raw=true</v>
      </c>
      <c r="Y55" s="47" t="str">
        <f t="shared" si="3"/>
        <v>https://github.com/kelly-marshall/DriftDiffusionAdaptation/blob/main/AudioFiles/instbias_list2_post/kateturtleboots_nopauses.mp3?raw=true</v>
      </c>
    </row>
    <row r="56" spans="1:25" x14ac:dyDescent="0.2">
      <c r="A56" t="s">
        <v>95</v>
      </c>
      <c r="B56">
        <v>55</v>
      </c>
      <c r="C56" t="s">
        <v>607</v>
      </c>
      <c r="D56" t="s">
        <v>245</v>
      </c>
      <c r="E56" t="s">
        <v>26</v>
      </c>
      <c r="F56" t="s">
        <v>608</v>
      </c>
      <c r="G56" s="46" t="s">
        <v>2479</v>
      </c>
      <c r="H56" t="s">
        <v>2</v>
      </c>
      <c r="I56">
        <v>2</v>
      </c>
      <c r="J56" t="s">
        <v>1181</v>
      </c>
      <c r="K56" t="s">
        <v>2256</v>
      </c>
      <c r="L56" t="s">
        <v>3982</v>
      </c>
      <c r="M56" t="s">
        <v>3983</v>
      </c>
      <c r="N56" t="s">
        <v>3983</v>
      </c>
      <c r="O56" t="s">
        <v>3982</v>
      </c>
      <c r="P56">
        <f t="shared" si="0"/>
        <v>2</v>
      </c>
      <c r="Q56" t="s">
        <v>1374</v>
      </c>
      <c r="R56" t="s">
        <v>1375</v>
      </c>
      <c r="S56" t="s">
        <v>1380</v>
      </c>
      <c r="T56" t="s">
        <v>1381</v>
      </c>
      <c r="U56">
        <v>593</v>
      </c>
      <c r="V56">
        <v>3271</v>
      </c>
      <c r="W56" s="47" t="str">
        <f t="shared" si="1"/>
        <v>https://github.com/kelly-marshall/DriftDiffusionAdaptation/blob/main/Pictures/instbias_list2_post/tompigmagicwandmodright2_context.png?raw=true</v>
      </c>
      <c r="X56" s="47" t="str">
        <f t="shared" si="2"/>
        <v>https://github.com/kelly-marshall/DriftDiffusionAdaptation/blob/main/Pictures/instbias_list2_post/tompigmagicwandinstleft2_context.png?raw=true</v>
      </c>
      <c r="Y56" s="47" t="str">
        <f t="shared" si="3"/>
        <v>https://github.com/kelly-marshall/DriftDiffusionAdaptation/blob/main/AudioFiles/instbias_list2_post/tompigmagicwand_nopauses.mp3?raw=true</v>
      </c>
    </row>
    <row r="57" spans="1:25" x14ac:dyDescent="0.2">
      <c r="A57" t="s">
        <v>95</v>
      </c>
      <c r="B57">
        <v>56</v>
      </c>
      <c r="C57" t="s">
        <v>904</v>
      </c>
      <c r="D57" t="s">
        <v>245</v>
      </c>
      <c r="E57" t="s">
        <v>27</v>
      </c>
      <c r="F57" t="s">
        <v>608</v>
      </c>
      <c r="G57" s="46" t="s">
        <v>2480</v>
      </c>
      <c r="H57" t="s">
        <v>2</v>
      </c>
      <c r="I57">
        <v>2</v>
      </c>
      <c r="J57" t="s">
        <v>1181</v>
      </c>
      <c r="K57" t="s">
        <v>2257</v>
      </c>
      <c r="L57" t="s">
        <v>3984</v>
      </c>
      <c r="M57" t="s">
        <v>3985</v>
      </c>
      <c r="N57" t="s">
        <v>3984</v>
      </c>
      <c r="O57" t="s">
        <v>3985</v>
      </c>
      <c r="P57">
        <f t="shared" si="0"/>
        <v>1</v>
      </c>
      <c r="Q57" t="s">
        <v>1375</v>
      </c>
      <c r="R57" t="s">
        <v>1374</v>
      </c>
      <c r="S57" t="s">
        <v>1381</v>
      </c>
      <c r="T57" t="s">
        <v>1380</v>
      </c>
      <c r="U57">
        <v>485</v>
      </c>
      <c r="V57">
        <v>3224</v>
      </c>
      <c r="W57" s="47" t="str">
        <f t="shared" si="1"/>
        <v>https://github.com/kelly-marshall/DriftDiffusionAdaptation/blob/main/Pictures/instbias_list2_post/kategirlmagicwandinstright2_context.png?raw=true</v>
      </c>
      <c r="X57" s="47" t="str">
        <f t="shared" si="2"/>
        <v>https://github.com/kelly-marshall/DriftDiffusionAdaptation/blob/main/Pictures/instbias_list2_post/kategirlmagicwandmodleft2_context.png?raw=true</v>
      </c>
      <c r="Y57" s="47" t="str">
        <f t="shared" si="3"/>
        <v>https://github.com/kelly-marshall/DriftDiffusionAdaptation/blob/main/AudioFiles/instbias_list2_post/kategirlmagicwand_nopauses.mp3?raw=true</v>
      </c>
    </row>
    <row r="58" spans="1:25" x14ac:dyDescent="0.2">
      <c r="A58" t="s">
        <v>95</v>
      </c>
      <c r="B58">
        <v>57</v>
      </c>
      <c r="C58" t="s">
        <v>609</v>
      </c>
      <c r="D58" t="s">
        <v>245</v>
      </c>
      <c r="E58" t="s">
        <v>28</v>
      </c>
      <c r="F58" t="s">
        <v>608</v>
      </c>
      <c r="G58" s="46" t="s">
        <v>2481</v>
      </c>
      <c r="H58" t="s">
        <v>2</v>
      </c>
      <c r="I58">
        <v>2</v>
      </c>
      <c r="J58" t="s">
        <v>1181</v>
      </c>
      <c r="K58" t="s">
        <v>2258</v>
      </c>
      <c r="L58" t="s">
        <v>3986</v>
      </c>
      <c r="M58" t="s">
        <v>3987</v>
      </c>
      <c r="N58" t="s">
        <v>3987</v>
      </c>
      <c r="O58" t="s">
        <v>3986</v>
      </c>
      <c r="P58">
        <f t="shared" si="0"/>
        <v>2</v>
      </c>
      <c r="Q58" t="s">
        <v>1374</v>
      </c>
      <c r="R58" t="s">
        <v>1375</v>
      </c>
      <c r="S58" t="s">
        <v>1380</v>
      </c>
      <c r="T58" t="s">
        <v>1381</v>
      </c>
      <c r="U58">
        <v>601</v>
      </c>
      <c r="V58">
        <v>3184</v>
      </c>
      <c r="W58" s="47" t="str">
        <f t="shared" si="1"/>
        <v>https://github.com/kelly-marshall/DriftDiffusionAdaptation/blob/main/Pictures/instbias_list2_post/tomwhalemagicwandmodright2_context.png?raw=true</v>
      </c>
      <c r="X58" s="47" t="str">
        <f t="shared" si="2"/>
        <v>https://github.com/kelly-marshall/DriftDiffusionAdaptation/blob/main/Pictures/instbias_list2_post/tomwhalemagicwandinstleft2_context.png?raw=true</v>
      </c>
      <c r="Y58" s="47" t="str">
        <f t="shared" si="3"/>
        <v>https://github.com/kelly-marshall/DriftDiffusionAdaptation/blob/main/AudioFiles/instbias_list2_post/tomwhalemagicwand_nopauses.mp3?raw=true</v>
      </c>
    </row>
    <row r="59" spans="1:25" x14ac:dyDescent="0.2">
      <c r="A59" t="s">
        <v>95</v>
      </c>
      <c r="B59">
        <v>58</v>
      </c>
      <c r="C59" t="s">
        <v>905</v>
      </c>
      <c r="D59" t="s">
        <v>245</v>
      </c>
      <c r="E59" t="s">
        <v>29</v>
      </c>
      <c r="F59" t="s">
        <v>608</v>
      </c>
      <c r="G59" s="46" t="s">
        <v>2482</v>
      </c>
      <c r="H59" t="s">
        <v>2</v>
      </c>
      <c r="I59">
        <v>2</v>
      </c>
      <c r="J59" t="s">
        <v>1181</v>
      </c>
      <c r="K59" t="s">
        <v>2259</v>
      </c>
      <c r="L59" t="s">
        <v>3988</v>
      </c>
      <c r="M59" t="s">
        <v>3989</v>
      </c>
      <c r="N59" t="s">
        <v>3988</v>
      </c>
      <c r="O59" t="s">
        <v>3989</v>
      </c>
      <c r="P59">
        <f t="shared" si="0"/>
        <v>1</v>
      </c>
      <c r="Q59" t="s">
        <v>1375</v>
      </c>
      <c r="R59" t="s">
        <v>1374</v>
      </c>
      <c r="S59" t="s">
        <v>1381</v>
      </c>
      <c r="T59" t="s">
        <v>1380</v>
      </c>
      <c r="U59">
        <v>482</v>
      </c>
      <c r="V59">
        <v>3202</v>
      </c>
      <c r="W59" s="47" t="str">
        <f t="shared" si="1"/>
        <v>https://github.com/kelly-marshall/DriftDiffusionAdaptation/blob/main/Pictures/instbias_list2_post/kategorillamagicwandinstright2_context.png?raw=true</v>
      </c>
      <c r="X59" s="47" t="str">
        <f t="shared" si="2"/>
        <v>https://github.com/kelly-marshall/DriftDiffusionAdaptation/blob/main/Pictures/instbias_list2_post/kategorillamagicwandmodleft2_context.png?raw=true</v>
      </c>
      <c r="Y59" s="47" t="str">
        <f t="shared" si="3"/>
        <v>https://github.com/kelly-marshall/DriftDiffusionAdaptation/blob/main/AudioFiles/instbias_list2_post/kategorillamagicwand_nopauses.mp3?raw=true</v>
      </c>
    </row>
    <row r="60" spans="1:25" x14ac:dyDescent="0.2">
      <c r="A60" t="s">
        <v>95</v>
      </c>
      <c r="B60">
        <v>59</v>
      </c>
      <c r="C60" t="s">
        <v>610</v>
      </c>
      <c r="D60" t="s">
        <v>245</v>
      </c>
      <c r="E60" t="s">
        <v>30</v>
      </c>
      <c r="F60" t="s">
        <v>608</v>
      </c>
      <c r="G60" s="46" t="s">
        <v>2483</v>
      </c>
      <c r="H60" t="s">
        <v>2</v>
      </c>
      <c r="I60">
        <v>2</v>
      </c>
      <c r="J60" t="s">
        <v>1181</v>
      </c>
      <c r="K60" t="s">
        <v>2260</v>
      </c>
      <c r="L60" t="s">
        <v>3990</v>
      </c>
      <c r="M60" t="s">
        <v>3991</v>
      </c>
      <c r="N60" t="s">
        <v>3991</v>
      </c>
      <c r="O60" t="s">
        <v>3990</v>
      </c>
      <c r="P60">
        <f t="shared" si="0"/>
        <v>2</v>
      </c>
      <c r="Q60" t="s">
        <v>1374</v>
      </c>
      <c r="R60" t="s">
        <v>1375</v>
      </c>
      <c r="S60" t="s">
        <v>1380</v>
      </c>
      <c r="T60" t="s">
        <v>1381</v>
      </c>
      <c r="U60">
        <v>603</v>
      </c>
      <c r="V60">
        <v>3470</v>
      </c>
      <c r="W60" s="47" t="str">
        <f t="shared" si="1"/>
        <v>https://github.com/kelly-marshall/DriftDiffusionAdaptation/blob/main/Pictures/instbias_list2_post/tombuffalomagicwandmodright2_context.png?raw=true</v>
      </c>
      <c r="X60" s="47" t="str">
        <f t="shared" si="2"/>
        <v>https://github.com/kelly-marshall/DriftDiffusionAdaptation/blob/main/Pictures/instbias_list2_post/tombuffalomagicwandinstleft2_context.png?raw=true</v>
      </c>
      <c r="Y60" s="47" t="str">
        <f t="shared" si="3"/>
        <v>https://github.com/kelly-marshall/DriftDiffusionAdaptation/blob/main/AudioFiles/instbias_list2_post/tombuffalomagicwand_nopauses.mp3?raw=true</v>
      </c>
    </row>
    <row r="61" spans="1:25" x14ac:dyDescent="0.2">
      <c r="A61" t="s">
        <v>95</v>
      </c>
      <c r="B61">
        <v>60</v>
      </c>
      <c r="C61" t="s">
        <v>906</v>
      </c>
      <c r="D61" t="s">
        <v>245</v>
      </c>
      <c r="E61" t="s">
        <v>31</v>
      </c>
      <c r="F61" t="s">
        <v>608</v>
      </c>
      <c r="G61" s="46" t="s">
        <v>2484</v>
      </c>
      <c r="H61" t="s">
        <v>2</v>
      </c>
      <c r="I61">
        <v>2</v>
      </c>
      <c r="J61" t="s">
        <v>1181</v>
      </c>
      <c r="K61" t="s">
        <v>2261</v>
      </c>
      <c r="L61" t="s">
        <v>3992</v>
      </c>
      <c r="M61" t="s">
        <v>3993</v>
      </c>
      <c r="N61" t="s">
        <v>3992</v>
      </c>
      <c r="O61" t="s">
        <v>3993</v>
      </c>
      <c r="P61">
        <f t="shared" si="0"/>
        <v>1</v>
      </c>
      <c r="Q61" t="s">
        <v>1375</v>
      </c>
      <c r="R61" t="s">
        <v>1374</v>
      </c>
      <c r="S61" t="s">
        <v>1381</v>
      </c>
      <c r="T61" t="s">
        <v>1380</v>
      </c>
      <c r="U61">
        <v>432</v>
      </c>
      <c r="V61">
        <v>3132</v>
      </c>
      <c r="W61" s="47" t="str">
        <f t="shared" si="1"/>
        <v>https://github.com/kelly-marshall/DriftDiffusionAdaptation/blob/main/Pictures/instbias_list2_post/katehawkmagicwandinstright2_context.png?raw=true</v>
      </c>
      <c r="X61" s="47" t="str">
        <f t="shared" si="2"/>
        <v>https://github.com/kelly-marshall/DriftDiffusionAdaptation/blob/main/Pictures/instbias_list2_post/katehawkmagicwandmodleft2_context.png?raw=true</v>
      </c>
      <c r="Y61" s="47" t="str">
        <f t="shared" si="3"/>
        <v>https://github.com/kelly-marshall/DriftDiffusionAdaptation/blob/main/AudioFiles/instbias_list2_post/katehawkmagicwand_nopauses.mp3?raw=true</v>
      </c>
    </row>
    <row r="62" spans="1:25" x14ac:dyDescent="0.2">
      <c r="A62" t="s">
        <v>95</v>
      </c>
      <c r="B62">
        <v>61</v>
      </c>
      <c r="C62" t="s">
        <v>615</v>
      </c>
      <c r="D62" t="s">
        <v>238</v>
      </c>
      <c r="E62" t="s">
        <v>18</v>
      </c>
      <c r="F62" t="s">
        <v>616</v>
      </c>
      <c r="G62" s="46" t="s">
        <v>2485</v>
      </c>
      <c r="H62" t="s">
        <v>2</v>
      </c>
      <c r="I62">
        <v>2</v>
      </c>
      <c r="J62" t="s">
        <v>1181</v>
      </c>
      <c r="K62" t="s">
        <v>2262</v>
      </c>
      <c r="L62" t="s">
        <v>3994</v>
      </c>
      <c r="M62" t="s">
        <v>3995</v>
      </c>
      <c r="N62" t="s">
        <v>3994</v>
      </c>
      <c r="O62" t="s">
        <v>3995</v>
      </c>
      <c r="P62">
        <f t="shared" si="0"/>
        <v>1</v>
      </c>
      <c r="Q62" t="s">
        <v>1375</v>
      </c>
      <c r="R62" t="s">
        <v>1374</v>
      </c>
      <c r="S62" t="s">
        <v>1381</v>
      </c>
      <c r="T62" t="s">
        <v>1380</v>
      </c>
      <c r="U62">
        <v>545</v>
      </c>
      <c r="V62">
        <v>3575</v>
      </c>
      <c r="W62" s="47" t="str">
        <f t="shared" si="1"/>
        <v>https://github.com/kelly-marshall/DriftDiffusionAdaptation/blob/main/Pictures/instbias_list2_post/tomdolphinsandpaperinstright2_context.png?raw=true</v>
      </c>
      <c r="X62" s="47" t="str">
        <f t="shared" si="2"/>
        <v>https://github.com/kelly-marshall/DriftDiffusionAdaptation/blob/main/Pictures/instbias_list2_post/tomdolphinsandpapermodleft2_context.png?raw=true</v>
      </c>
      <c r="Y62" s="47" t="str">
        <f t="shared" si="3"/>
        <v>https://github.com/kelly-marshall/DriftDiffusionAdaptation/blob/main/AudioFiles/instbias_list2_post/tomdolphinsandpaper_nopauses.mp3?raw=true</v>
      </c>
    </row>
    <row r="63" spans="1:25" x14ac:dyDescent="0.2">
      <c r="A63" t="s">
        <v>95</v>
      </c>
      <c r="B63">
        <v>62</v>
      </c>
      <c r="C63" t="s">
        <v>907</v>
      </c>
      <c r="D63" t="s">
        <v>238</v>
      </c>
      <c r="E63" t="s">
        <v>21</v>
      </c>
      <c r="F63" t="s">
        <v>616</v>
      </c>
      <c r="G63" s="46" t="s">
        <v>2486</v>
      </c>
      <c r="H63" t="s">
        <v>2</v>
      </c>
      <c r="I63">
        <v>2</v>
      </c>
      <c r="J63" t="s">
        <v>1181</v>
      </c>
      <c r="K63" t="s">
        <v>2263</v>
      </c>
      <c r="L63" t="s">
        <v>3996</v>
      </c>
      <c r="M63" t="s">
        <v>3997</v>
      </c>
      <c r="N63" t="s">
        <v>3997</v>
      </c>
      <c r="O63" t="s">
        <v>3996</v>
      </c>
      <c r="P63">
        <f t="shared" si="0"/>
        <v>2</v>
      </c>
      <c r="Q63" t="s">
        <v>1374</v>
      </c>
      <c r="R63" t="s">
        <v>1375</v>
      </c>
      <c r="S63" t="s">
        <v>1380</v>
      </c>
      <c r="T63" t="s">
        <v>1381</v>
      </c>
      <c r="U63">
        <v>444</v>
      </c>
      <c r="V63">
        <v>3286</v>
      </c>
      <c r="W63" s="47" t="str">
        <f t="shared" si="1"/>
        <v>https://github.com/kelly-marshall/DriftDiffusionAdaptation/blob/main/Pictures/instbias_list2_post/katecowsandpapermodright2_context.png?raw=true</v>
      </c>
      <c r="X63" s="47" t="str">
        <f t="shared" si="2"/>
        <v>https://github.com/kelly-marshall/DriftDiffusionAdaptation/blob/main/Pictures/instbias_list2_post/katecowsandpaperinstleft2_context.png?raw=true</v>
      </c>
      <c r="Y63" s="47" t="str">
        <f t="shared" si="3"/>
        <v>https://github.com/kelly-marshall/DriftDiffusionAdaptation/blob/main/AudioFiles/instbias_list2_post/katecowsandpaper_nopauses.mp3?raw=true</v>
      </c>
    </row>
    <row r="64" spans="1:25" x14ac:dyDescent="0.2">
      <c r="A64" t="s">
        <v>95</v>
      </c>
      <c r="B64">
        <v>63</v>
      </c>
      <c r="C64" t="s">
        <v>617</v>
      </c>
      <c r="D64" t="s">
        <v>238</v>
      </c>
      <c r="E64" t="s">
        <v>22</v>
      </c>
      <c r="F64" t="s">
        <v>616</v>
      </c>
      <c r="G64" s="46" t="s">
        <v>2487</v>
      </c>
      <c r="H64" t="s">
        <v>2</v>
      </c>
      <c r="I64">
        <v>2</v>
      </c>
      <c r="J64" t="s">
        <v>1181</v>
      </c>
      <c r="K64" t="s">
        <v>2264</v>
      </c>
      <c r="L64" t="s">
        <v>3998</v>
      </c>
      <c r="M64" t="s">
        <v>3999</v>
      </c>
      <c r="N64" t="s">
        <v>3998</v>
      </c>
      <c r="O64" t="s">
        <v>3999</v>
      </c>
      <c r="P64">
        <f t="shared" si="0"/>
        <v>1</v>
      </c>
      <c r="Q64" t="s">
        <v>1375</v>
      </c>
      <c r="R64" t="s">
        <v>1374</v>
      </c>
      <c r="S64" t="s">
        <v>1381</v>
      </c>
      <c r="T64" t="s">
        <v>1380</v>
      </c>
      <c r="U64">
        <v>557</v>
      </c>
      <c r="V64">
        <v>3518</v>
      </c>
      <c r="W64" s="47" t="str">
        <f t="shared" si="1"/>
        <v>https://github.com/kelly-marshall/DriftDiffusionAdaptation/blob/main/Pictures/instbias_list2_post/tomfoxsandpaperinstright2_context.png?raw=true</v>
      </c>
      <c r="X64" s="47" t="str">
        <f t="shared" si="2"/>
        <v>https://github.com/kelly-marshall/DriftDiffusionAdaptation/blob/main/Pictures/instbias_list2_post/tomfoxsandpapermodleft2_context.png?raw=true</v>
      </c>
      <c r="Y64" s="47" t="str">
        <f t="shared" si="3"/>
        <v>https://github.com/kelly-marshall/DriftDiffusionAdaptation/blob/main/AudioFiles/instbias_list2_post/tomfoxsandpaper_nopauses.mp3?raw=true</v>
      </c>
    </row>
    <row r="65" spans="1:25" x14ac:dyDescent="0.2">
      <c r="A65" t="s">
        <v>95</v>
      </c>
      <c r="B65">
        <v>64</v>
      </c>
      <c r="C65" t="s">
        <v>908</v>
      </c>
      <c r="D65" t="s">
        <v>238</v>
      </c>
      <c r="E65" t="s">
        <v>23</v>
      </c>
      <c r="F65" t="s">
        <v>616</v>
      </c>
      <c r="G65" s="46" t="s">
        <v>2488</v>
      </c>
      <c r="H65" t="s">
        <v>2</v>
      </c>
      <c r="I65">
        <v>2</v>
      </c>
      <c r="J65" t="s">
        <v>1181</v>
      </c>
      <c r="K65" t="s">
        <v>2265</v>
      </c>
      <c r="L65" t="s">
        <v>4000</v>
      </c>
      <c r="M65" t="s">
        <v>4001</v>
      </c>
      <c r="N65" t="s">
        <v>4001</v>
      </c>
      <c r="O65" t="s">
        <v>4000</v>
      </c>
      <c r="P65">
        <f t="shared" si="0"/>
        <v>2</v>
      </c>
      <c r="Q65" t="s">
        <v>1374</v>
      </c>
      <c r="R65" t="s">
        <v>1375</v>
      </c>
      <c r="S65" t="s">
        <v>1380</v>
      </c>
      <c r="T65" t="s">
        <v>1381</v>
      </c>
      <c r="U65">
        <v>429</v>
      </c>
      <c r="V65">
        <v>3393</v>
      </c>
      <c r="W65" s="47" t="str">
        <f t="shared" si="1"/>
        <v>https://github.com/kelly-marshall/DriftDiffusionAdaptation/blob/main/Pictures/instbias_list2_post/katelionsandpapermodright2_context.png?raw=true</v>
      </c>
      <c r="X65" s="47" t="str">
        <f t="shared" si="2"/>
        <v>https://github.com/kelly-marshall/DriftDiffusionAdaptation/blob/main/Pictures/instbias_list2_post/katelionsandpaperinstleft2_context.png?raw=true</v>
      </c>
      <c r="Y65" s="47" t="str">
        <f t="shared" si="3"/>
        <v>https://github.com/kelly-marshall/DriftDiffusionAdaptation/blob/main/AudioFiles/instbias_list2_post/katelionsandpaper_nopauses.mp3?raw=true</v>
      </c>
    </row>
    <row r="66" spans="1:25" x14ac:dyDescent="0.2">
      <c r="A66" t="s">
        <v>95</v>
      </c>
      <c r="B66">
        <v>65</v>
      </c>
      <c r="C66" t="s">
        <v>618</v>
      </c>
      <c r="D66" t="s">
        <v>238</v>
      </c>
      <c r="E66" t="s">
        <v>24</v>
      </c>
      <c r="F66" t="s">
        <v>616</v>
      </c>
      <c r="G66" s="46" t="s">
        <v>2489</v>
      </c>
      <c r="H66" t="s">
        <v>2</v>
      </c>
      <c r="I66">
        <v>2</v>
      </c>
      <c r="J66" t="s">
        <v>1181</v>
      </c>
      <c r="K66" t="s">
        <v>2266</v>
      </c>
      <c r="L66" t="s">
        <v>4002</v>
      </c>
      <c r="M66" t="s">
        <v>4003</v>
      </c>
      <c r="N66" t="s">
        <v>4002</v>
      </c>
      <c r="O66" t="s">
        <v>4003</v>
      </c>
      <c r="P66">
        <f t="shared" si="0"/>
        <v>1</v>
      </c>
      <c r="Q66" t="s">
        <v>1375</v>
      </c>
      <c r="R66" t="s">
        <v>1374</v>
      </c>
      <c r="S66" t="s">
        <v>1381</v>
      </c>
      <c r="T66" t="s">
        <v>1380</v>
      </c>
      <c r="U66">
        <v>510</v>
      </c>
      <c r="V66">
        <v>3325</v>
      </c>
      <c r="W66" s="47" t="str">
        <f t="shared" si="1"/>
        <v>https://github.com/kelly-marshall/DriftDiffusionAdaptation/blob/main/Pictures/instbias_list2_post/tomfrogsandpaperinstright2_context.png?raw=true</v>
      </c>
      <c r="X66" s="47" t="str">
        <f t="shared" si="2"/>
        <v>https://github.com/kelly-marshall/DriftDiffusionAdaptation/blob/main/Pictures/instbias_list2_post/tomfrogsandpapermodleft2_context.png?raw=true</v>
      </c>
      <c r="Y66" s="47" t="str">
        <f t="shared" si="3"/>
        <v>https://github.com/kelly-marshall/DriftDiffusionAdaptation/blob/main/AudioFiles/instbias_list2_post/tomfrogsandpaper_nopauses.mp3?raw=true</v>
      </c>
    </row>
    <row r="67" spans="1:25" x14ac:dyDescent="0.2">
      <c r="A67" t="s">
        <v>95</v>
      </c>
      <c r="B67">
        <v>66</v>
      </c>
      <c r="C67" t="s">
        <v>909</v>
      </c>
      <c r="D67" t="s">
        <v>238</v>
      </c>
      <c r="E67" t="s">
        <v>25</v>
      </c>
      <c r="F67" t="s">
        <v>616</v>
      </c>
      <c r="G67" s="46" t="s">
        <v>2490</v>
      </c>
      <c r="H67" t="s">
        <v>2</v>
      </c>
      <c r="I67">
        <v>2</v>
      </c>
      <c r="J67" t="s">
        <v>1181</v>
      </c>
      <c r="K67" t="s">
        <v>2267</v>
      </c>
      <c r="L67" t="s">
        <v>4004</v>
      </c>
      <c r="M67" t="s">
        <v>4005</v>
      </c>
      <c r="N67" t="s">
        <v>4005</v>
      </c>
      <c r="O67" t="s">
        <v>4004</v>
      </c>
      <c r="P67">
        <f t="shared" ref="P67:P130" si="4">IF(Q67="inst",1,2)</f>
        <v>2</v>
      </c>
      <c r="Q67" t="s">
        <v>1374</v>
      </c>
      <c r="R67" t="s">
        <v>1375</v>
      </c>
      <c r="S67" t="s">
        <v>1380</v>
      </c>
      <c r="T67" t="s">
        <v>1381</v>
      </c>
      <c r="U67">
        <v>404</v>
      </c>
      <c r="V67">
        <v>3309</v>
      </c>
      <c r="W67" s="47" t="str">
        <f t="shared" ref="W67:W130" si="5">_xlfn.CONCAT("https://github.com/kelly-marshall/DriftDiffusionAdaptation/blob/main/Pictures/instbias_list2_post/",N67,"?raw=true")</f>
        <v>https://github.com/kelly-marshall/DriftDiffusionAdaptation/blob/main/Pictures/instbias_list2_post/kateturtlesandpapermodright2_context.png?raw=true</v>
      </c>
      <c r="X67" s="47" t="str">
        <f t="shared" ref="X67:X130" si="6">_xlfn.CONCAT("https://github.com/kelly-marshall/DriftDiffusionAdaptation/blob/main/Pictures/instbias_list2_post/",O67,"?raw=true")</f>
        <v>https://github.com/kelly-marshall/DriftDiffusionAdaptation/blob/main/Pictures/instbias_list2_post/kateturtlesandpaperinstleft2_context.png?raw=true</v>
      </c>
      <c r="Y67" s="47" t="str">
        <f t="shared" ref="Y67:Y130" si="7">_xlfn.CONCAT("https://github.com/kelly-marshall/DriftDiffusionAdaptation/blob/main/AudioFiles/instbias_list2_post/",K67,"?raw=true")</f>
        <v>https://github.com/kelly-marshall/DriftDiffusionAdaptation/blob/main/AudioFiles/instbias_list2_post/kateturtlesandpaper_nopauses.mp3?raw=true</v>
      </c>
    </row>
    <row r="68" spans="1:25" x14ac:dyDescent="0.2">
      <c r="A68" t="s">
        <v>95</v>
      </c>
      <c r="B68">
        <v>67</v>
      </c>
      <c r="C68" t="s">
        <v>611</v>
      </c>
      <c r="D68" t="s">
        <v>238</v>
      </c>
      <c r="E68" t="s">
        <v>26</v>
      </c>
      <c r="F68" t="s">
        <v>612</v>
      </c>
      <c r="G68" s="46" t="s">
        <v>2646</v>
      </c>
      <c r="H68" t="s">
        <v>2</v>
      </c>
      <c r="I68">
        <v>2</v>
      </c>
      <c r="J68" t="s">
        <v>1181</v>
      </c>
      <c r="K68" t="s">
        <v>2268</v>
      </c>
      <c r="L68" t="s">
        <v>4006</v>
      </c>
      <c r="M68" t="s">
        <v>4881</v>
      </c>
      <c r="N68" t="s">
        <v>4006</v>
      </c>
      <c r="O68" t="s">
        <v>4881</v>
      </c>
      <c r="P68">
        <f t="shared" si="4"/>
        <v>1</v>
      </c>
      <c r="Q68" t="s">
        <v>1375</v>
      </c>
      <c r="R68" t="s">
        <v>1374</v>
      </c>
      <c r="S68" t="s">
        <v>1381</v>
      </c>
      <c r="T68" t="s">
        <v>1380</v>
      </c>
      <c r="U68">
        <v>545</v>
      </c>
      <c r="V68">
        <v>2828</v>
      </c>
      <c r="W68" s="47" t="str">
        <f t="shared" si="5"/>
        <v>https://github.com/kelly-marshall/DriftDiffusionAdaptation/blob/main/Pictures/instbias_list2_post/tompigcoralinstright2_context.png?raw=true</v>
      </c>
      <c r="X68" s="47" t="str">
        <f t="shared" si="6"/>
        <v>https://github.com/kelly-marshall/DriftDiffusionAdaptation/blob/main/Pictures/instbias_list2_post/tompigcoralmodleft2_context.png?raw=true</v>
      </c>
      <c r="Y68" s="47" t="str">
        <f t="shared" si="7"/>
        <v>https://github.com/kelly-marshall/DriftDiffusionAdaptation/blob/main/AudioFiles/instbias_list2_post/tompigcoral_nopauses.mp3?raw=true</v>
      </c>
    </row>
    <row r="69" spans="1:25" x14ac:dyDescent="0.2">
      <c r="A69" t="s">
        <v>95</v>
      </c>
      <c r="B69">
        <v>68</v>
      </c>
      <c r="C69" t="s">
        <v>910</v>
      </c>
      <c r="D69" t="s">
        <v>238</v>
      </c>
      <c r="E69" t="s">
        <v>27</v>
      </c>
      <c r="F69" t="s">
        <v>612</v>
      </c>
      <c r="G69" s="46" t="s">
        <v>2647</v>
      </c>
      <c r="H69" t="s">
        <v>2</v>
      </c>
      <c r="I69">
        <v>2</v>
      </c>
      <c r="J69" t="s">
        <v>1181</v>
      </c>
      <c r="K69" t="s">
        <v>2269</v>
      </c>
      <c r="L69" t="s">
        <v>4007</v>
      </c>
      <c r="M69" t="s">
        <v>4008</v>
      </c>
      <c r="N69" t="s">
        <v>4008</v>
      </c>
      <c r="O69" t="s">
        <v>4007</v>
      </c>
      <c r="P69">
        <f t="shared" si="4"/>
        <v>2</v>
      </c>
      <c r="Q69" t="s">
        <v>1374</v>
      </c>
      <c r="R69" t="s">
        <v>1375</v>
      </c>
      <c r="S69" t="s">
        <v>1380</v>
      </c>
      <c r="T69" t="s">
        <v>1381</v>
      </c>
      <c r="U69">
        <v>417</v>
      </c>
      <c r="V69">
        <v>2933</v>
      </c>
      <c r="W69" s="47" t="str">
        <f t="shared" si="5"/>
        <v>https://github.com/kelly-marshall/DriftDiffusionAdaptation/blob/main/Pictures/instbias_list2_post/kategirlcoralmodright2_context.png?raw=true</v>
      </c>
      <c r="X69" s="47" t="str">
        <f t="shared" si="6"/>
        <v>https://github.com/kelly-marshall/DriftDiffusionAdaptation/blob/main/Pictures/instbias_list2_post/kategirlcoralinstleft2_context.png?raw=true</v>
      </c>
      <c r="Y69" s="47" t="str">
        <f t="shared" si="7"/>
        <v>https://github.com/kelly-marshall/DriftDiffusionAdaptation/blob/main/AudioFiles/instbias_list2_post/kategirlcoral_nopauses.mp3?raw=true</v>
      </c>
    </row>
    <row r="70" spans="1:25" x14ac:dyDescent="0.2">
      <c r="A70" t="s">
        <v>95</v>
      </c>
      <c r="B70">
        <v>69</v>
      </c>
      <c r="C70" t="s">
        <v>613</v>
      </c>
      <c r="D70" t="s">
        <v>238</v>
      </c>
      <c r="E70" t="s">
        <v>28</v>
      </c>
      <c r="F70" t="s">
        <v>612</v>
      </c>
      <c r="G70" s="46" t="s">
        <v>2648</v>
      </c>
      <c r="H70" t="s">
        <v>2</v>
      </c>
      <c r="I70">
        <v>2</v>
      </c>
      <c r="J70" t="s">
        <v>1181</v>
      </c>
      <c r="K70" t="s">
        <v>2270</v>
      </c>
      <c r="L70" t="s">
        <v>4009</v>
      </c>
      <c r="M70" t="s">
        <v>4882</v>
      </c>
      <c r="N70" t="s">
        <v>4009</v>
      </c>
      <c r="O70" t="s">
        <v>4882</v>
      </c>
      <c r="P70">
        <f t="shared" si="4"/>
        <v>1</v>
      </c>
      <c r="Q70" t="s">
        <v>1375</v>
      </c>
      <c r="R70" t="s">
        <v>1374</v>
      </c>
      <c r="S70" t="s">
        <v>1381</v>
      </c>
      <c r="T70" t="s">
        <v>1380</v>
      </c>
      <c r="U70">
        <v>562</v>
      </c>
      <c r="V70">
        <v>3097</v>
      </c>
      <c r="W70" s="47" t="str">
        <f t="shared" si="5"/>
        <v>https://github.com/kelly-marshall/DriftDiffusionAdaptation/blob/main/Pictures/instbias_list2_post/tomwhalecoralinstright2_context.png?raw=true</v>
      </c>
      <c r="X70" s="47" t="str">
        <f t="shared" si="6"/>
        <v>https://github.com/kelly-marshall/DriftDiffusionAdaptation/blob/main/Pictures/instbias_list2_post/tomwhalecoralmodleft2_context.png?raw=true</v>
      </c>
      <c r="Y70" s="47" t="str">
        <f t="shared" si="7"/>
        <v>https://github.com/kelly-marshall/DriftDiffusionAdaptation/blob/main/AudioFiles/instbias_list2_post/tomwhalecoral_nopauses.mp3?raw=true</v>
      </c>
    </row>
    <row r="71" spans="1:25" x14ac:dyDescent="0.2">
      <c r="A71" t="s">
        <v>95</v>
      </c>
      <c r="B71">
        <v>70</v>
      </c>
      <c r="C71" t="s">
        <v>911</v>
      </c>
      <c r="D71" t="s">
        <v>238</v>
      </c>
      <c r="E71" t="s">
        <v>29</v>
      </c>
      <c r="F71" t="s">
        <v>612</v>
      </c>
      <c r="G71" s="46" t="s">
        <v>2649</v>
      </c>
      <c r="H71" t="s">
        <v>2</v>
      </c>
      <c r="I71">
        <v>2</v>
      </c>
      <c r="J71" t="s">
        <v>1181</v>
      </c>
      <c r="K71" t="s">
        <v>2271</v>
      </c>
      <c r="L71" t="s">
        <v>4010</v>
      </c>
      <c r="M71" t="s">
        <v>4011</v>
      </c>
      <c r="N71" t="s">
        <v>4011</v>
      </c>
      <c r="O71" t="s">
        <v>4010</v>
      </c>
      <c r="P71">
        <f t="shared" si="4"/>
        <v>2</v>
      </c>
      <c r="Q71" t="s">
        <v>1374</v>
      </c>
      <c r="R71" t="s">
        <v>1375</v>
      </c>
      <c r="S71" t="s">
        <v>1380</v>
      </c>
      <c r="T71" t="s">
        <v>1381</v>
      </c>
      <c r="U71">
        <v>407</v>
      </c>
      <c r="V71">
        <v>3130</v>
      </c>
      <c r="W71" s="47" t="str">
        <f t="shared" si="5"/>
        <v>https://github.com/kelly-marshall/DriftDiffusionAdaptation/blob/main/Pictures/instbias_list2_post/kategorillacoralmodright2_context.png?raw=true</v>
      </c>
      <c r="X71" s="47" t="str">
        <f t="shared" si="6"/>
        <v>https://github.com/kelly-marshall/DriftDiffusionAdaptation/blob/main/Pictures/instbias_list2_post/kategorillacoralinstleft2_context.png?raw=true</v>
      </c>
      <c r="Y71" s="47" t="str">
        <f t="shared" si="7"/>
        <v>https://github.com/kelly-marshall/DriftDiffusionAdaptation/blob/main/AudioFiles/instbias_list2_post/kategorillacoral_nopauses.mp3?raw=true</v>
      </c>
    </row>
    <row r="72" spans="1:25" x14ac:dyDescent="0.2">
      <c r="A72" t="s">
        <v>95</v>
      </c>
      <c r="B72">
        <v>71</v>
      </c>
      <c r="C72" t="s">
        <v>614</v>
      </c>
      <c r="D72" t="s">
        <v>238</v>
      </c>
      <c r="E72" t="s">
        <v>30</v>
      </c>
      <c r="F72" t="s">
        <v>612</v>
      </c>
      <c r="G72" s="46" t="s">
        <v>2650</v>
      </c>
      <c r="H72" t="s">
        <v>2</v>
      </c>
      <c r="I72">
        <v>2</v>
      </c>
      <c r="J72" t="s">
        <v>1181</v>
      </c>
      <c r="K72" t="s">
        <v>2272</v>
      </c>
      <c r="L72" t="s">
        <v>4012</v>
      </c>
      <c r="M72" t="s">
        <v>4883</v>
      </c>
      <c r="N72" t="s">
        <v>4012</v>
      </c>
      <c r="O72" t="s">
        <v>4883</v>
      </c>
      <c r="P72">
        <f t="shared" si="4"/>
        <v>1</v>
      </c>
      <c r="Q72" t="s">
        <v>1375</v>
      </c>
      <c r="R72" t="s">
        <v>1374</v>
      </c>
      <c r="S72" t="s">
        <v>1381</v>
      </c>
      <c r="T72" t="s">
        <v>1380</v>
      </c>
      <c r="U72">
        <v>552</v>
      </c>
      <c r="V72">
        <v>3269</v>
      </c>
      <c r="W72" s="47" t="str">
        <f t="shared" si="5"/>
        <v>https://github.com/kelly-marshall/DriftDiffusionAdaptation/blob/main/Pictures/instbias_list2_post/tombuffalocoralinstright2_context.png?raw=true</v>
      </c>
      <c r="X72" s="47" t="str">
        <f t="shared" si="6"/>
        <v>https://github.com/kelly-marshall/DriftDiffusionAdaptation/blob/main/Pictures/instbias_list2_post/tombuffalocoralmodleft2_context.png?raw=true</v>
      </c>
      <c r="Y72" s="47" t="str">
        <f t="shared" si="7"/>
        <v>https://github.com/kelly-marshall/DriftDiffusionAdaptation/blob/main/AudioFiles/instbias_list2_post/tombuffalocoral_nopauses.mp3?raw=true</v>
      </c>
    </row>
    <row r="73" spans="1:25" x14ac:dyDescent="0.2">
      <c r="A73" t="s">
        <v>95</v>
      </c>
      <c r="B73">
        <v>72</v>
      </c>
      <c r="C73" t="s">
        <v>912</v>
      </c>
      <c r="D73" t="s">
        <v>238</v>
      </c>
      <c r="E73" t="s">
        <v>31</v>
      </c>
      <c r="F73" t="s">
        <v>612</v>
      </c>
      <c r="G73" s="46" t="s">
        <v>2651</v>
      </c>
      <c r="H73" t="s">
        <v>2</v>
      </c>
      <c r="I73">
        <v>2</v>
      </c>
      <c r="J73" t="s">
        <v>1181</v>
      </c>
      <c r="K73" t="s">
        <v>2273</v>
      </c>
      <c r="L73" t="s">
        <v>4013</v>
      </c>
      <c r="M73" t="s">
        <v>4014</v>
      </c>
      <c r="N73" t="s">
        <v>4014</v>
      </c>
      <c r="O73" t="s">
        <v>4013</v>
      </c>
      <c r="P73">
        <f t="shared" si="4"/>
        <v>2</v>
      </c>
      <c r="Q73" t="s">
        <v>1374</v>
      </c>
      <c r="R73" t="s">
        <v>1375</v>
      </c>
      <c r="S73" t="s">
        <v>1380</v>
      </c>
      <c r="T73" t="s">
        <v>1381</v>
      </c>
      <c r="U73">
        <v>394</v>
      </c>
      <c r="V73">
        <v>2976</v>
      </c>
      <c r="W73" s="47" t="str">
        <f t="shared" si="5"/>
        <v>https://github.com/kelly-marshall/DriftDiffusionAdaptation/blob/main/Pictures/instbias_list2_post/katehawkcoralmodright2_context.png?raw=true</v>
      </c>
      <c r="X73" s="47" t="str">
        <f t="shared" si="6"/>
        <v>https://github.com/kelly-marshall/DriftDiffusionAdaptation/blob/main/Pictures/instbias_list2_post/katehawkcoralinstleft2_context.png?raw=true</v>
      </c>
      <c r="Y73" s="47" t="str">
        <f t="shared" si="7"/>
        <v>https://github.com/kelly-marshall/DriftDiffusionAdaptation/blob/main/AudioFiles/instbias_list2_post/katehawkcoral_nopauses.mp3?raw=true</v>
      </c>
    </row>
    <row r="74" spans="1:25" x14ac:dyDescent="0.2">
      <c r="A74" t="s">
        <v>95</v>
      </c>
      <c r="B74">
        <v>73</v>
      </c>
      <c r="C74" t="s">
        <v>266</v>
      </c>
      <c r="D74" t="s">
        <v>239</v>
      </c>
      <c r="E74" t="s">
        <v>18</v>
      </c>
      <c r="F74" t="s">
        <v>267</v>
      </c>
      <c r="G74" s="46" t="s">
        <v>2473</v>
      </c>
      <c r="H74" t="s">
        <v>2</v>
      </c>
      <c r="I74">
        <v>2</v>
      </c>
      <c r="J74" t="s">
        <v>1181</v>
      </c>
      <c r="K74" t="s">
        <v>4459</v>
      </c>
      <c r="L74" t="s">
        <v>4015</v>
      </c>
      <c r="M74" t="s">
        <v>4016</v>
      </c>
      <c r="N74" t="s">
        <v>4016</v>
      </c>
      <c r="O74" t="s">
        <v>4015</v>
      </c>
      <c r="P74">
        <f t="shared" si="4"/>
        <v>2</v>
      </c>
      <c r="Q74" t="s">
        <v>1374</v>
      </c>
      <c r="R74" t="s">
        <v>1375</v>
      </c>
      <c r="S74" t="s">
        <v>1380</v>
      </c>
      <c r="T74" t="s">
        <v>1381</v>
      </c>
      <c r="U74">
        <v>687</v>
      </c>
      <c r="V74">
        <v>3271</v>
      </c>
      <c r="W74" s="47" t="str">
        <f t="shared" si="5"/>
        <v>https://github.com/kelly-marshall/DriftDiffusionAdaptation/blob/main/Pictures/instbias_list2_post/tomdolphincarrotmodright2_context.png?raw=true</v>
      </c>
      <c r="X74" s="47" t="str">
        <f t="shared" si="6"/>
        <v>https://github.com/kelly-marshall/DriftDiffusionAdaptation/blob/main/Pictures/instbias_list2_post/tomdolphincarrotinstleft2_context.png?raw=true</v>
      </c>
      <c r="Y74" s="47" t="str">
        <f t="shared" si="7"/>
        <v>https://github.com/kelly-marshall/DriftDiffusionAdaptation/blob/main/AudioFiles/instbias_list2_post/tomdolphincarrot_nopauses.mp3?raw=true</v>
      </c>
    </row>
    <row r="75" spans="1:25" x14ac:dyDescent="0.2">
      <c r="A75" t="s">
        <v>95</v>
      </c>
      <c r="B75">
        <v>74</v>
      </c>
      <c r="C75" t="s">
        <v>913</v>
      </c>
      <c r="D75" t="s">
        <v>239</v>
      </c>
      <c r="E75" t="s">
        <v>21</v>
      </c>
      <c r="F75" t="s">
        <v>267</v>
      </c>
      <c r="G75" s="46" t="s">
        <v>2474</v>
      </c>
      <c r="H75" t="s">
        <v>2</v>
      </c>
      <c r="I75">
        <v>2</v>
      </c>
      <c r="J75" t="s">
        <v>1181</v>
      </c>
      <c r="K75" t="s">
        <v>4460</v>
      </c>
      <c r="L75" t="s">
        <v>4017</v>
      </c>
      <c r="M75" t="s">
        <v>4018</v>
      </c>
      <c r="N75" t="s">
        <v>4017</v>
      </c>
      <c r="O75" t="s">
        <v>4018</v>
      </c>
      <c r="P75">
        <f t="shared" si="4"/>
        <v>1</v>
      </c>
      <c r="Q75" t="s">
        <v>1375</v>
      </c>
      <c r="R75" t="s">
        <v>1374</v>
      </c>
      <c r="S75" t="s">
        <v>1381</v>
      </c>
      <c r="T75" t="s">
        <v>1380</v>
      </c>
      <c r="U75">
        <v>444</v>
      </c>
      <c r="V75">
        <v>3061</v>
      </c>
      <c r="W75" s="47" t="str">
        <f t="shared" si="5"/>
        <v>https://github.com/kelly-marshall/DriftDiffusionAdaptation/blob/main/Pictures/instbias_list2_post/katecowcarrotinstright2_context.png?raw=true</v>
      </c>
      <c r="X75" s="47" t="str">
        <f t="shared" si="6"/>
        <v>https://github.com/kelly-marshall/DriftDiffusionAdaptation/blob/main/Pictures/instbias_list2_post/katecowcarrotmodleft2_context.png?raw=true</v>
      </c>
      <c r="Y75" s="47" t="str">
        <f t="shared" si="7"/>
        <v>https://github.com/kelly-marshall/DriftDiffusionAdaptation/blob/main/AudioFiles/instbias_list2_post/katecowcarrot_nopauses.mp3?raw=true</v>
      </c>
    </row>
    <row r="76" spans="1:25" x14ac:dyDescent="0.2">
      <c r="A76" t="s">
        <v>95</v>
      </c>
      <c r="B76">
        <v>75</v>
      </c>
      <c r="C76" t="s">
        <v>268</v>
      </c>
      <c r="D76" t="s">
        <v>239</v>
      </c>
      <c r="E76" t="s">
        <v>22</v>
      </c>
      <c r="F76" t="s">
        <v>267</v>
      </c>
      <c r="G76" s="46" t="s">
        <v>2475</v>
      </c>
      <c r="H76" t="s">
        <v>2</v>
      </c>
      <c r="I76">
        <v>2</v>
      </c>
      <c r="J76" t="s">
        <v>1181</v>
      </c>
      <c r="K76" t="s">
        <v>4461</v>
      </c>
      <c r="L76" t="s">
        <v>4019</v>
      </c>
      <c r="M76" t="s">
        <v>4020</v>
      </c>
      <c r="N76" t="s">
        <v>4020</v>
      </c>
      <c r="O76" t="s">
        <v>4019</v>
      </c>
      <c r="P76">
        <f t="shared" si="4"/>
        <v>2</v>
      </c>
      <c r="Q76" t="s">
        <v>1374</v>
      </c>
      <c r="R76" t="s">
        <v>1375</v>
      </c>
      <c r="S76" t="s">
        <v>1380</v>
      </c>
      <c r="T76" t="s">
        <v>1381</v>
      </c>
      <c r="U76">
        <v>663</v>
      </c>
      <c r="V76">
        <v>2977</v>
      </c>
      <c r="W76" s="47" t="str">
        <f t="shared" si="5"/>
        <v>https://github.com/kelly-marshall/DriftDiffusionAdaptation/blob/main/Pictures/instbias_list2_post/tomfoxcarrotmodright2_context.png?raw=true</v>
      </c>
      <c r="X76" s="47" t="str">
        <f t="shared" si="6"/>
        <v>https://github.com/kelly-marshall/DriftDiffusionAdaptation/blob/main/Pictures/instbias_list2_post/tomfoxcarrotinstleft2_context.png?raw=true</v>
      </c>
      <c r="Y76" s="47" t="str">
        <f t="shared" si="7"/>
        <v>https://github.com/kelly-marshall/DriftDiffusionAdaptation/blob/main/AudioFiles/instbias_list2_post/tomfoxcarrot_nopauses.mp3?raw=true</v>
      </c>
    </row>
    <row r="77" spans="1:25" x14ac:dyDescent="0.2">
      <c r="A77" t="s">
        <v>95</v>
      </c>
      <c r="B77">
        <v>76</v>
      </c>
      <c r="C77" t="s">
        <v>914</v>
      </c>
      <c r="D77" t="s">
        <v>239</v>
      </c>
      <c r="E77" t="s">
        <v>23</v>
      </c>
      <c r="F77" t="s">
        <v>267</v>
      </c>
      <c r="G77" s="46" t="s">
        <v>2476</v>
      </c>
      <c r="H77" t="s">
        <v>2</v>
      </c>
      <c r="I77">
        <v>2</v>
      </c>
      <c r="J77" t="s">
        <v>1181</v>
      </c>
      <c r="K77" t="s">
        <v>4462</v>
      </c>
      <c r="L77" t="s">
        <v>4021</v>
      </c>
      <c r="M77" t="s">
        <v>4022</v>
      </c>
      <c r="N77" t="s">
        <v>4021</v>
      </c>
      <c r="O77" t="s">
        <v>4022</v>
      </c>
      <c r="P77">
        <f t="shared" si="4"/>
        <v>1</v>
      </c>
      <c r="Q77" t="s">
        <v>1375</v>
      </c>
      <c r="R77" t="s">
        <v>1374</v>
      </c>
      <c r="S77" t="s">
        <v>1381</v>
      </c>
      <c r="T77" t="s">
        <v>1380</v>
      </c>
      <c r="U77">
        <v>460</v>
      </c>
      <c r="V77">
        <v>2994</v>
      </c>
      <c r="W77" s="47" t="str">
        <f t="shared" si="5"/>
        <v>https://github.com/kelly-marshall/DriftDiffusionAdaptation/blob/main/Pictures/instbias_list2_post/katelioncarrotinstright2_context.png?raw=true</v>
      </c>
      <c r="X77" s="47" t="str">
        <f t="shared" si="6"/>
        <v>https://github.com/kelly-marshall/DriftDiffusionAdaptation/blob/main/Pictures/instbias_list2_post/katelioncarrotmodleft2_context.png?raw=true</v>
      </c>
      <c r="Y77" s="47" t="str">
        <f t="shared" si="7"/>
        <v>https://github.com/kelly-marshall/DriftDiffusionAdaptation/blob/main/AudioFiles/instbias_list2_post/katelioncarrot_nopauses.mp3?raw=true</v>
      </c>
    </row>
    <row r="78" spans="1:25" x14ac:dyDescent="0.2">
      <c r="A78" t="s">
        <v>95</v>
      </c>
      <c r="B78">
        <v>77</v>
      </c>
      <c r="C78" t="s">
        <v>269</v>
      </c>
      <c r="D78" t="s">
        <v>239</v>
      </c>
      <c r="E78" t="s">
        <v>24</v>
      </c>
      <c r="F78" t="s">
        <v>267</v>
      </c>
      <c r="G78" s="46" t="s">
        <v>2477</v>
      </c>
      <c r="H78" t="s">
        <v>2</v>
      </c>
      <c r="I78">
        <v>2</v>
      </c>
      <c r="J78" t="s">
        <v>1181</v>
      </c>
      <c r="K78" t="s">
        <v>4463</v>
      </c>
      <c r="L78" t="s">
        <v>4023</v>
      </c>
      <c r="M78" t="s">
        <v>4024</v>
      </c>
      <c r="N78" t="s">
        <v>4024</v>
      </c>
      <c r="O78" t="s">
        <v>4023</v>
      </c>
      <c r="P78">
        <f t="shared" si="4"/>
        <v>2</v>
      </c>
      <c r="Q78" t="s">
        <v>1374</v>
      </c>
      <c r="R78" t="s">
        <v>1375</v>
      </c>
      <c r="S78" t="s">
        <v>1380</v>
      </c>
      <c r="T78" t="s">
        <v>1381</v>
      </c>
      <c r="U78">
        <v>651</v>
      </c>
      <c r="V78">
        <v>2964</v>
      </c>
      <c r="W78" s="47" t="str">
        <f t="shared" si="5"/>
        <v>https://github.com/kelly-marshall/DriftDiffusionAdaptation/blob/main/Pictures/instbias_list2_post/tomfrogcarrotmodright2_context.png?raw=true</v>
      </c>
      <c r="X78" s="47" t="str">
        <f t="shared" si="6"/>
        <v>https://github.com/kelly-marshall/DriftDiffusionAdaptation/blob/main/Pictures/instbias_list2_post/tomfrogcarrotinstleft2_context.png?raw=true</v>
      </c>
      <c r="Y78" s="47" t="str">
        <f t="shared" si="7"/>
        <v>https://github.com/kelly-marshall/DriftDiffusionAdaptation/blob/main/AudioFiles/instbias_list2_post/tomfrogcarrot_nopauses.mp3?raw=true</v>
      </c>
    </row>
    <row r="79" spans="1:25" x14ac:dyDescent="0.2">
      <c r="A79" t="s">
        <v>95</v>
      </c>
      <c r="B79">
        <v>78</v>
      </c>
      <c r="C79" t="s">
        <v>915</v>
      </c>
      <c r="D79" t="s">
        <v>239</v>
      </c>
      <c r="E79" t="s">
        <v>25</v>
      </c>
      <c r="F79" t="s">
        <v>267</v>
      </c>
      <c r="G79" s="46" t="s">
        <v>2478</v>
      </c>
      <c r="H79" t="s">
        <v>2</v>
      </c>
      <c r="I79">
        <v>2</v>
      </c>
      <c r="J79" t="s">
        <v>1181</v>
      </c>
      <c r="K79" t="s">
        <v>4464</v>
      </c>
      <c r="L79" t="s">
        <v>4025</v>
      </c>
      <c r="M79" t="s">
        <v>4026</v>
      </c>
      <c r="N79" t="s">
        <v>4025</v>
      </c>
      <c r="O79" t="s">
        <v>4026</v>
      </c>
      <c r="P79">
        <f t="shared" si="4"/>
        <v>1</v>
      </c>
      <c r="Q79" t="s">
        <v>1375</v>
      </c>
      <c r="R79" t="s">
        <v>1374</v>
      </c>
      <c r="S79" t="s">
        <v>1381</v>
      </c>
      <c r="T79" t="s">
        <v>1380</v>
      </c>
      <c r="U79">
        <v>451</v>
      </c>
      <c r="V79">
        <v>2932</v>
      </c>
      <c r="W79" s="47" t="str">
        <f t="shared" si="5"/>
        <v>https://github.com/kelly-marshall/DriftDiffusionAdaptation/blob/main/Pictures/instbias_list2_post/kateturtlecarrotinstright2_context.png?raw=true</v>
      </c>
      <c r="X79" s="47" t="str">
        <f t="shared" si="6"/>
        <v>https://github.com/kelly-marshall/DriftDiffusionAdaptation/blob/main/Pictures/instbias_list2_post/kateturtlecarrotmodleft2_context.png?raw=true</v>
      </c>
      <c r="Y79" s="47" t="str">
        <f t="shared" si="7"/>
        <v>https://github.com/kelly-marshall/DriftDiffusionAdaptation/blob/main/AudioFiles/instbias_list2_post/kateturtlecarrot_nopauses.mp3?raw=true</v>
      </c>
    </row>
    <row r="80" spans="1:25" x14ac:dyDescent="0.2">
      <c r="A80" t="s">
        <v>95</v>
      </c>
      <c r="B80">
        <v>79</v>
      </c>
      <c r="C80" t="s">
        <v>619</v>
      </c>
      <c r="D80" t="s">
        <v>239</v>
      </c>
      <c r="E80" t="s">
        <v>26</v>
      </c>
      <c r="F80" t="s">
        <v>620</v>
      </c>
      <c r="G80" s="46" t="s">
        <v>2479</v>
      </c>
      <c r="H80" t="s">
        <v>2</v>
      </c>
      <c r="I80">
        <v>2</v>
      </c>
      <c r="J80" t="s">
        <v>1181</v>
      </c>
      <c r="K80" t="s">
        <v>4465</v>
      </c>
      <c r="L80" t="s">
        <v>4027</v>
      </c>
      <c r="M80" t="s">
        <v>4028</v>
      </c>
      <c r="N80" t="s">
        <v>4028</v>
      </c>
      <c r="O80" t="s">
        <v>4027</v>
      </c>
      <c r="P80">
        <f t="shared" si="4"/>
        <v>2</v>
      </c>
      <c r="Q80" t="s">
        <v>1374</v>
      </c>
      <c r="R80" t="s">
        <v>1375</v>
      </c>
      <c r="S80" t="s">
        <v>1380</v>
      </c>
      <c r="T80" t="s">
        <v>1381</v>
      </c>
      <c r="U80">
        <v>624</v>
      </c>
      <c r="V80">
        <v>3567</v>
      </c>
      <c r="W80" s="47" t="str">
        <f t="shared" si="5"/>
        <v>https://github.com/kelly-marshall/DriftDiffusionAdaptation/blob/main/Pictures/instbias_list2_post/tompigcelerymodright2_context.png?raw=true</v>
      </c>
      <c r="X80" s="47" t="str">
        <f t="shared" si="6"/>
        <v>https://github.com/kelly-marshall/DriftDiffusionAdaptation/blob/main/Pictures/instbias_list2_post/tompigceleryinstleft2_context.png?raw=true</v>
      </c>
      <c r="Y80" s="47" t="str">
        <f t="shared" si="7"/>
        <v>https://github.com/kelly-marshall/DriftDiffusionAdaptation/blob/main/AudioFiles/instbias_list2_post/tompigcelery_nopauses.mp3?raw=true</v>
      </c>
    </row>
    <row r="81" spans="1:25" x14ac:dyDescent="0.2">
      <c r="A81" t="s">
        <v>95</v>
      </c>
      <c r="B81">
        <v>80</v>
      </c>
      <c r="C81" t="s">
        <v>916</v>
      </c>
      <c r="D81" t="s">
        <v>239</v>
      </c>
      <c r="E81" t="s">
        <v>27</v>
      </c>
      <c r="F81" t="s">
        <v>620</v>
      </c>
      <c r="G81" s="46" t="s">
        <v>2480</v>
      </c>
      <c r="H81" t="s">
        <v>2</v>
      </c>
      <c r="I81">
        <v>2</v>
      </c>
      <c r="J81" t="s">
        <v>1181</v>
      </c>
      <c r="K81" t="s">
        <v>4466</v>
      </c>
      <c r="L81" t="s">
        <v>4029</v>
      </c>
      <c r="M81" t="s">
        <v>4030</v>
      </c>
      <c r="N81" t="s">
        <v>4029</v>
      </c>
      <c r="O81" t="s">
        <v>4030</v>
      </c>
      <c r="P81">
        <f t="shared" si="4"/>
        <v>1</v>
      </c>
      <c r="Q81" t="s">
        <v>1375</v>
      </c>
      <c r="R81" t="s">
        <v>1374</v>
      </c>
      <c r="S81" t="s">
        <v>1381</v>
      </c>
      <c r="T81" t="s">
        <v>1380</v>
      </c>
      <c r="U81">
        <v>487</v>
      </c>
      <c r="V81">
        <v>3394</v>
      </c>
      <c r="W81" s="47" t="str">
        <f t="shared" si="5"/>
        <v>https://github.com/kelly-marshall/DriftDiffusionAdaptation/blob/main/Pictures/instbias_list2_post/kategirlceleryinstright2_context.png?raw=true</v>
      </c>
      <c r="X81" s="47" t="str">
        <f t="shared" si="6"/>
        <v>https://github.com/kelly-marshall/DriftDiffusionAdaptation/blob/main/Pictures/instbias_list2_post/kategirlcelerymodleft2_context.png?raw=true</v>
      </c>
      <c r="Y81" s="47" t="str">
        <f t="shared" si="7"/>
        <v>https://github.com/kelly-marshall/DriftDiffusionAdaptation/blob/main/AudioFiles/instbias_list2_post/kategirlcelery_nopauses.mp3?raw=true</v>
      </c>
    </row>
    <row r="82" spans="1:25" x14ac:dyDescent="0.2">
      <c r="A82" t="s">
        <v>95</v>
      </c>
      <c r="B82">
        <v>81</v>
      </c>
      <c r="C82" t="s">
        <v>621</v>
      </c>
      <c r="D82" t="s">
        <v>239</v>
      </c>
      <c r="E82" t="s">
        <v>28</v>
      </c>
      <c r="F82" t="s">
        <v>620</v>
      </c>
      <c r="G82" s="46" t="s">
        <v>2481</v>
      </c>
      <c r="H82" t="s">
        <v>2</v>
      </c>
      <c r="I82">
        <v>2</v>
      </c>
      <c r="J82" t="s">
        <v>1181</v>
      </c>
      <c r="K82" t="s">
        <v>4467</v>
      </c>
      <c r="L82" t="s">
        <v>4031</v>
      </c>
      <c r="M82" t="s">
        <v>4032</v>
      </c>
      <c r="N82" t="s">
        <v>4032</v>
      </c>
      <c r="O82" t="s">
        <v>4031</v>
      </c>
      <c r="P82">
        <f t="shared" si="4"/>
        <v>2</v>
      </c>
      <c r="Q82" t="s">
        <v>1374</v>
      </c>
      <c r="R82" t="s">
        <v>1375</v>
      </c>
      <c r="S82" t="s">
        <v>1380</v>
      </c>
      <c r="T82" t="s">
        <v>1381</v>
      </c>
      <c r="U82">
        <v>674</v>
      </c>
      <c r="V82">
        <v>3520</v>
      </c>
      <c r="W82" s="47" t="str">
        <f t="shared" si="5"/>
        <v>https://github.com/kelly-marshall/DriftDiffusionAdaptation/blob/main/Pictures/instbias_list2_post/tomwhalecelerymodright2_context.png?raw=true</v>
      </c>
      <c r="X82" s="47" t="str">
        <f t="shared" si="6"/>
        <v>https://github.com/kelly-marshall/DriftDiffusionAdaptation/blob/main/Pictures/instbias_list2_post/tomwhaleceleryinstleft2_context.png?raw=true</v>
      </c>
      <c r="Y82" s="47" t="str">
        <f t="shared" si="7"/>
        <v>https://github.com/kelly-marshall/DriftDiffusionAdaptation/blob/main/AudioFiles/instbias_list2_post/tomwhalecelery_nopauses.mp3?raw=true</v>
      </c>
    </row>
    <row r="83" spans="1:25" x14ac:dyDescent="0.2">
      <c r="A83" t="s">
        <v>95</v>
      </c>
      <c r="B83">
        <v>82</v>
      </c>
      <c r="C83" t="s">
        <v>917</v>
      </c>
      <c r="D83" t="s">
        <v>239</v>
      </c>
      <c r="E83" t="s">
        <v>29</v>
      </c>
      <c r="F83" t="s">
        <v>620</v>
      </c>
      <c r="G83" s="46" t="s">
        <v>2482</v>
      </c>
      <c r="H83" t="s">
        <v>2</v>
      </c>
      <c r="I83">
        <v>2</v>
      </c>
      <c r="J83" t="s">
        <v>1181</v>
      </c>
      <c r="K83" t="s">
        <v>4468</v>
      </c>
      <c r="L83" t="s">
        <v>4033</v>
      </c>
      <c r="M83" t="s">
        <v>4034</v>
      </c>
      <c r="N83" t="s">
        <v>4033</v>
      </c>
      <c r="O83" t="s">
        <v>4034</v>
      </c>
      <c r="P83">
        <f t="shared" si="4"/>
        <v>1</v>
      </c>
      <c r="Q83" t="s">
        <v>1375</v>
      </c>
      <c r="R83" t="s">
        <v>1374</v>
      </c>
      <c r="S83" t="s">
        <v>1381</v>
      </c>
      <c r="T83" t="s">
        <v>1380</v>
      </c>
      <c r="U83">
        <v>421</v>
      </c>
      <c r="V83">
        <v>3689</v>
      </c>
      <c r="W83" s="47" t="str">
        <f t="shared" si="5"/>
        <v>https://github.com/kelly-marshall/DriftDiffusionAdaptation/blob/main/Pictures/instbias_list2_post/kategorillaceleryinstright2_context.png?raw=true</v>
      </c>
      <c r="X83" s="47" t="str">
        <f t="shared" si="6"/>
        <v>https://github.com/kelly-marshall/DriftDiffusionAdaptation/blob/main/Pictures/instbias_list2_post/kategorillacelerymodleft2_context.png?raw=true</v>
      </c>
      <c r="Y83" s="47" t="str">
        <f t="shared" si="7"/>
        <v>https://github.com/kelly-marshall/DriftDiffusionAdaptation/blob/main/AudioFiles/instbias_list2_post/kategorillacelery_nopauses.mp3?raw=true</v>
      </c>
    </row>
    <row r="84" spans="1:25" x14ac:dyDescent="0.2">
      <c r="A84" t="s">
        <v>95</v>
      </c>
      <c r="B84">
        <v>83</v>
      </c>
      <c r="C84" t="s">
        <v>622</v>
      </c>
      <c r="D84" t="s">
        <v>239</v>
      </c>
      <c r="E84" t="s">
        <v>30</v>
      </c>
      <c r="F84" t="s">
        <v>620</v>
      </c>
      <c r="G84" s="46" t="s">
        <v>2483</v>
      </c>
      <c r="H84" t="s">
        <v>2</v>
      </c>
      <c r="I84">
        <v>2</v>
      </c>
      <c r="J84" t="s">
        <v>1181</v>
      </c>
      <c r="K84" t="s">
        <v>4469</v>
      </c>
      <c r="L84" t="s">
        <v>4035</v>
      </c>
      <c r="M84" t="s">
        <v>4036</v>
      </c>
      <c r="N84" t="s">
        <v>4036</v>
      </c>
      <c r="O84" t="s">
        <v>4035</v>
      </c>
      <c r="P84">
        <f t="shared" si="4"/>
        <v>2</v>
      </c>
      <c r="Q84" t="s">
        <v>1374</v>
      </c>
      <c r="R84" t="s">
        <v>1375</v>
      </c>
      <c r="S84" t="s">
        <v>1380</v>
      </c>
      <c r="T84" t="s">
        <v>1381</v>
      </c>
      <c r="U84">
        <v>637</v>
      </c>
      <c r="V84">
        <v>3803</v>
      </c>
      <c r="W84" s="47" t="str">
        <f t="shared" si="5"/>
        <v>https://github.com/kelly-marshall/DriftDiffusionAdaptation/blob/main/Pictures/instbias_list2_post/tombuffalocelerymodright2_context.png?raw=true</v>
      </c>
      <c r="X84" s="47" t="str">
        <f t="shared" si="6"/>
        <v>https://github.com/kelly-marshall/DriftDiffusionAdaptation/blob/main/Pictures/instbias_list2_post/tombuffaloceleryinstleft2_context.png?raw=true</v>
      </c>
      <c r="Y84" s="47" t="str">
        <f t="shared" si="7"/>
        <v>https://github.com/kelly-marshall/DriftDiffusionAdaptation/blob/main/AudioFiles/instbias_list2_post/tombuffalocelery_nopauses.mp3?raw=true</v>
      </c>
    </row>
    <row r="85" spans="1:25" x14ac:dyDescent="0.2">
      <c r="A85" t="s">
        <v>95</v>
      </c>
      <c r="B85">
        <v>84</v>
      </c>
      <c r="C85" t="s">
        <v>918</v>
      </c>
      <c r="D85" t="s">
        <v>239</v>
      </c>
      <c r="E85" t="s">
        <v>31</v>
      </c>
      <c r="F85" t="s">
        <v>620</v>
      </c>
      <c r="G85" s="46" t="s">
        <v>2484</v>
      </c>
      <c r="H85" t="s">
        <v>2</v>
      </c>
      <c r="I85">
        <v>2</v>
      </c>
      <c r="J85" t="s">
        <v>1181</v>
      </c>
      <c r="K85" t="s">
        <v>4470</v>
      </c>
      <c r="L85" t="s">
        <v>4037</v>
      </c>
      <c r="M85" t="s">
        <v>4038</v>
      </c>
      <c r="N85" t="s">
        <v>4037</v>
      </c>
      <c r="O85" t="s">
        <v>4038</v>
      </c>
      <c r="P85">
        <f t="shared" si="4"/>
        <v>1</v>
      </c>
      <c r="Q85" t="s">
        <v>1375</v>
      </c>
      <c r="R85" t="s">
        <v>1374</v>
      </c>
      <c r="S85" t="s">
        <v>1381</v>
      </c>
      <c r="T85" t="s">
        <v>1380</v>
      </c>
      <c r="U85">
        <v>438</v>
      </c>
      <c r="V85">
        <v>3450</v>
      </c>
      <c r="W85" s="47" t="str">
        <f t="shared" si="5"/>
        <v>https://github.com/kelly-marshall/DriftDiffusionAdaptation/blob/main/Pictures/instbias_list2_post/katehawkceleryinstright2_context.png?raw=true</v>
      </c>
      <c r="X85" s="47" t="str">
        <f t="shared" si="6"/>
        <v>https://github.com/kelly-marshall/DriftDiffusionAdaptation/blob/main/Pictures/instbias_list2_post/katehawkcelerymodleft2_context.png?raw=true</v>
      </c>
      <c r="Y85" s="47" t="str">
        <f t="shared" si="7"/>
        <v>https://github.com/kelly-marshall/DriftDiffusionAdaptation/blob/main/AudioFiles/instbias_list2_post/katehawkcelery_nopauses.mp3?raw=true</v>
      </c>
    </row>
    <row r="86" spans="1:25" x14ac:dyDescent="0.2">
      <c r="A86" t="s">
        <v>95</v>
      </c>
      <c r="B86">
        <v>85</v>
      </c>
      <c r="C86" t="s">
        <v>270</v>
      </c>
      <c r="D86" t="s">
        <v>240</v>
      </c>
      <c r="E86" t="s">
        <v>18</v>
      </c>
      <c r="F86" t="s">
        <v>271</v>
      </c>
      <c r="G86" s="46" t="s">
        <v>2485</v>
      </c>
      <c r="H86" t="s">
        <v>2</v>
      </c>
      <c r="I86">
        <v>2</v>
      </c>
      <c r="J86" t="s">
        <v>1181</v>
      </c>
      <c r="K86" t="s">
        <v>4471</v>
      </c>
      <c r="L86" t="s">
        <v>4039</v>
      </c>
      <c r="M86" t="s">
        <v>4040</v>
      </c>
      <c r="N86" t="s">
        <v>4039</v>
      </c>
      <c r="O86" t="s">
        <v>4040</v>
      </c>
      <c r="P86">
        <f t="shared" si="4"/>
        <v>1</v>
      </c>
      <c r="Q86" t="s">
        <v>1375</v>
      </c>
      <c r="R86" t="s">
        <v>1374</v>
      </c>
      <c r="S86" t="s">
        <v>1381</v>
      </c>
      <c r="T86" t="s">
        <v>1380</v>
      </c>
      <c r="U86">
        <v>583</v>
      </c>
      <c r="V86">
        <v>3238</v>
      </c>
      <c r="W86" s="47" t="str">
        <f t="shared" si="5"/>
        <v>https://github.com/kelly-marshall/DriftDiffusionAdaptation/blob/main/Pictures/instbias_list2_post/tomdolphineraserinstright2_context.png?raw=true</v>
      </c>
      <c r="X86" s="47" t="str">
        <f t="shared" si="6"/>
        <v>https://github.com/kelly-marshall/DriftDiffusionAdaptation/blob/main/Pictures/instbias_list2_post/tomdolphinerasermodleft2_context.png?raw=true</v>
      </c>
      <c r="Y86" s="47" t="str">
        <f t="shared" si="7"/>
        <v>https://github.com/kelly-marshall/DriftDiffusionAdaptation/blob/main/AudioFiles/instbias_list2_post/tomdolphineraser_nopauses.mp3?raw=true</v>
      </c>
    </row>
    <row r="87" spans="1:25" x14ac:dyDescent="0.2">
      <c r="A87" t="s">
        <v>95</v>
      </c>
      <c r="B87">
        <v>86</v>
      </c>
      <c r="C87" t="s">
        <v>919</v>
      </c>
      <c r="D87" t="s">
        <v>240</v>
      </c>
      <c r="E87" t="s">
        <v>21</v>
      </c>
      <c r="F87" t="s">
        <v>271</v>
      </c>
      <c r="G87" s="46" t="s">
        <v>2486</v>
      </c>
      <c r="H87" t="s">
        <v>2</v>
      </c>
      <c r="I87">
        <v>2</v>
      </c>
      <c r="J87" t="s">
        <v>1181</v>
      </c>
      <c r="K87" t="s">
        <v>4472</v>
      </c>
      <c r="L87" t="s">
        <v>4041</v>
      </c>
      <c r="M87" t="s">
        <v>4042</v>
      </c>
      <c r="N87" t="s">
        <v>4042</v>
      </c>
      <c r="O87" t="s">
        <v>4041</v>
      </c>
      <c r="P87">
        <f t="shared" si="4"/>
        <v>2</v>
      </c>
      <c r="Q87" t="s">
        <v>1374</v>
      </c>
      <c r="R87" t="s">
        <v>1375</v>
      </c>
      <c r="S87" t="s">
        <v>1380</v>
      </c>
      <c r="T87" t="s">
        <v>1381</v>
      </c>
      <c r="U87">
        <v>415</v>
      </c>
      <c r="V87">
        <v>3187</v>
      </c>
      <c r="W87" s="47" t="str">
        <f t="shared" si="5"/>
        <v>https://github.com/kelly-marshall/DriftDiffusionAdaptation/blob/main/Pictures/instbias_list2_post/katecowerasermodright2_context.png?raw=true</v>
      </c>
      <c r="X87" s="47" t="str">
        <f t="shared" si="6"/>
        <v>https://github.com/kelly-marshall/DriftDiffusionAdaptation/blob/main/Pictures/instbias_list2_post/katecoweraserinstleft2_context.png?raw=true</v>
      </c>
      <c r="Y87" s="47" t="str">
        <f t="shared" si="7"/>
        <v>https://github.com/kelly-marshall/DriftDiffusionAdaptation/blob/main/AudioFiles/instbias_list2_post/katecoweraser_nopauses.mp3?raw=true</v>
      </c>
    </row>
    <row r="88" spans="1:25" x14ac:dyDescent="0.2">
      <c r="A88" t="s">
        <v>95</v>
      </c>
      <c r="B88">
        <v>87</v>
      </c>
      <c r="C88" t="s">
        <v>272</v>
      </c>
      <c r="D88" t="s">
        <v>240</v>
      </c>
      <c r="E88" t="s">
        <v>22</v>
      </c>
      <c r="F88" t="s">
        <v>271</v>
      </c>
      <c r="G88" s="46" t="s">
        <v>2487</v>
      </c>
      <c r="H88" t="s">
        <v>2</v>
      </c>
      <c r="I88">
        <v>2</v>
      </c>
      <c r="J88" t="s">
        <v>1181</v>
      </c>
      <c r="K88" t="s">
        <v>4473</v>
      </c>
      <c r="L88" t="s">
        <v>4043</v>
      </c>
      <c r="M88" t="s">
        <v>4044</v>
      </c>
      <c r="N88" t="s">
        <v>4043</v>
      </c>
      <c r="O88" t="s">
        <v>4044</v>
      </c>
      <c r="P88">
        <f t="shared" si="4"/>
        <v>1</v>
      </c>
      <c r="Q88" t="s">
        <v>1375</v>
      </c>
      <c r="R88" t="s">
        <v>1374</v>
      </c>
      <c r="S88" t="s">
        <v>1381</v>
      </c>
      <c r="T88" t="s">
        <v>1380</v>
      </c>
      <c r="U88">
        <v>506</v>
      </c>
      <c r="V88">
        <v>3341</v>
      </c>
      <c r="W88" s="47" t="str">
        <f t="shared" si="5"/>
        <v>https://github.com/kelly-marshall/DriftDiffusionAdaptation/blob/main/Pictures/instbias_list2_post/tomfoxeraserinstright2_context.png?raw=true</v>
      </c>
      <c r="X88" s="47" t="str">
        <f t="shared" si="6"/>
        <v>https://github.com/kelly-marshall/DriftDiffusionAdaptation/blob/main/Pictures/instbias_list2_post/tomfoxerasermodleft2_context.png?raw=true</v>
      </c>
      <c r="Y88" s="47" t="str">
        <f t="shared" si="7"/>
        <v>https://github.com/kelly-marshall/DriftDiffusionAdaptation/blob/main/AudioFiles/instbias_list2_post/tomfoxeraser_nopauses.mp3?raw=true</v>
      </c>
    </row>
    <row r="89" spans="1:25" x14ac:dyDescent="0.2">
      <c r="A89" t="s">
        <v>95</v>
      </c>
      <c r="B89">
        <v>88</v>
      </c>
      <c r="C89" t="s">
        <v>920</v>
      </c>
      <c r="D89" t="s">
        <v>240</v>
      </c>
      <c r="E89" t="s">
        <v>23</v>
      </c>
      <c r="F89" t="s">
        <v>271</v>
      </c>
      <c r="G89" s="46" t="s">
        <v>2488</v>
      </c>
      <c r="H89" t="s">
        <v>2</v>
      </c>
      <c r="I89">
        <v>2</v>
      </c>
      <c r="J89" t="s">
        <v>1181</v>
      </c>
      <c r="K89" t="s">
        <v>4474</v>
      </c>
      <c r="L89" t="s">
        <v>4045</v>
      </c>
      <c r="M89" t="s">
        <v>4046</v>
      </c>
      <c r="N89" t="s">
        <v>4046</v>
      </c>
      <c r="O89" t="s">
        <v>4045</v>
      </c>
      <c r="P89">
        <f t="shared" si="4"/>
        <v>2</v>
      </c>
      <c r="Q89" t="s">
        <v>1374</v>
      </c>
      <c r="R89" t="s">
        <v>1375</v>
      </c>
      <c r="S89" t="s">
        <v>1380</v>
      </c>
      <c r="T89" t="s">
        <v>1381</v>
      </c>
      <c r="U89">
        <v>478</v>
      </c>
      <c r="V89">
        <v>3173</v>
      </c>
      <c r="W89" s="47" t="str">
        <f t="shared" si="5"/>
        <v>https://github.com/kelly-marshall/DriftDiffusionAdaptation/blob/main/Pictures/instbias_list2_post/katelionerasermodright2_context.png?raw=true</v>
      </c>
      <c r="X89" s="47" t="str">
        <f t="shared" si="6"/>
        <v>https://github.com/kelly-marshall/DriftDiffusionAdaptation/blob/main/Pictures/instbias_list2_post/katelioneraserinstleft2_context.png?raw=true</v>
      </c>
      <c r="Y89" s="47" t="str">
        <f t="shared" si="7"/>
        <v>https://github.com/kelly-marshall/DriftDiffusionAdaptation/blob/main/AudioFiles/instbias_list2_post/katelioneraser_nopauses.mp3?raw=true</v>
      </c>
    </row>
    <row r="90" spans="1:25" x14ac:dyDescent="0.2">
      <c r="A90" t="s">
        <v>95</v>
      </c>
      <c r="B90">
        <v>89</v>
      </c>
      <c r="C90" t="s">
        <v>273</v>
      </c>
      <c r="D90" t="s">
        <v>240</v>
      </c>
      <c r="E90" t="s">
        <v>24</v>
      </c>
      <c r="F90" t="s">
        <v>271</v>
      </c>
      <c r="G90" s="46" t="s">
        <v>2489</v>
      </c>
      <c r="H90" t="s">
        <v>2</v>
      </c>
      <c r="I90">
        <v>2</v>
      </c>
      <c r="J90" t="s">
        <v>1181</v>
      </c>
      <c r="K90" t="s">
        <v>4475</v>
      </c>
      <c r="L90" t="s">
        <v>4047</v>
      </c>
      <c r="M90" t="s">
        <v>4048</v>
      </c>
      <c r="N90" t="s">
        <v>4047</v>
      </c>
      <c r="O90" t="s">
        <v>4048</v>
      </c>
      <c r="P90">
        <f t="shared" si="4"/>
        <v>1</v>
      </c>
      <c r="Q90" t="s">
        <v>1375</v>
      </c>
      <c r="R90" t="s">
        <v>1374</v>
      </c>
      <c r="S90" t="s">
        <v>1381</v>
      </c>
      <c r="T90" t="s">
        <v>1380</v>
      </c>
      <c r="U90">
        <v>461</v>
      </c>
      <c r="V90">
        <v>3187</v>
      </c>
      <c r="W90" s="47" t="str">
        <f t="shared" si="5"/>
        <v>https://github.com/kelly-marshall/DriftDiffusionAdaptation/blob/main/Pictures/instbias_list2_post/tomfrogeraserinstright2_context.png?raw=true</v>
      </c>
      <c r="X90" s="47" t="str">
        <f t="shared" si="6"/>
        <v>https://github.com/kelly-marshall/DriftDiffusionAdaptation/blob/main/Pictures/instbias_list2_post/tomfrogerasermodleft2_context.png?raw=true</v>
      </c>
      <c r="Y90" s="47" t="str">
        <f t="shared" si="7"/>
        <v>https://github.com/kelly-marshall/DriftDiffusionAdaptation/blob/main/AudioFiles/instbias_list2_post/tomfrogeraser_nopauses.mp3?raw=true</v>
      </c>
    </row>
    <row r="91" spans="1:25" x14ac:dyDescent="0.2">
      <c r="A91" t="s">
        <v>95</v>
      </c>
      <c r="B91">
        <v>90</v>
      </c>
      <c r="C91" t="s">
        <v>921</v>
      </c>
      <c r="D91" t="s">
        <v>240</v>
      </c>
      <c r="E91" t="s">
        <v>25</v>
      </c>
      <c r="F91" t="s">
        <v>271</v>
      </c>
      <c r="G91" s="46" t="s">
        <v>2490</v>
      </c>
      <c r="H91" t="s">
        <v>2</v>
      </c>
      <c r="I91">
        <v>2</v>
      </c>
      <c r="J91" t="s">
        <v>1181</v>
      </c>
      <c r="K91" t="s">
        <v>4476</v>
      </c>
      <c r="L91" t="s">
        <v>4049</v>
      </c>
      <c r="M91" t="s">
        <v>4050</v>
      </c>
      <c r="N91" t="s">
        <v>4050</v>
      </c>
      <c r="O91" t="s">
        <v>4049</v>
      </c>
      <c r="P91">
        <f t="shared" si="4"/>
        <v>2</v>
      </c>
      <c r="Q91" t="s">
        <v>1374</v>
      </c>
      <c r="R91" t="s">
        <v>1375</v>
      </c>
      <c r="S91" t="s">
        <v>1380</v>
      </c>
      <c r="T91" t="s">
        <v>1381</v>
      </c>
      <c r="U91">
        <v>442</v>
      </c>
      <c r="V91">
        <v>3115</v>
      </c>
      <c r="W91" s="47" t="str">
        <f t="shared" si="5"/>
        <v>https://github.com/kelly-marshall/DriftDiffusionAdaptation/blob/main/Pictures/instbias_list2_post/kateturtleerasermodright2_context.png?raw=true</v>
      </c>
      <c r="X91" s="47" t="str">
        <f t="shared" si="6"/>
        <v>https://github.com/kelly-marshall/DriftDiffusionAdaptation/blob/main/Pictures/instbias_list2_post/kateturtleeraserinstleft2_context.png?raw=true</v>
      </c>
      <c r="Y91" s="47" t="str">
        <f t="shared" si="7"/>
        <v>https://github.com/kelly-marshall/DriftDiffusionAdaptation/blob/main/AudioFiles/instbias_list2_post/kateturtleeraser_nopauses.mp3?raw=true</v>
      </c>
    </row>
    <row r="92" spans="1:25" x14ac:dyDescent="0.2">
      <c r="A92" t="s">
        <v>95</v>
      </c>
      <c r="B92">
        <v>91</v>
      </c>
      <c r="C92" t="s">
        <v>623</v>
      </c>
      <c r="D92" t="s">
        <v>240</v>
      </c>
      <c r="E92" t="s">
        <v>26</v>
      </c>
      <c r="F92" t="s">
        <v>624</v>
      </c>
      <c r="G92" s="46" t="s">
        <v>2646</v>
      </c>
      <c r="H92" t="s">
        <v>2</v>
      </c>
      <c r="I92">
        <v>2</v>
      </c>
      <c r="J92" t="s">
        <v>1181</v>
      </c>
      <c r="K92" t="s">
        <v>4477</v>
      </c>
      <c r="L92" t="s">
        <v>4051</v>
      </c>
      <c r="M92" t="s">
        <v>4052</v>
      </c>
      <c r="N92" t="s">
        <v>4051</v>
      </c>
      <c r="O92" t="s">
        <v>4052</v>
      </c>
      <c r="P92">
        <f t="shared" si="4"/>
        <v>1</v>
      </c>
      <c r="Q92" t="s">
        <v>1375</v>
      </c>
      <c r="R92" t="s">
        <v>1374</v>
      </c>
      <c r="S92" t="s">
        <v>1381</v>
      </c>
      <c r="T92" t="s">
        <v>1380</v>
      </c>
      <c r="U92">
        <v>565</v>
      </c>
      <c r="V92">
        <v>2727</v>
      </c>
      <c r="W92" s="47" t="str">
        <f t="shared" si="5"/>
        <v>https://github.com/kelly-marshall/DriftDiffusionAdaptation/blob/main/Pictures/instbias_list2_post/tompigsoapinstright2_context.png?raw=true</v>
      </c>
      <c r="X92" s="47" t="str">
        <f t="shared" si="6"/>
        <v>https://github.com/kelly-marshall/DriftDiffusionAdaptation/blob/main/Pictures/instbias_list2_post/tompigsoapmodleft2_context.png?raw=true</v>
      </c>
      <c r="Y92" s="47" t="str">
        <f t="shared" si="7"/>
        <v>https://github.com/kelly-marshall/DriftDiffusionAdaptation/blob/main/AudioFiles/instbias_list2_post/tompigsoap_nopauses.mp3?raw=true</v>
      </c>
    </row>
    <row r="93" spans="1:25" x14ac:dyDescent="0.2">
      <c r="A93" t="s">
        <v>95</v>
      </c>
      <c r="B93">
        <v>92</v>
      </c>
      <c r="C93" t="s">
        <v>922</v>
      </c>
      <c r="D93" t="s">
        <v>240</v>
      </c>
      <c r="E93" t="s">
        <v>27</v>
      </c>
      <c r="F93" t="s">
        <v>624</v>
      </c>
      <c r="G93" s="46" t="s">
        <v>2647</v>
      </c>
      <c r="H93" t="s">
        <v>2</v>
      </c>
      <c r="I93">
        <v>2</v>
      </c>
      <c r="J93" t="s">
        <v>1181</v>
      </c>
      <c r="K93" t="s">
        <v>4478</v>
      </c>
      <c r="L93" t="s">
        <v>4053</v>
      </c>
      <c r="M93" t="s">
        <v>4054</v>
      </c>
      <c r="N93" t="s">
        <v>4054</v>
      </c>
      <c r="O93" t="s">
        <v>4053</v>
      </c>
      <c r="P93">
        <f t="shared" si="4"/>
        <v>2</v>
      </c>
      <c r="Q93" t="s">
        <v>1374</v>
      </c>
      <c r="R93" t="s">
        <v>1375</v>
      </c>
      <c r="S93" t="s">
        <v>1380</v>
      </c>
      <c r="T93" t="s">
        <v>1381</v>
      </c>
      <c r="U93">
        <v>477</v>
      </c>
      <c r="V93">
        <v>2589</v>
      </c>
      <c r="W93" s="47" t="str">
        <f t="shared" si="5"/>
        <v>https://github.com/kelly-marshall/DriftDiffusionAdaptation/blob/main/Pictures/instbias_list2_post/kategirlsoapmodright2_context.png?raw=true</v>
      </c>
      <c r="X93" s="47" t="str">
        <f t="shared" si="6"/>
        <v>https://github.com/kelly-marshall/DriftDiffusionAdaptation/blob/main/Pictures/instbias_list2_post/kategirlsoapinstleft2_context.png?raw=true</v>
      </c>
      <c r="Y93" s="47" t="str">
        <f t="shared" si="7"/>
        <v>https://github.com/kelly-marshall/DriftDiffusionAdaptation/blob/main/AudioFiles/instbias_list2_post/kategirlsoap_nopauses.mp3?raw=true</v>
      </c>
    </row>
    <row r="94" spans="1:25" x14ac:dyDescent="0.2">
      <c r="A94" t="s">
        <v>95</v>
      </c>
      <c r="B94">
        <v>93</v>
      </c>
      <c r="C94" t="s">
        <v>625</v>
      </c>
      <c r="D94" t="s">
        <v>240</v>
      </c>
      <c r="E94" t="s">
        <v>28</v>
      </c>
      <c r="F94" t="s">
        <v>624</v>
      </c>
      <c r="G94" s="46" t="s">
        <v>2648</v>
      </c>
      <c r="H94" t="s">
        <v>2</v>
      </c>
      <c r="I94">
        <v>2</v>
      </c>
      <c r="J94" t="s">
        <v>1181</v>
      </c>
      <c r="K94" t="s">
        <v>4479</v>
      </c>
      <c r="L94" t="s">
        <v>4055</v>
      </c>
      <c r="M94" t="s">
        <v>4056</v>
      </c>
      <c r="N94" t="s">
        <v>4055</v>
      </c>
      <c r="O94" t="s">
        <v>4056</v>
      </c>
      <c r="P94">
        <f t="shared" si="4"/>
        <v>1</v>
      </c>
      <c r="Q94" t="s">
        <v>1375</v>
      </c>
      <c r="R94" t="s">
        <v>1374</v>
      </c>
      <c r="S94" t="s">
        <v>1381</v>
      </c>
      <c r="T94" t="s">
        <v>1380</v>
      </c>
      <c r="U94">
        <v>550</v>
      </c>
      <c r="V94">
        <v>2683</v>
      </c>
      <c r="W94" s="47" t="str">
        <f t="shared" si="5"/>
        <v>https://github.com/kelly-marshall/DriftDiffusionAdaptation/blob/main/Pictures/instbias_list2_post/tomwhalesoapinstright2_context.png?raw=true</v>
      </c>
      <c r="X94" s="47" t="str">
        <f t="shared" si="6"/>
        <v>https://github.com/kelly-marshall/DriftDiffusionAdaptation/blob/main/Pictures/instbias_list2_post/tomwhalesoapmodleft2_context.png?raw=true</v>
      </c>
      <c r="Y94" s="47" t="str">
        <f t="shared" si="7"/>
        <v>https://github.com/kelly-marshall/DriftDiffusionAdaptation/blob/main/AudioFiles/instbias_list2_post/tomwhalesoap_nopauses.mp3?raw=true</v>
      </c>
    </row>
    <row r="95" spans="1:25" x14ac:dyDescent="0.2">
      <c r="A95" t="s">
        <v>95</v>
      </c>
      <c r="B95">
        <v>94</v>
      </c>
      <c r="C95" t="s">
        <v>923</v>
      </c>
      <c r="D95" t="s">
        <v>240</v>
      </c>
      <c r="E95" t="s">
        <v>29</v>
      </c>
      <c r="F95" t="s">
        <v>624</v>
      </c>
      <c r="G95" s="46" t="s">
        <v>2649</v>
      </c>
      <c r="H95" t="s">
        <v>2</v>
      </c>
      <c r="I95">
        <v>2</v>
      </c>
      <c r="J95" t="s">
        <v>1181</v>
      </c>
      <c r="K95" t="s">
        <v>4480</v>
      </c>
      <c r="L95" t="s">
        <v>4057</v>
      </c>
      <c r="M95" t="s">
        <v>4058</v>
      </c>
      <c r="N95" t="s">
        <v>4058</v>
      </c>
      <c r="O95" t="s">
        <v>4057</v>
      </c>
      <c r="P95">
        <f t="shared" si="4"/>
        <v>2</v>
      </c>
      <c r="Q95" t="s">
        <v>1374</v>
      </c>
      <c r="R95" t="s">
        <v>1375</v>
      </c>
      <c r="S95" t="s">
        <v>1380</v>
      </c>
      <c r="T95" t="s">
        <v>1381</v>
      </c>
      <c r="U95">
        <v>425</v>
      </c>
      <c r="V95">
        <v>2748</v>
      </c>
      <c r="W95" s="47" t="str">
        <f t="shared" si="5"/>
        <v>https://github.com/kelly-marshall/DriftDiffusionAdaptation/blob/main/Pictures/instbias_list2_post/kategorillasoapmodright2_context.png?raw=true</v>
      </c>
      <c r="X95" s="47" t="str">
        <f t="shared" si="6"/>
        <v>https://github.com/kelly-marshall/DriftDiffusionAdaptation/blob/main/Pictures/instbias_list2_post/kategorillasoapinstleft2_context.png?raw=true</v>
      </c>
      <c r="Y95" s="47" t="str">
        <f t="shared" si="7"/>
        <v>https://github.com/kelly-marshall/DriftDiffusionAdaptation/blob/main/AudioFiles/instbias_list2_post/kategorillasoap_nopauses.mp3?raw=true</v>
      </c>
    </row>
    <row r="96" spans="1:25" x14ac:dyDescent="0.2">
      <c r="A96" t="s">
        <v>95</v>
      </c>
      <c r="B96">
        <v>95</v>
      </c>
      <c r="C96" t="s">
        <v>626</v>
      </c>
      <c r="D96" t="s">
        <v>240</v>
      </c>
      <c r="E96" t="s">
        <v>30</v>
      </c>
      <c r="F96" t="s">
        <v>624</v>
      </c>
      <c r="G96" s="46" t="s">
        <v>2650</v>
      </c>
      <c r="H96" t="s">
        <v>2</v>
      </c>
      <c r="I96">
        <v>2</v>
      </c>
      <c r="J96" t="s">
        <v>1181</v>
      </c>
      <c r="K96" t="s">
        <v>4481</v>
      </c>
      <c r="L96" t="s">
        <v>4059</v>
      </c>
      <c r="M96" t="s">
        <v>4060</v>
      </c>
      <c r="N96" t="s">
        <v>4059</v>
      </c>
      <c r="O96" t="s">
        <v>4060</v>
      </c>
      <c r="P96">
        <f t="shared" si="4"/>
        <v>1</v>
      </c>
      <c r="Q96" t="s">
        <v>1375</v>
      </c>
      <c r="R96" t="s">
        <v>1374</v>
      </c>
      <c r="S96" t="s">
        <v>1381</v>
      </c>
      <c r="T96" t="s">
        <v>1380</v>
      </c>
      <c r="U96">
        <v>563</v>
      </c>
      <c r="V96">
        <v>2963</v>
      </c>
      <c r="W96" s="47" t="str">
        <f t="shared" si="5"/>
        <v>https://github.com/kelly-marshall/DriftDiffusionAdaptation/blob/main/Pictures/instbias_list2_post/tombuffalosoapinstright2_context.png?raw=true</v>
      </c>
      <c r="X96" s="47" t="str">
        <f t="shared" si="6"/>
        <v>https://github.com/kelly-marshall/DriftDiffusionAdaptation/blob/main/Pictures/instbias_list2_post/tombuffalosoapmodleft2_context.png?raw=true</v>
      </c>
      <c r="Y96" s="47" t="str">
        <f t="shared" si="7"/>
        <v>https://github.com/kelly-marshall/DriftDiffusionAdaptation/blob/main/AudioFiles/instbias_list2_post/tombuffalosoap_nopauses.mp3?raw=true</v>
      </c>
    </row>
    <row r="97" spans="1:25" x14ac:dyDescent="0.2">
      <c r="A97" t="s">
        <v>95</v>
      </c>
      <c r="B97">
        <v>96</v>
      </c>
      <c r="C97" t="s">
        <v>924</v>
      </c>
      <c r="D97" t="s">
        <v>240</v>
      </c>
      <c r="E97" t="s">
        <v>31</v>
      </c>
      <c r="F97" t="s">
        <v>624</v>
      </c>
      <c r="G97" s="46" t="s">
        <v>2651</v>
      </c>
      <c r="H97" t="s">
        <v>2</v>
      </c>
      <c r="I97">
        <v>2</v>
      </c>
      <c r="J97" t="s">
        <v>1181</v>
      </c>
      <c r="K97" t="s">
        <v>4482</v>
      </c>
      <c r="L97" t="s">
        <v>4061</v>
      </c>
      <c r="M97" t="s">
        <v>4062</v>
      </c>
      <c r="N97" t="s">
        <v>4062</v>
      </c>
      <c r="O97" t="s">
        <v>4061</v>
      </c>
      <c r="P97">
        <f t="shared" si="4"/>
        <v>2</v>
      </c>
      <c r="Q97" t="s">
        <v>1374</v>
      </c>
      <c r="R97" t="s">
        <v>1375</v>
      </c>
      <c r="S97" t="s">
        <v>1380</v>
      </c>
      <c r="T97" t="s">
        <v>1381</v>
      </c>
      <c r="U97">
        <v>457</v>
      </c>
      <c r="V97">
        <v>2595</v>
      </c>
      <c r="W97" s="47" t="str">
        <f t="shared" si="5"/>
        <v>https://github.com/kelly-marshall/DriftDiffusionAdaptation/blob/main/Pictures/instbias_list2_post/katehawksoapmodright2_context.png?raw=true</v>
      </c>
      <c r="X97" s="47" t="str">
        <f t="shared" si="6"/>
        <v>https://github.com/kelly-marshall/DriftDiffusionAdaptation/blob/main/Pictures/instbias_list2_post/katehawksoapinstleft2_context.png?raw=true</v>
      </c>
      <c r="Y97" s="47" t="str">
        <f t="shared" si="7"/>
        <v>https://github.com/kelly-marshall/DriftDiffusionAdaptation/blob/main/AudioFiles/instbias_list2_post/katehawksoap_nopauses.mp3?raw=true</v>
      </c>
    </row>
    <row r="98" spans="1:25" x14ac:dyDescent="0.2">
      <c r="A98" t="s">
        <v>95</v>
      </c>
      <c r="B98">
        <v>97</v>
      </c>
      <c r="C98" t="s">
        <v>274</v>
      </c>
      <c r="D98" t="s">
        <v>241</v>
      </c>
      <c r="E98" t="s">
        <v>18</v>
      </c>
      <c r="F98" t="s">
        <v>275</v>
      </c>
      <c r="G98" s="46" t="s">
        <v>2473</v>
      </c>
      <c r="H98" t="s">
        <v>2</v>
      </c>
      <c r="I98">
        <v>2</v>
      </c>
      <c r="J98" t="s">
        <v>1181</v>
      </c>
      <c r="K98" t="s">
        <v>4483</v>
      </c>
      <c r="L98" t="s">
        <v>4063</v>
      </c>
      <c r="M98" t="s">
        <v>4064</v>
      </c>
      <c r="N98" t="s">
        <v>4064</v>
      </c>
      <c r="O98" t="s">
        <v>4063</v>
      </c>
      <c r="P98">
        <f t="shared" si="4"/>
        <v>2</v>
      </c>
      <c r="Q98" t="s">
        <v>1374</v>
      </c>
      <c r="R98" t="s">
        <v>1375</v>
      </c>
      <c r="S98" t="s">
        <v>1380</v>
      </c>
      <c r="T98" t="s">
        <v>1381</v>
      </c>
      <c r="U98">
        <v>635</v>
      </c>
      <c r="V98">
        <v>3141</v>
      </c>
      <c r="W98" s="47" t="str">
        <f t="shared" si="5"/>
        <v>https://github.com/kelly-marshall/DriftDiffusionAdaptation/blob/main/Pictures/instbias_list2_post/tomdolphinpearmodright2_context.png?raw=true</v>
      </c>
      <c r="X98" s="47" t="str">
        <f t="shared" si="6"/>
        <v>https://github.com/kelly-marshall/DriftDiffusionAdaptation/blob/main/Pictures/instbias_list2_post/tomdolphinpearinstleft2_context.png?raw=true</v>
      </c>
      <c r="Y98" s="47" t="str">
        <f t="shared" si="7"/>
        <v>https://github.com/kelly-marshall/DriftDiffusionAdaptation/blob/main/AudioFiles/instbias_list2_post/tomdolphinpear_nopauses.mp3?raw=true</v>
      </c>
    </row>
    <row r="99" spans="1:25" x14ac:dyDescent="0.2">
      <c r="A99" t="s">
        <v>95</v>
      </c>
      <c r="B99">
        <v>98</v>
      </c>
      <c r="C99" t="s">
        <v>925</v>
      </c>
      <c r="D99" t="s">
        <v>241</v>
      </c>
      <c r="E99" t="s">
        <v>21</v>
      </c>
      <c r="F99" t="s">
        <v>275</v>
      </c>
      <c r="G99" s="46" t="s">
        <v>2474</v>
      </c>
      <c r="H99" t="s">
        <v>2</v>
      </c>
      <c r="I99">
        <v>2</v>
      </c>
      <c r="J99" t="s">
        <v>1181</v>
      </c>
      <c r="K99" t="s">
        <v>4484</v>
      </c>
      <c r="L99" t="s">
        <v>4860</v>
      </c>
      <c r="M99" t="s">
        <v>4065</v>
      </c>
      <c r="N99" t="s">
        <v>4860</v>
      </c>
      <c r="O99" t="s">
        <v>4065</v>
      </c>
      <c r="P99">
        <f t="shared" si="4"/>
        <v>1</v>
      </c>
      <c r="Q99" t="s">
        <v>1375</v>
      </c>
      <c r="R99" t="s">
        <v>1374</v>
      </c>
      <c r="S99" t="s">
        <v>1381</v>
      </c>
      <c r="T99" t="s">
        <v>1380</v>
      </c>
      <c r="U99">
        <v>388</v>
      </c>
      <c r="V99">
        <v>2813</v>
      </c>
      <c r="W99" s="47" t="str">
        <f t="shared" si="5"/>
        <v>https://github.com/kelly-marshall/DriftDiffusionAdaptation/blob/main/Pictures/instbias_list2_post/katecowpearinstright2_context.png?raw=true</v>
      </c>
      <c r="X99" s="47" t="str">
        <f t="shared" si="6"/>
        <v>https://github.com/kelly-marshall/DriftDiffusionAdaptation/blob/main/Pictures/instbias_list2_post/katecowpearmodleft2_context.png?raw=true</v>
      </c>
      <c r="Y99" s="47" t="str">
        <f t="shared" si="7"/>
        <v>https://github.com/kelly-marshall/DriftDiffusionAdaptation/blob/main/AudioFiles/instbias_list2_post/katecowpear_nopauses.mp3?raw=true</v>
      </c>
    </row>
    <row r="100" spans="1:25" x14ac:dyDescent="0.2">
      <c r="A100" t="s">
        <v>95</v>
      </c>
      <c r="B100">
        <v>99</v>
      </c>
      <c r="C100" t="s">
        <v>276</v>
      </c>
      <c r="D100" t="s">
        <v>241</v>
      </c>
      <c r="E100" t="s">
        <v>22</v>
      </c>
      <c r="F100" t="s">
        <v>275</v>
      </c>
      <c r="G100" s="46" t="s">
        <v>2475</v>
      </c>
      <c r="H100" t="s">
        <v>2</v>
      </c>
      <c r="I100">
        <v>2</v>
      </c>
      <c r="J100" t="s">
        <v>1181</v>
      </c>
      <c r="K100" t="s">
        <v>4485</v>
      </c>
      <c r="L100" t="s">
        <v>4066</v>
      </c>
      <c r="M100" t="s">
        <v>4067</v>
      </c>
      <c r="N100" t="s">
        <v>4067</v>
      </c>
      <c r="O100" t="s">
        <v>4066</v>
      </c>
      <c r="P100">
        <f t="shared" si="4"/>
        <v>2</v>
      </c>
      <c r="Q100" t="s">
        <v>1374</v>
      </c>
      <c r="R100" t="s">
        <v>1375</v>
      </c>
      <c r="S100" t="s">
        <v>1380</v>
      </c>
      <c r="T100" t="s">
        <v>1381</v>
      </c>
      <c r="U100">
        <v>599</v>
      </c>
      <c r="V100">
        <v>2928</v>
      </c>
      <c r="W100" s="47" t="str">
        <f t="shared" si="5"/>
        <v>https://github.com/kelly-marshall/DriftDiffusionAdaptation/blob/main/Pictures/instbias_list2_post/tomfoxpearmodright2_context.png?raw=true</v>
      </c>
      <c r="X100" s="47" t="str">
        <f t="shared" si="6"/>
        <v>https://github.com/kelly-marshall/DriftDiffusionAdaptation/blob/main/Pictures/instbias_list2_post/tomfoxpearinstleft2_context.png?raw=true</v>
      </c>
      <c r="Y100" s="47" t="str">
        <f t="shared" si="7"/>
        <v>https://github.com/kelly-marshall/DriftDiffusionAdaptation/blob/main/AudioFiles/instbias_list2_post/tomfoxpear_nopauses.mp3?raw=true</v>
      </c>
    </row>
    <row r="101" spans="1:25" x14ac:dyDescent="0.2">
      <c r="A101" t="s">
        <v>95</v>
      </c>
      <c r="B101">
        <v>100</v>
      </c>
      <c r="C101" t="s">
        <v>926</v>
      </c>
      <c r="D101" t="s">
        <v>241</v>
      </c>
      <c r="E101" t="s">
        <v>23</v>
      </c>
      <c r="F101" t="s">
        <v>275</v>
      </c>
      <c r="G101" s="46" t="s">
        <v>2476</v>
      </c>
      <c r="H101" t="s">
        <v>2</v>
      </c>
      <c r="I101">
        <v>2</v>
      </c>
      <c r="J101" t="s">
        <v>1181</v>
      </c>
      <c r="K101" t="s">
        <v>4486</v>
      </c>
      <c r="L101" t="s">
        <v>4861</v>
      </c>
      <c r="M101" t="s">
        <v>4068</v>
      </c>
      <c r="N101" t="s">
        <v>4861</v>
      </c>
      <c r="O101" t="s">
        <v>4068</v>
      </c>
      <c r="P101">
        <f t="shared" si="4"/>
        <v>1</v>
      </c>
      <c r="Q101" t="s">
        <v>1375</v>
      </c>
      <c r="R101" t="s">
        <v>1374</v>
      </c>
      <c r="S101" t="s">
        <v>1381</v>
      </c>
      <c r="T101" t="s">
        <v>1380</v>
      </c>
      <c r="U101">
        <v>408</v>
      </c>
      <c r="V101">
        <v>2891</v>
      </c>
      <c r="W101" s="47" t="str">
        <f t="shared" si="5"/>
        <v>https://github.com/kelly-marshall/DriftDiffusionAdaptation/blob/main/Pictures/instbias_list2_post/katelionpearinstright2_context.png?raw=true</v>
      </c>
      <c r="X101" s="47" t="str">
        <f t="shared" si="6"/>
        <v>https://github.com/kelly-marshall/DriftDiffusionAdaptation/blob/main/Pictures/instbias_list2_post/katelionpearmodleft2_context.png?raw=true</v>
      </c>
      <c r="Y101" s="47" t="str">
        <f t="shared" si="7"/>
        <v>https://github.com/kelly-marshall/DriftDiffusionAdaptation/blob/main/AudioFiles/instbias_list2_post/katelionpear_nopauses.mp3?raw=true</v>
      </c>
    </row>
    <row r="102" spans="1:25" x14ac:dyDescent="0.2">
      <c r="A102" t="s">
        <v>95</v>
      </c>
      <c r="B102">
        <v>101</v>
      </c>
      <c r="C102" t="s">
        <v>277</v>
      </c>
      <c r="D102" t="s">
        <v>241</v>
      </c>
      <c r="E102" t="s">
        <v>24</v>
      </c>
      <c r="F102" t="s">
        <v>275</v>
      </c>
      <c r="G102" s="46" t="s">
        <v>2477</v>
      </c>
      <c r="H102" t="s">
        <v>2</v>
      </c>
      <c r="I102">
        <v>2</v>
      </c>
      <c r="J102" t="s">
        <v>1181</v>
      </c>
      <c r="K102" t="s">
        <v>4487</v>
      </c>
      <c r="L102" t="s">
        <v>4069</v>
      </c>
      <c r="M102" t="s">
        <v>4070</v>
      </c>
      <c r="N102" t="s">
        <v>4070</v>
      </c>
      <c r="O102" t="s">
        <v>4069</v>
      </c>
      <c r="P102">
        <f t="shared" si="4"/>
        <v>2</v>
      </c>
      <c r="Q102" t="s">
        <v>1374</v>
      </c>
      <c r="R102" t="s">
        <v>1375</v>
      </c>
      <c r="S102" t="s">
        <v>1380</v>
      </c>
      <c r="T102" t="s">
        <v>1381</v>
      </c>
      <c r="U102">
        <v>632</v>
      </c>
      <c r="V102">
        <v>2997</v>
      </c>
      <c r="W102" s="47" t="str">
        <f t="shared" si="5"/>
        <v>https://github.com/kelly-marshall/DriftDiffusionAdaptation/blob/main/Pictures/instbias_list2_post/tomfrogpearmodright2_context.png?raw=true</v>
      </c>
      <c r="X102" s="47" t="str">
        <f t="shared" si="6"/>
        <v>https://github.com/kelly-marshall/DriftDiffusionAdaptation/blob/main/Pictures/instbias_list2_post/tomfrogpearinstleft2_context.png?raw=true</v>
      </c>
      <c r="Y102" s="47" t="str">
        <f t="shared" si="7"/>
        <v>https://github.com/kelly-marshall/DriftDiffusionAdaptation/blob/main/AudioFiles/instbias_list2_post/tomfrogpear_nopauses.mp3?raw=true</v>
      </c>
    </row>
    <row r="103" spans="1:25" x14ac:dyDescent="0.2">
      <c r="A103" t="s">
        <v>95</v>
      </c>
      <c r="B103">
        <v>102</v>
      </c>
      <c r="C103" t="s">
        <v>927</v>
      </c>
      <c r="D103" t="s">
        <v>241</v>
      </c>
      <c r="E103" t="s">
        <v>25</v>
      </c>
      <c r="F103" t="s">
        <v>275</v>
      </c>
      <c r="G103" s="46" t="s">
        <v>2478</v>
      </c>
      <c r="H103" t="s">
        <v>2</v>
      </c>
      <c r="I103">
        <v>2</v>
      </c>
      <c r="J103" t="s">
        <v>1181</v>
      </c>
      <c r="K103" t="s">
        <v>4488</v>
      </c>
      <c r="L103" t="s">
        <v>4862</v>
      </c>
      <c r="M103" t="s">
        <v>4071</v>
      </c>
      <c r="N103" t="s">
        <v>4862</v>
      </c>
      <c r="O103" t="s">
        <v>4071</v>
      </c>
      <c r="P103">
        <f t="shared" si="4"/>
        <v>1</v>
      </c>
      <c r="Q103" t="s">
        <v>1375</v>
      </c>
      <c r="R103" t="s">
        <v>1374</v>
      </c>
      <c r="S103" t="s">
        <v>1381</v>
      </c>
      <c r="T103" t="s">
        <v>1380</v>
      </c>
      <c r="U103">
        <v>369</v>
      </c>
      <c r="V103">
        <v>2982</v>
      </c>
      <c r="W103" s="47" t="str">
        <f t="shared" si="5"/>
        <v>https://github.com/kelly-marshall/DriftDiffusionAdaptation/blob/main/Pictures/instbias_list2_post/kateturtlepearinstright2_context.png?raw=true</v>
      </c>
      <c r="X103" s="47" t="str">
        <f t="shared" si="6"/>
        <v>https://github.com/kelly-marshall/DriftDiffusionAdaptation/blob/main/Pictures/instbias_list2_post/kateturtlepearmodleft2_context.png?raw=true</v>
      </c>
      <c r="Y103" s="47" t="str">
        <f t="shared" si="7"/>
        <v>https://github.com/kelly-marshall/DriftDiffusionAdaptation/blob/main/AudioFiles/instbias_list2_post/kateturtlepear_nopauses.mp3?raw=true</v>
      </c>
    </row>
    <row r="104" spans="1:25" x14ac:dyDescent="0.2">
      <c r="A104" t="s">
        <v>95</v>
      </c>
      <c r="B104">
        <v>103</v>
      </c>
      <c r="C104" t="s">
        <v>278</v>
      </c>
      <c r="D104" t="s">
        <v>241</v>
      </c>
      <c r="E104" t="s">
        <v>26</v>
      </c>
      <c r="F104" t="s">
        <v>279</v>
      </c>
      <c r="G104" s="46" t="s">
        <v>2479</v>
      </c>
      <c r="H104" t="s">
        <v>2</v>
      </c>
      <c r="I104">
        <v>2</v>
      </c>
      <c r="J104" t="s">
        <v>1181</v>
      </c>
      <c r="K104" t="s">
        <v>4489</v>
      </c>
      <c r="L104" t="s">
        <v>4072</v>
      </c>
      <c r="M104" t="s">
        <v>4073</v>
      </c>
      <c r="N104" t="s">
        <v>4073</v>
      </c>
      <c r="O104" t="s">
        <v>4072</v>
      </c>
      <c r="P104">
        <f t="shared" si="4"/>
        <v>2</v>
      </c>
      <c r="Q104" t="s">
        <v>1374</v>
      </c>
      <c r="R104" t="s">
        <v>1375</v>
      </c>
      <c r="S104" t="s">
        <v>1380</v>
      </c>
      <c r="T104" t="s">
        <v>1381</v>
      </c>
      <c r="U104">
        <v>576</v>
      </c>
      <c r="V104">
        <v>3019</v>
      </c>
      <c r="W104" s="47" t="str">
        <f t="shared" si="5"/>
        <v>https://github.com/kelly-marshall/DriftDiffusionAdaptation/blob/main/Pictures/instbias_list2_post/tompigflowermodright2_context.png?raw=true</v>
      </c>
      <c r="X104" s="47" t="str">
        <f t="shared" si="6"/>
        <v>https://github.com/kelly-marshall/DriftDiffusionAdaptation/blob/main/Pictures/instbias_list2_post/tompigflowerinstleft2_context.png?raw=true</v>
      </c>
      <c r="Y104" s="47" t="str">
        <f t="shared" si="7"/>
        <v>https://github.com/kelly-marshall/DriftDiffusionAdaptation/blob/main/AudioFiles/instbias_list2_post/tompigflower_nopauses.mp3?raw=true</v>
      </c>
    </row>
    <row r="105" spans="1:25" x14ac:dyDescent="0.2">
      <c r="A105" t="s">
        <v>95</v>
      </c>
      <c r="B105">
        <v>104</v>
      </c>
      <c r="C105" t="s">
        <v>928</v>
      </c>
      <c r="D105" t="s">
        <v>241</v>
      </c>
      <c r="E105" t="s">
        <v>27</v>
      </c>
      <c r="F105" t="s">
        <v>279</v>
      </c>
      <c r="G105" s="46" t="s">
        <v>2480</v>
      </c>
      <c r="H105" t="s">
        <v>2</v>
      </c>
      <c r="I105">
        <v>2</v>
      </c>
      <c r="J105" t="s">
        <v>1181</v>
      </c>
      <c r="K105" t="s">
        <v>4490</v>
      </c>
      <c r="L105" t="s">
        <v>4863</v>
      </c>
      <c r="M105" t="s">
        <v>4074</v>
      </c>
      <c r="N105" t="s">
        <v>4863</v>
      </c>
      <c r="O105" t="s">
        <v>4074</v>
      </c>
      <c r="P105">
        <f t="shared" si="4"/>
        <v>1</v>
      </c>
      <c r="Q105" t="s">
        <v>1375</v>
      </c>
      <c r="R105" t="s">
        <v>1374</v>
      </c>
      <c r="S105" t="s">
        <v>1381</v>
      </c>
      <c r="T105" t="s">
        <v>1380</v>
      </c>
      <c r="U105">
        <v>470</v>
      </c>
      <c r="V105">
        <v>3154</v>
      </c>
      <c r="W105" s="47" t="str">
        <f t="shared" si="5"/>
        <v>https://github.com/kelly-marshall/DriftDiffusionAdaptation/blob/main/Pictures/instbias_list2_post/kategirlflowerinstright2_context.png?raw=true</v>
      </c>
      <c r="X105" s="47" t="str">
        <f t="shared" si="6"/>
        <v>https://github.com/kelly-marshall/DriftDiffusionAdaptation/blob/main/Pictures/instbias_list2_post/kategirlflowermodleft2_context.png?raw=true</v>
      </c>
      <c r="Y105" s="47" t="str">
        <f t="shared" si="7"/>
        <v>https://github.com/kelly-marshall/DriftDiffusionAdaptation/blob/main/AudioFiles/instbias_list2_post/kategirlflower_nopauses.mp3?raw=true</v>
      </c>
    </row>
    <row r="106" spans="1:25" x14ac:dyDescent="0.2">
      <c r="A106" t="s">
        <v>95</v>
      </c>
      <c r="B106">
        <v>105</v>
      </c>
      <c r="C106" t="s">
        <v>280</v>
      </c>
      <c r="D106" t="s">
        <v>241</v>
      </c>
      <c r="E106" t="s">
        <v>28</v>
      </c>
      <c r="F106" t="s">
        <v>279</v>
      </c>
      <c r="G106" s="46" t="s">
        <v>2481</v>
      </c>
      <c r="H106" t="s">
        <v>2</v>
      </c>
      <c r="I106">
        <v>2</v>
      </c>
      <c r="J106" t="s">
        <v>1181</v>
      </c>
      <c r="K106" t="s">
        <v>4491</v>
      </c>
      <c r="L106" t="s">
        <v>4075</v>
      </c>
      <c r="M106" t="s">
        <v>4076</v>
      </c>
      <c r="N106" t="s">
        <v>4076</v>
      </c>
      <c r="O106" t="s">
        <v>4075</v>
      </c>
      <c r="P106">
        <f t="shared" si="4"/>
        <v>2</v>
      </c>
      <c r="Q106" t="s">
        <v>1374</v>
      </c>
      <c r="R106" t="s">
        <v>1375</v>
      </c>
      <c r="S106" t="s">
        <v>1380</v>
      </c>
      <c r="T106" t="s">
        <v>1381</v>
      </c>
      <c r="U106">
        <v>618</v>
      </c>
      <c r="V106">
        <v>3183</v>
      </c>
      <c r="W106" s="47" t="str">
        <f t="shared" si="5"/>
        <v>https://github.com/kelly-marshall/DriftDiffusionAdaptation/blob/main/Pictures/instbias_list2_post/tomwhaleflowermodright2_context.png?raw=true</v>
      </c>
      <c r="X106" s="47" t="str">
        <f t="shared" si="6"/>
        <v>https://github.com/kelly-marshall/DriftDiffusionAdaptation/blob/main/Pictures/instbias_list2_post/tomwhaleflowerinstleft2_context.png?raw=true</v>
      </c>
      <c r="Y106" s="47" t="str">
        <f t="shared" si="7"/>
        <v>https://github.com/kelly-marshall/DriftDiffusionAdaptation/blob/main/AudioFiles/instbias_list2_post/tomwhaleflower_nopauses.mp3?raw=true</v>
      </c>
    </row>
    <row r="107" spans="1:25" x14ac:dyDescent="0.2">
      <c r="A107" t="s">
        <v>95</v>
      </c>
      <c r="B107">
        <v>106</v>
      </c>
      <c r="C107" t="s">
        <v>929</v>
      </c>
      <c r="D107" t="s">
        <v>241</v>
      </c>
      <c r="E107" t="s">
        <v>29</v>
      </c>
      <c r="F107" t="s">
        <v>279</v>
      </c>
      <c r="G107" s="46" t="s">
        <v>2482</v>
      </c>
      <c r="H107" t="s">
        <v>2</v>
      </c>
      <c r="I107">
        <v>2</v>
      </c>
      <c r="J107" t="s">
        <v>1181</v>
      </c>
      <c r="K107" t="s">
        <v>4492</v>
      </c>
      <c r="L107" t="s">
        <v>4864</v>
      </c>
      <c r="M107" t="s">
        <v>4077</v>
      </c>
      <c r="N107" t="s">
        <v>4864</v>
      </c>
      <c r="O107" t="s">
        <v>4077</v>
      </c>
      <c r="P107">
        <f t="shared" si="4"/>
        <v>1</v>
      </c>
      <c r="Q107" t="s">
        <v>1375</v>
      </c>
      <c r="R107" t="s">
        <v>1374</v>
      </c>
      <c r="S107" t="s">
        <v>1381</v>
      </c>
      <c r="T107" t="s">
        <v>1380</v>
      </c>
      <c r="U107">
        <v>495</v>
      </c>
      <c r="V107">
        <v>3139</v>
      </c>
      <c r="W107" s="47" t="str">
        <f t="shared" si="5"/>
        <v>https://github.com/kelly-marshall/DriftDiffusionAdaptation/blob/main/Pictures/instbias_list2_post/kategorillaflowerinstright2_context.png?raw=true</v>
      </c>
      <c r="X107" s="47" t="str">
        <f t="shared" si="6"/>
        <v>https://github.com/kelly-marshall/DriftDiffusionAdaptation/blob/main/Pictures/instbias_list2_post/kategorillaflowermodleft2_context.png?raw=true</v>
      </c>
      <c r="Y107" s="47" t="str">
        <f t="shared" si="7"/>
        <v>https://github.com/kelly-marshall/DriftDiffusionAdaptation/blob/main/AudioFiles/instbias_list2_post/kategorillaflower_nopauses.mp3?raw=true</v>
      </c>
    </row>
    <row r="108" spans="1:25" x14ac:dyDescent="0.2">
      <c r="A108" t="s">
        <v>95</v>
      </c>
      <c r="B108">
        <v>107</v>
      </c>
      <c r="C108" t="s">
        <v>281</v>
      </c>
      <c r="D108" t="s">
        <v>241</v>
      </c>
      <c r="E108" t="s">
        <v>30</v>
      </c>
      <c r="F108" t="s">
        <v>279</v>
      </c>
      <c r="G108" s="46" t="s">
        <v>2483</v>
      </c>
      <c r="H108" t="s">
        <v>2</v>
      </c>
      <c r="I108">
        <v>2</v>
      </c>
      <c r="J108" t="s">
        <v>1181</v>
      </c>
      <c r="K108" t="s">
        <v>4493</v>
      </c>
      <c r="L108" t="s">
        <v>4078</v>
      </c>
      <c r="M108" t="s">
        <v>4079</v>
      </c>
      <c r="N108" t="s">
        <v>4079</v>
      </c>
      <c r="O108" t="s">
        <v>4078</v>
      </c>
      <c r="P108">
        <f t="shared" si="4"/>
        <v>2</v>
      </c>
      <c r="Q108" t="s">
        <v>1374</v>
      </c>
      <c r="R108" t="s">
        <v>1375</v>
      </c>
      <c r="S108" t="s">
        <v>1380</v>
      </c>
      <c r="T108" t="s">
        <v>1381</v>
      </c>
      <c r="U108">
        <v>597</v>
      </c>
      <c r="V108">
        <v>3221</v>
      </c>
      <c r="W108" s="47" t="str">
        <f t="shared" si="5"/>
        <v>https://github.com/kelly-marshall/DriftDiffusionAdaptation/blob/main/Pictures/instbias_list2_post/tombuffaloflowermodright2_context.png?raw=true</v>
      </c>
      <c r="X108" s="47" t="str">
        <f t="shared" si="6"/>
        <v>https://github.com/kelly-marshall/DriftDiffusionAdaptation/blob/main/Pictures/instbias_list2_post/tombuffaloflowerinstleft2_context.png?raw=true</v>
      </c>
      <c r="Y108" s="47" t="str">
        <f t="shared" si="7"/>
        <v>https://github.com/kelly-marshall/DriftDiffusionAdaptation/blob/main/AudioFiles/instbias_list2_post/tombuffaloflower_nopauses.mp3?raw=true</v>
      </c>
    </row>
    <row r="109" spans="1:25" x14ac:dyDescent="0.2">
      <c r="A109" t="s">
        <v>95</v>
      </c>
      <c r="B109">
        <v>108</v>
      </c>
      <c r="C109" t="s">
        <v>930</v>
      </c>
      <c r="D109" t="s">
        <v>241</v>
      </c>
      <c r="E109" t="s">
        <v>31</v>
      </c>
      <c r="F109" t="s">
        <v>279</v>
      </c>
      <c r="G109" s="46" t="s">
        <v>2484</v>
      </c>
      <c r="H109" t="s">
        <v>2</v>
      </c>
      <c r="I109">
        <v>2</v>
      </c>
      <c r="J109" t="s">
        <v>1181</v>
      </c>
      <c r="K109" t="s">
        <v>4494</v>
      </c>
      <c r="L109" t="s">
        <v>4865</v>
      </c>
      <c r="M109" t="s">
        <v>4080</v>
      </c>
      <c r="N109" t="s">
        <v>4865</v>
      </c>
      <c r="O109" t="s">
        <v>4080</v>
      </c>
      <c r="P109">
        <f t="shared" si="4"/>
        <v>1</v>
      </c>
      <c r="Q109" t="s">
        <v>1375</v>
      </c>
      <c r="R109" t="s">
        <v>1374</v>
      </c>
      <c r="S109" t="s">
        <v>1381</v>
      </c>
      <c r="T109" t="s">
        <v>1380</v>
      </c>
      <c r="U109">
        <v>410</v>
      </c>
      <c r="V109">
        <v>2871</v>
      </c>
      <c r="W109" s="47" t="str">
        <f t="shared" si="5"/>
        <v>https://github.com/kelly-marshall/DriftDiffusionAdaptation/blob/main/Pictures/instbias_list2_post/katehawkflowerinstright2_context.png?raw=true</v>
      </c>
      <c r="X109" s="47" t="str">
        <f t="shared" si="6"/>
        <v>https://github.com/kelly-marshall/DriftDiffusionAdaptation/blob/main/Pictures/instbias_list2_post/katehawkflowermodleft2_context.png?raw=true</v>
      </c>
      <c r="Y109" s="47" t="str">
        <f t="shared" si="7"/>
        <v>https://github.com/kelly-marshall/DriftDiffusionAdaptation/blob/main/AudioFiles/instbias_list2_post/katehawkflower_nopauses.mp3?raw=true</v>
      </c>
    </row>
    <row r="110" spans="1:25" x14ac:dyDescent="0.2">
      <c r="A110" t="s">
        <v>95</v>
      </c>
      <c r="B110">
        <v>109</v>
      </c>
      <c r="C110" t="s">
        <v>282</v>
      </c>
      <c r="D110" t="s">
        <v>242</v>
      </c>
      <c r="E110" t="s">
        <v>18</v>
      </c>
      <c r="F110" t="s">
        <v>283</v>
      </c>
      <c r="G110" s="46" t="s">
        <v>2485</v>
      </c>
      <c r="H110" t="s">
        <v>2</v>
      </c>
      <c r="I110">
        <v>2</v>
      </c>
      <c r="J110" t="s">
        <v>1181</v>
      </c>
      <c r="K110" t="s">
        <v>4495</v>
      </c>
      <c r="L110" t="s">
        <v>4081</v>
      </c>
      <c r="M110" t="s">
        <v>4082</v>
      </c>
      <c r="N110" t="s">
        <v>4081</v>
      </c>
      <c r="O110" t="s">
        <v>4082</v>
      </c>
      <c r="P110">
        <f t="shared" si="4"/>
        <v>1</v>
      </c>
      <c r="Q110" t="s">
        <v>1375</v>
      </c>
      <c r="R110" t="s">
        <v>1374</v>
      </c>
      <c r="S110" t="s">
        <v>1381</v>
      </c>
      <c r="T110" t="s">
        <v>1380</v>
      </c>
      <c r="U110">
        <v>687</v>
      </c>
      <c r="V110">
        <v>3579</v>
      </c>
      <c r="W110" s="47" t="str">
        <f t="shared" si="5"/>
        <v>https://github.com/kelly-marshall/DriftDiffusionAdaptation/blob/main/Pictures/instbias_list2_post/tomdolphincactusinstright2_context.png?raw=true</v>
      </c>
      <c r="X110" s="47" t="str">
        <f t="shared" si="6"/>
        <v>https://github.com/kelly-marshall/DriftDiffusionAdaptation/blob/main/Pictures/instbias_list2_post/tomdolphincactusmodleft2_context.png?raw=true</v>
      </c>
      <c r="Y110" s="47" t="str">
        <f t="shared" si="7"/>
        <v>https://github.com/kelly-marshall/DriftDiffusionAdaptation/blob/main/AudioFiles/instbias_list2_post/tomdolphincactus_nopauses.mp3?raw=true</v>
      </c>
    </row>
    <row r="111" spans="1:25" x14ac:dyDescent="0.2">
      <c r="A111" t="s">
        <v>95</v>
      </c>
      <c r="B111">
        <v>110</v>
      </c>
      <c r="C111" t="s">
        <v>931</v>
      </c>
      <c r="D111" t="s">
        <v>242</v>
      </c>
      <c r="E111" t="s">
        <v>21</v>
      </c>
      <c r="F111" t="s">
        <v>283</v>
      </c>
      <c r="G111" s="46" t="s">
        <v>2486</v>
      </c>
      <c r="H111" t="s">
        <v>2</v>
      </c>
      <c r="I111">
        <v>2</v>
      </c>
      <c r="J111" t="s">
        <v>1181</v>
      </c>
      <c r="K111" t="s">
        <v>4496</v>
      </c>
      <c r="L111" t="s">
        <v>4866</v>
      </c>
      <c r="M111" t="s">
        <v>4083</v>
      </c>
      <c r="N111" t="s">
        <v>4083</v>
      </c>
      <c r="O111" t="s">
        <v>4866</v>
      </c>
      <c r="P111">
        <f t="shared" si="4"/>
        <v>2</v>
      </c>
      <c r="Q111" t="s">
        <v>1374</v>
      </c>
      <c r="R111" t="s">
        <v>1375</v>
      </c>
      <c r="S111" t="s">
        <v>1380</v>
      </c>
      <c r="T111" t="s">
        <v>1381</v>
      </c>
      <c r="U111">
        <v>376</v>
      </c>
      <c r="V111">
        <v>3203</v>
      </c>
      <c r="W111" s="47" t="str">
        <f t="shared" si="5"/>
        <v>https://github.com/kelly-marshall/DriftDiffusionAdaptation/blob/main/Pictures/instbias_list2_post/katecowcactusmodright2_context.png?raw=true</v>
      </c>
      <c r="X111" s="47" t="str">
        <f t="shared" si="6"/>
        <v>https://github.com/kelly-marshall/DriftDiffusionAdaptation/blob/main/Pictures/instbias_list2_post/katecowcactusinstleft2_context.png?raw=true</v>
      </c>
      <c r="Y111" s="47" t="str">
        <f t="shared" si="7"/>
        <v>https://github.com/kelly-marshall/DriftDiffusionAdaptation/blob/main/AudioFiles/instbias_list2_post/katecowcactus_nopauses.mp3?raw=true</v>
      </c>
    </row>
    <row r="112" spans="1:25" x14ac:dyDescent="0.2">
      <c r="A112" t="s">
        <v>95</v>
      </c>
      <c r="B112">
        <v>111</v>
      </c>
      <c r="C112" t="s">
        <v>284</v>
      </c>
      <c r="D112" t="s">
        <v>242</v>
      </c>
      <c r="E112" t="s">
        <v>22</v>
      </c>
      <c r="F112" t="s">
        <v>283</v>
      </c>
      <c r="G112" s="46" t="s">
        <v>2487</v>
      </c>
      <c r="H112" t="s">
        <v>2</v>
      </c>
      <c r="I112">
        <v>2</v>
      </c>
      <c r="J112" t="s">
        <v>1181</v>
      </c>
      <c r="K112" t="s">
        <v>4497</v>
      </c>
      <c r="L112" t="s">
        <v>4084</v>
      </c>
      <c r="M112" t="s">
        <v>4085</v>
      </c>
      <c r="N112" t="s">
        <v>4084</v>
      </c>
      <c r="O112" t="s">
        <v>4085</v>
      </c>
      <c r="P112">
        <f t="shared" si="4"/>
        <v>1</v>
      </c>
      <c r="Q112" t="s">
        <v>1375</v>
      </c>
      <c r="R112" t="s">
        <v>1374</v>
      </c>
      <c r="S112" t="s">
        <v>1381</v>
      </c>
      <c r="T112" t="s">
        <v>1380</v>
      </c>
      <c r="U112">
        <v>681</v>
      </c>
      <c r="V112">
        <v>3469</v>
      </c>
      <c r="W112" s="47" t="str">
        <f t="shared" si="5"/>
        <v>https://github.com/kelly-marshall/DriftDiffusionAdaptation/blob/main/Pictures/instbias_list2_post/tomfoxcactusinstright2_context.png?raw=true</v>
      </c>
      <c r="X112" s="47" t="str">
        <f t="shared" si="6"/>
        <v>https://github.com/kelly-marshall/DriftDiffusionAdaptation/blob/main/Pictures/instbias_list2_post/tomfoxcactusmodleft2_context.png?raw=true</v>
      </c>
      <c r="Y112" s="47" t="str">
        <f t="shared" si="7"/>
        <v>https://github.com/kelly-marshall/DriftDiffusionAdaptation/blob/main/AudioFiles/instbias_list2_post/tomfoxcactus_nopauses.mp3?raw=true</v>
      </c>
    </row>
    <row r="113" spans="1:25" x14ac:dyDescent="0.2">
      <c r="A113" t="s">
        <v>95</v>
      </c>
      <c r="B113">
        <v>112</v>
      </c>
      <c r="C113" t="s">
        <v>932</v>
      </c>
      <c r="D113" t="s">
        <v>242</v>
      </c>
      <c r="E113" t="s">
        <v>23</v>
      </c>
      <c r="F113" t="s">
        <v>283</v>
      </c>
      <c r="G113" s="46" t="s">
        <v>2488</v>
      </c>
      <c r="H113" t="s">
        <v>2</v>
      </c>
      <c r="I113">
        <v>2</v>
      </c>
      <c r="J113" t="s">
        <v>1181</v>
      </c>
      <c r="K113" t="s">
        <v>4498</v>
      </c>
      <c r="L113" t="s">
        <v>4867</v>
      </c>
      <c r="M113" t="s">
        <v>4086</v>
      </c>
      <c r="N113" t="s">
        <v>4086</v>
      </c>
      <c r="O113" t="s">
        <v>4867</v>
      </c>
      <c r="P113">
        <f t="shared" si="4"/>
        <v>2</v>
      </c>
      <c r="Q113" t="s">
        <v>1374</v>
      </c>
      <c r="R113" t="s">
        <v>1375</v>
      </c>
      <c r="S113" t="s">
        <v>1380</v>
      </c>
      <c r="T113" t="s">
        <v>1381</v>
      </c>
      <c r="U113">
        <v>425</v>
      </c>
      <c r="V113">
        <v>3351</v>
      </c>
      <c r="W113" s="47" t="str">
        <f t="shared" si="5"/>
        <v>https://github.com/kelly-marshall/DriftDiffusionAdaptation/blob/main/Pictures/instbias_list2_post/katelioncactusmodright2_context.png?raw=true</v>
      </c>
      <c r="X113" s="47" t="str">
        <f t="shared" si="6"/>
        <v>https://github.com/kelly-marshall/DriftDiffusionAdaptation/blob/main/Pictures/instbias_list2_post/katelioncactusinstleft2_context.png?raw=true</v>
      </c>
      <c r="Y113" s="47" t="str">
        <f t="shared" si="7"/>
        <v>https://github.com/kelly-marshall/DriftDiffusionAdaptation/blob/main/AudioFiles/instbias_list2_post/katelioncactus_nopauses.mp3?raw=true</v>
      </c>
    </row>
    <row r="114" spans="1:25" x14ac:dyDescent="0.2">
      <c r="A114" t="s">
        <v>95</v>
      </c>
      <c r="B114">
        <v>113</v>
      </c>
      <c r="C114" t="s">
        <v>285</v>
      </c>
      <c r="D114" t="s">
        <v>242</v>
      </c>
      <c r="E114" t="s">
        <v>24</v>
      </c>
      <c r="F114" t="s">
        <v>283</v>
      </c>
      <c r="G114" s="46" t="s">
        <v>2489</v>
      </c>
      <c r="H114" t="s">
        <v>2</v>
      </c>
      <c r="I114">
        <v>2</v>
      </c>
      <c r="J114" t="s">
        <v>1181</v>
      </c>
      <c r="K114" t="s">
        <v>4499</v>
      </c>
      <c r="L114" t="s">
        <v>4087</v>
      </c>
      <c r="M114" t="s">
        <v>4088</v>
      </c>
      <c r="N114" t="s">
        <v>4087</v>
      </c>
      <c r="O114" t="s">
        <v>4088</v>
      </c>
      <c r="P114">
        <f t="shared" si="4"/>
        <v>1</v>
      </c>
      <c r="Q114" t="s">
        <v>1375</v>
      </c>
      <c r="R114" t="s">
        <v>1374</v>
      </c>
      <c r="S114" t="s">
        <v>1381</v>
      </c>
      <c r="T114" t="s">
        <v>1380</v>
      </c>
      <c r="U114">
        <v>624</v>
      </c>
      <c r="V114">
        <v>3468</v>
      </c>
      <c r="W114" s="47" t="str">
        <f t="shared" si="5"/>
        <v>https://github.com/kelly-marshall/DriftDiffusionAdaptation/blob/main/Pictures/instbias_list2_post/tomfrogcactusinstright2_context.png?raw=true</v>
      </c>
      <c r="X114" s="47" t="str">
        <f t="shared" si="6"/>
        <v>https://github.com/kelly-marshall/DriftDiffusionAdaptation/blob/main/Pictures/instbias_list2_post/tomfrogcactusmodleft2_context.png?raw=true</v>
      </c>
      <c r="Y114" s="47" t="str">
        <f t="shared" si="7"/>
        <v>https://github.com/kelly-marshall/DriftDiffusionAdaptation/blob/main/AudioFiles/instbias_list2_post/tomfrogcactus_nopauses.mp3?raw=true</v>
      </c>
    </row>
    <row r="115" spans="1:25" x14ac:dyDescent="0.2">
      <c r="A115" t="s">
        <v>95</v>
      </c>
      <c r="B115">
        <v>114</v>
      </c>
      <c r="C115" t="s">
        <v>933</v>
      </c>
      <c r="D115" t="s">
        <v>242</v>
      </c>
      <c r="E115" t="s">
        <v>25</v>
      </c>
      <c r="F115" t="s">
        <v>283</v>
      </c>
      <c r="G115" s="46" t="s">
        <v>2490</v>
      </c>
      <c r="H115" t="s">
        <v>2</v>
      </c>
      <c r="I115">
        <v>2</v>
      </c>
      <c r="J115" t="s">
        <v>1181</v>
      </c>
      <c r="K115" t="s">
        <v>4500</v>
      </c>
      <c r="L115" t="s">
        <v>4868</v>
      </c>
      <c r="M115" t="s">
        <v>4089</v>
      </c>
      <c r="N115" t="s">
        <v>4089</v>
      </c>
      <c r="O115" t="s">
        <v>4868</v>
      </c>
      <c r="P115">
        <f t="shared" si="4"/>
        <v>2</v>
      </c>
      <c r="Q115" t="s">
        <v>1374</v>
      </c>
      <c r="R115" t="s">
        <v>1375</v>
      </c>
      <c r="S115" t="s">
        <v>1380</v>
      </c>
      <c r="T115" t="s">
        <v>1381</v>
      </c>
      <c r="U115">
        <v>443</v>
      </c>
      <c r="V115">
        <v>3274</v>
      </c>
      <c r="W115" s="47" t="str">
        <f t="shared" si="5"/>
        <v>https://github.com/kelly-marshall/DriftDiffusionAdaptation/blob/main/Pictures/instbias_list2_post/kateturtlecactusmodright2_context.png?raw=true</v>
      </c>
      <c r="X115" s="47" t="str">
        <f t="shared" si="6"/>
        <v>https://github.com/kelly-marshall/DriftDiffusionAdaptation/blob/main/Pictures/instbias_list2_post/kateturtlecactusinstleft2_context.png?raw=true</v>
      </c>
      <c r="Y115" s="47" t="str">
        <f t="shared" si="7"/>
        <v>https://github.com/kelly-marshall/DriftDiffusionAdaptation/blob/main/AudioFiles/instbias_list2_post/kateturtlecactus_nopauses.mp3?raw=true</v>
      </c>
    </row>
    <row r="116" spans="1:25" x14ac:dyDescent="0.2">
      <c r="A116" t="s">
        <v>95</v>
      </c>
      <c r="B116">
        <v>115</v>
      </c>
      <c r="C116" t="s">
        <v>286</v>
      </c>
      <c r="D116" t="s">
        <v>242</v>
      </c>
      <c r="E116" t="s">
        <v>26</v>
      </c>
      <c r="F116" t="s">
        <v>287</v>
      </c>
      <c r="G116" s="46" t="s">
        <v>2646</v>
      </c>
      <c r="H116" t="s">
        <v>2</v>
      </c>
      <c r="I116">
        <v>2</v>
      </c>
      <c r="J116" t="s">
        <v>1181</v>
      </c>
      <c r="K116" t="s">
        <v>4501</v>
      </c>
      <c r="L116" t="s">
        <v>4090</v>
      </c>
      <c r="M116" t="s">
        <v>4091</v>
      </c>
      <c r="N116" t="s">
        <v>4090</v>
      </c>
      <c r="O116" t="s">
        <v>4091</v>
      </c>
      <c r="P116">
        <f t="shared" si="4"/>
        <v>1</v>
      </c>
      <c r="Q116" t="s">
        <v>1375</v>
      </c>
      <c r="R116" t="s">
        <v>1374</v>
      </c>
      <c r="S116" t="s">
        <v>1381</v>
      </c>
      <c r="T116" t="s">
        <v>1380</v>
      </c>
      <c r="U116">
        <v>623</v>
      </c>
      <c r="V116">
        <v>3559</v>
      </c>
      <c r="W116" s="47" t="str">
        <f t="shared" si="5"/>
        <v>https://github.com/kelly-marshall/DriftDiffusionAdaptation/blob/main/Pictures/instbias_list2_post/tompiglightningboltinstright2_context.png?raw=true</v>
      </c>
      <c r="X116" s="47" t="str">
        <f t="shared" si="6"/>
        <v>https://github.com/kelly-marshall/DriftDiffusionAdaptation/blob/main/Pictures/instbias_list2_post/tompiglightningboltmodleft2_context.png?raw=true</v>
      </c>
      <c r="Y116" s="47" t="str">
        <f t="shared" si="7"/>
        <v>https://github.com/kelly-marshall/DriftDiffusionAdaptation/blob/main/AudioFiles/instbias_list2_post/tompiglightningbolt_nopauses.mp3?raw=true</v>
      </c>
    </row>
    <row r="117" spans="1:25" x14ac:dyDescent="0.2">
      <c r="A117" t="s">
        <v>95</v>
      </c>
      <c r="B117">
        <v>116</v>
      </c>
      <c r="C117" t="s">
        <v>934</v>
      </c>
      <c r="D117" t="s">
        <v>242</v>
      </c>
      <c r="E117" t="s">
        <v>27</v>
      </c>
      <c r="F117" t="s">
        <v>287</v>
      </c>
      <c r="G117" s="46" t="s">
        <v>2647</v>
      </c>
      <c r="H117" t="s">
        <v>2</v>
      </c>
      <c r="I117">
        <v>2</v>
      </c>
      <c r="J117" t="s">
        <v>1181</v>
      </c>
      <c r="K117" t="s">
        <v>4502</v>
      </c>
      <c r="L117" t="s">
        <v>4869</v>
      </c>
      <c r="M117" t="s">
        <v>4878</v>
      </c>
      <c r="N117" t="s">
        <v>4878</v>
      </c>
      <c r="O117" t="s">
        <v>4869</v>
      </c>
      <c r="P117">
        <f t="shared" si="4"/>
        <v>2</v>
      </c>
      <c r="Q117" t="s">
        <v>1374</v>
      </c>
      <c r="R117" t="s">
        <v>1375</v>
      </c>
      <c r="S117" t="s">
        <v>1380</v>
      </c>
      <c r="T117" t="s">
        <v>1381</v>
      </c>
      <c r="U117">
        <v>396</v>
      </c>
      <c r="V117">
        <v>3350</v>
      </c>
      <c r="W117" s="47" t="str">
        <f t="shared" si="5"/>
        <v>https://github.com/kelly-marshall/DriftDiffusionAdaptation/blob/main/Pictures/instbias_list2_post/kategirllightningboltmodright2_context.png?raw=true</v>
      </c>
      <c r="X117" s="47" t="str">
        <f t="shared" si="6"/>
        <v>https://github.com/kelly-marshall/DriftDiffusionAdaptation/blob/main/Pictures/instbias_list2_post/kategirllightningboltinstleft2_context.png?raw=true</v>
      </c>
      <c r="Y117" s="47" t="str">
        <f t="shared" si="7"/>
        <v>https://github.com/kelly-marshall/DriftDiffusionAdaptation/blob/main/AudioFiles/instbias_list2_post/kategirllightningbolt_nopauses.mp3?raw=true</v>
      </c>
    </row>
    <row r="118" spans="1:25" x14ac:dyDescent="0.2">
      <c r="A118" t="s">
        <v>95</v>
      </c>
      <c r="B118">
        <v>117</v>
      </c>
      <c r="C118" t="s">
        <v>288</v>
      </c>
      <c r="D118" t="s">
        <v>242</v>
      </c>
      <c r="E118" t="s">
        <v>28</v>
      </c>
      <c r="F118" t="s">
        <v>287</v>
      </c>
      <c r="G118" s="46" t="s">
        <v>2648</v>
      </c>
      <c r="H118" t="s">
        <v>2</v>
      </c>
      <c r="I118">
        <v>2</v>
      </c>
      <c r="J118" t="s">
        <v>1181</v>
      </c>
      <c r="K118" t="s">
        <v>4503</v>
      </c>
      <c r="L118" t="s">
        <v>4092</v>
      </c>
      <c r="M118" t="s">
        <v>4093</v>
      </c>
      <c r="N118" t="s">
        <v>4092</v>
      </c>
      <c r="O118" t="s">
        <v>4093</v>
      </c>
      <c r="P118">
        <f t="shared" si="4"/>
        <v>1</v>
      </c>
      <c r="Q118" t="s">
        <v>1375</v>
      </c>
      <c r="R118" t="s">
        <v>1374</v>
      </c>
      <c r="S118" t="s">
        <v>1381</v>
      </c>
      <c r="T118" t="s">
        <v>1380</v>
      </c>
      <c r="U118">
        <v>660</v>
      </c>
      <c r="V118">
        <v>3554</v>
      </c>
      <c r="W118" s="47" t="str">
        <f t="shared" si="5"/>
        <v>https://github.com/kelly-marshall/DriftDiffusionAdaptation/blob/main/Pictures/instbias_list2_post/tomwhalelightningboltinstright2_context.png?raw=true</v>
      </c>
      <c r="X118" s="47" t="str">
        <f t="shared" si="6"/>
        <v>https://github.com/kelly-marshall/DriftDiffusionAdaptation/blob/main/Pictures/instbias_list2_post/tomwhalelightningboltmodleft2_context.png?raw=true</v>
      </c>
      <c r="Y118" s="47" t="str">
        <f t="shared" si="7"/>
        <v>https://github.com/kelly-marshall/DriftDiffusionAdaptation/blob/main/AudioFiles/instbias_list2_post/tomwhalelightningbolt_nopauses.mp3?raw=true</v>
      </c>
    </row>
    <row r="119" spans="1:25" x14ac:dyDescent="0.2">
      <c r="A119" t="s">
        <v>95</v>
      </c>
      <c r="B119">
        <v>118</v>
      </c>
      <c r="C119" t="s">
        <v>935</v>
      </c>
      <c r="D119" t="s">
        <v>242</v>
      </c>
      <c r="E119" t="s">
        <v>29</v>
      </c>
      <c r="F119" t="s">
        <v>287</v>
      </c>
      <c r="G119" s="46" t="s">
        <v>2649</v>
      </c>
      <c r="H119" t="s">
        <v>2</v>
      </c>
      <c r="I119">
        <v>2</v>
      </c>
      <c r="J119" t="s">
        <v>1181</v>
      </c>
      <c r="K119" t="s">
        <v>4504</v>
      </c>
      <c r="L119" t="s">
        <v>4870</v>
      </c>
      <c r="M119" t="s">
        <v>4879</v>
      </c>
      <c r="N119" t="s">
        <v>4879</v>
      </c>
      <c r="O119" t="s">
        <v>4870</v>
      </c>
      <c r="P119">
        <f t="shared" si="4"/>
        <v>2</v>
      </c>
      <c r="Q119" t="s">
        <v>1374</v>
      </c>
      <c r="R119" t="s">
        <v>1375</v>
      </c>
      <c r="S119" t="s">
        <v>1380</v>
      </c>
      <c r="T119" t="s">
        <v>1381</v>
      </c>
      <c r="U119">
        <v>447</v>
      </c>
      <c r="V119">
        <v>3601</v>
      </c>
      <c r="W119" s="47" t="str">
        <f t="shared" si="5"/>
        <v>https://github.com/kelly-marshall/DriftDiffusionAdaptation/blob/main/Pictures/instbias_list2_post/kategorillalightningboltmodright2_context.png?raw=true</v>
      </c>
      <c r="X119" s="47" t="str">
        <f t="shared" si="6"/>
        <v>https://github.com/kelly-marshall/DriftDiffusionAdaptation/blob/main/Pictures/instbias_list2_post/kategorillalightningboltinstleft2_context.png?raw=true</v>
      </c>
      <c r="Y119" s="47" t="str">
        <f t="shared" si="7"/>
        <v>https://github.com/kelly-marshall/DriftDiffusionAdaptation/blob/main/AudioFiles/instbias_list2_post/kategorillalightningbolt_nopauses.mp3?raw=true</v>
      </c>
    </row>
    <row r="120" spans="1:25" x14ac:dyDescent="0.2">
      <c r="A120" t="s">
        <v>95</v>
      </c>
      <c r="B120">
        <v>119</v>
      </c>
      <c r="C120" t="s">
        <v>289</v>
      </c>
      <c r="D120" t="s">
        <v>242</v>
      </c>
      <c r="E120" t="s">
        <v>30</v>
      </c>
      <c r="F120" t="s">
        <v>287</v>
      </c>
      <c r="G120" s="46" t="s">
        <v>2650</v>
      </c>
      <c r="H120" t="s">
        <v>2</v>
      </c>
      <c r="I120">
        <v>2</v>
      </c>
      <c r="J120" t="s">
        <v>1181</v>
      </c>
      <c r="K120" t="s">
        <v>4505</v>
      </c>
      <c r="L120" t="s">
        <v>4094</v>
      </c>
      <c r="M120" t="s">
        <v>4095</v>
      </c>
      <c r="N120" t="s">
        <v>4094</v>
      </c>
      <c r="O120" t="s">
        <v>4095</v>
      </c>
      <c r="P120">
        <f t="shared" si="4"/>
        <v>1</v>
      </c>
      <c r="Q120" t="s">
        <v>1375</v>
      </c>
      <c r="R120" t="s">
        <v>1374</v>
      </c>
      <c r="S120" t="s">
        <v>1381</v>
      </c>
      <c r="T120" t="s">
        <v>1380</v>
      </c>
      <c r="U120">
        <v>562</v>
      </c>
      <c r="V120">
        <v>3455</v>
      </c>
      <c r="W120" s="47" t="str">
        <f t="shared" si="5"/>
        <v>https://github.com/kelly-marshall/DriftDiffusionAdaptation/blob/main/Pictures/instbias_list2_post/tombuffalolightningboltinstright2_context.png?raw=true</v>
      </c>
      <c r="X120" s="47" t="str">
        <f t="shared" si="6"/>
        <v>https://github.com/kelly-marshall/DriftDiffusionAdaptation/blob/main/Pictures/instbias_list2_post/tombuffalolightningboltmodleft2_context.png?raw=true</v>
      </c>
      <c r="Y120" s="47" t="str">
        <f t="shared" si="7"/>
        <v>https://github.com/kelly-marshall/DriftDiffusionAdaptation/blob/main/AudioFiles/instbias_list2_post/tombuffalolightningbolt_nopauses.mp3?raw=true</v>
      </c>
    </row>
    <row r="121" spans="1:25" x14ac:dyDescent="0.2">
      <c r="A121" t="s">
        <v>95</v>
      </c>
      <c r="B121">
        <v>120</v>
      </c>
      <c r="C121" t="s">
        <v>936</v>
      </c>
      <c r="D121" t="s">
        <v>242</v>
      </c>
      <c r="E121" t="s">
        <v>31</v>
      </c>
      <c r="F121" t="s">
        <v>287</v>
      </c>
      <c r="G121" s="46" t="s">
        <v>2651</v>
      </c>
      <c r="H121" t="s">
        <v>2</v>
      </c>
      <c r="I121">
        <v>2</v>
      </c>
      <c r="J121" t="s">
        <v>1181</v>
      </c>
      <c r="K121" t="s">
        <v>4506</v>
      </c>
      <c r="L121" t="s">
        <v>4871</v>
      </c>
      <c r="M121" t="s">
        <v>4880</v>
      </c>
      <c r="N121" t="s">
        <v>4880</v>
      </c>
      <c r="O121" t="s">
        <v>4871</v>
      </c>
      <c r="P121">
        <f t="shared" si="4"/>
        <v>2</v>
      </c>
      <c r="Q121" t="s">
        <v>1374</v>
      </c>
      <c r="R121" t="s">
        <v>1375</v>
      </c>
      <c r="S121" t="s">
        <v>1380</v>
      </c>
      <c r="T121" t="s">
        <v>1381</v>
      </c>
      <c r="U121">
        <v>404</v>
      </c>
      <c r="V121">
        <v>3192</v>
      </c>
      <c r="W121" s="47" t="str">
        <f t="shared" si="5"/>
        <v>https://github.com/kelly-marshall/DriftDiffusionAdaptation/blob/main/Pictures/instbias_list2_post/katehawklightningboltmodright2_context.png?raw=true</v>
      </c>
      <c r="X121" s="47" t="str">
        <f t="shared" si="6"/>
        <v>https://github.com/kelly-marshall/DriftDiffusionAdaptation/blob/main/Pictures/instbias_list2_post/katehawklightningboltinstleft2_context.png?raw=true</v>
      </c>
      <c r="Y121" s="47" t="str">
        <f t="shared" si="7"/>
        <v>https://github.com/kelly-marshall/DriftDiffusionAdaptation/blob/main/AudioFiles/instbias_list2_post/katehawklightningbolt_nopauses.mp3?raw=true</v>
      </c>
    </row>
    <row r="122" spans="1:25" x14ac:dyDescent="0.2">
      <c r="A122" t="s">
        <v>95</v>
      </c>
      <c r="B122">
        <v>121</v>
      </c>
      <c r="C122" t="s">
        <v>290</v>
      </c>
      <c r="D122" t="s">
        <v>243</v>
      </c>
      <c r="E122" t="s">
        <v>18</v>
      </c>
      <c r="F122" t="s">
        <v>291</v>
      </c>
      <c r="G122" s="46" t="s">
        <v>2473</v>
      </c>
      <c r="H122" t="s">
        <v>2</v>
      </c>
      <c r="I122">
        <v>2</v>
      </c>
      <c r="J122" t="s">
        <v>1181</v>
      </c>
      <c r="K122" t="s">
        <v>4507</v>
      </c>
      <c r="L122" t="s">
        <v>4096</v>
      </c>
      <c r="M122" t="s">
        <v>4097</v>
      </c>
      <c r="N122" t="s">
        <v>4097</v>
      </c>
      <c r="O122" t="s">
        <v>4096</v>
      </c>
      <c r="P122">
        <f t="shared" si="4"/>
        <v>2</v>
      </c>
      <c r="Q122" t="s">
        <v>1374</v>
      </c>
      <c r="R122" t="s">
        <v>1375</v>
      </c>
      <c r="S122" t="s">
        <v>1380</v>
      </c>
      <c r="T122" t="s">
        <v>1381</v>
      </c>
      <c r="U122">
        <v>581</v>
      </c>
      <c r="V122">
        <v>3230</v>
      </c>
      <c r="W122" s="47" t="str">
        <f t="shared" si="5"/>
        <v>https://github.com/kelly-marshall/DriftDiffusionAdaptation/blob/main/Pictures/instbias_list2_post/tomdolphinnotebookmodright2_context.png?raw=true</v>
      </c>
      <c r="X122" s="47" t="str">
        <f t="shared" si="6"/>
        <v>https://github.com/kelly-marshall/DriftDiffusionAdaptation/blob/main/Pictures/instbias_list2_post/tomdolphinnotebookinstleft2_context.png?raw=true</v>
      </c>
      <c r="Y122" s="47" t="str">
        <f t="shared" si="7"/>
        <v>https://github.com/kelly-marshall/DriftDiffusionAdaptation/blob/main/AudioFiles/instbias_list2_post/tomdolphinnotebook_nopauses.mp3?raw=true</v>
      </c>
    </row>
    <row r="123" spans="1:25" x14ac:dyDescent="0.2">
      <c r="A123" t="s">
        <v>95</v>
      </c>
      <c r="B123">
        <v>122</v>
      </c>
      <c r="C123" t="s">
        <v>937</v>
      </c>
      <c r="D123" t="s">
        <v>243</v>
      </c>
      <c r="E123" t="s">
        <v>21</v>
      </c>
      <c r="F123" t="s">
        <v>291</v>
      </c>
      <c r="G123" s="46" t="s">
        <v>2474</v>
      </c>
      <c r="H123" t="s">
        <v>2</v>
      </c>
      <c r="I123">
        <v>2</v>
      </c>
      <c r="J123" t="s">
        <v>1181</v>
      </c>
      <c r="K123" t="s">
        <v>4508</v>
      </c>
      <c r="L123" t="s">
        <v>4872</v>
      </c>
      <c r="M123" t="s">
        <v>4098</v>
      </c>
      <c r="N123" t="s">
        <v>4872</v>
      </c>
      <c r="O123" t="s">
        <v>4098</v>
      </c>
      <c r="P123">
        <f t="shared" si="4"/>
        <v>1</v>
      </c>
      <c r="Q123" t="s">
        <v>1375</v>
      </c>
      <c r="R123" t="s">
        <v>1374</v>
      </c>
      <c r="S123" t="s">
        <v>1381</v>
      </c>
      <c r="T123" t="s">
        <v>1380</v>
      </c>
      <c r="U123">
        <v>412</v>
      </c>
      <c r="V123">
        <v>2287</v>
      </c>
      <c r="W123" s="47" t="str">
        <f t="shared" si="5"/>
        <v>https://github.com/kelly-marshall/DriftDiffusionAdaptation/blob/main/Pictures/instbias_list2_post/katecownotebookinstright2_context.png?raw=true</v>
      </c>
      <c r="X123" s="47" t="str">
        <f t="shared" si="6"/>
        <v>https://github.com/kelly-marshall/DriftDiffusionAdaptation/blob/main/Pictures/instbias_list2_post/katecownotebookmodleft2_context.png?raw=true</v>
      </c>
      <c r="Y123" s="47" t="str">
        <f t="shared" si="7"/>
        <v>https://github.com/kelly-marshall/DriftDiffusionAdaptation/blob/main/AudioFiles/instbias_list2_post/katecownotebook_nopauses.mp3?raw=true</v>
      </c>
    </row>
    <row r="124" spans="1:25" x14ac:dyDescent="0.2">
      <c r="A124" t="s">
        <v>95</v>
      </c>
      <c r="B124">
        <v>123</v>
      </c>
      <c r="C124" t="s">
        <v>292</v>
      </c>
      <c r="D124" t="s">
        <v>243</v>
      </c>
      <c r="E124" t="s">
        <v>22</v>
      </c>
      <c r="F124" t="s">
        <v>291</v>
      </c>
      <c r="G124" s="46" t="s">
        <v>2475</v>
      </c>
      <c r="H124" t="s">
        <v>2</v>
      </c>
      <c r="I124">
        <v>2</v>
      </c>
      <c r="J124" t="s">
        <v>1181</v>
      </c>
      <c r="K124" t="s">
        <v>4509</v>
      </c>
      <c r="L124" t="s">
        <v>4099</v>
      </c>
      <c r="M124" t="s">
        <v>4100</v>
      </c>
      <c r="N124" t="s">
        <v>4100</v>
      </c>
      <c r="O124" t="s">
        <v>4099</v>
      </c>
      <c r="P124">
        <f t="shared" si="4"/>
        <v>2</v>
      </c>
      <c r="Q124" t="s">
        <v>1374</v>
      </c>
      <c r="R124" t="s">
        <v>1375</v>
      </c>
      <c r="S124" t="s">
        <v>1380</v>
      </c>
      <c r="T124" t="s">
        <v>1381</v>
      </c>
      <c r="U124">
        <v>549</v>
      </c>
      <c r="V124">
        <v>3268</v>
      </c>
      <c r="W124" s="47" t="str">
        <f t="shared" si="5"/>
        <v>https://github.com/kelly-marshall/DriftDiffusionAdaptation/blob/main/Pictures/instbias_list2_post/tomfoxnotebookmodright2_context.png?raw=true</v>
      </c>
      <c r="X124" s="47" t="str">
        <f t="shared" si="6"/>
        <v>https://github.com/kelly-marshall/DriftDiffusionAdaptation/blob/main/Pictures/instbias_list2_post/tomfoxnotebookinstleft2_context.png?raw=true</v>
      </c>
      <c r="Y124" s="47" t="str">
        <f t="shared" si="7"/>
        <v>https://github.com/kelly-marshall/DriftDiffusionAdaptation/blob/main/AudioFiles/instbias_list2_post/tomfoxnotebook_nopauses.mp3?raw=true</v>
      </c>
    </row>
    <row r="125" spans="1:25" x14ac:dyDescent="0.2">
      <c r="A125" t="s">
        <v>95</v>
      </c>
      <c r="B125">
        <v>124</v>
      </c>
      <c r="C125" t="s">
        <v>938</v>
      </c>
      <c r="D125" t="s">
        <v>243</v>
      </c>
      <c r="E125" t="s">
        <v>23</v>
      </c>
      <c r="F125" t="s">
        <v>291</v>
      </c>
      <c r="G125" s="46" t="s">
        <v>2476</v>
      </c>
      <c r="H125" t="s">
        <v>2</v>
      </c>
      <c r="I125">
        <v>2</v>
      </c>
      <c r="J125" t="s">
        <v>1181</v>
      </c>
      <c r="K125" t="s">
        <v>4510</v>
      </c>
      <c r="L125" t="s">
        <v>4873</v>
      </c>
      <c r="M125" t="s">
        <v>4101</v>
      </c>
      <c r="N125" t="s">
        <v>4873</v>
      </c>
      <c r="O125" t="s">
        <v>4101</v>
      </c>
      <c r="P125">
        <f t="shared" si="4"/>
        <v>1</v>
      </c>
      <c r="Q125" t="s">
        <v>1375</v>
      </c>
      <c r="R125" t="s">
        <v>1374</v>
      </c>
      <c r="S125" t="s">
        <v>1381</v>
      </c>
      <c r="T125" t="s">
        <v>1380</v>
      </c>
      <c r="U125">
        <v>346</v>
      </c>
      <c r="V125">
        <v>3067</v>
      </c>
      <c r="W125" s="47" t="str">
        <f t="shared" si="5"/>
        <v>https://github.com/kelly-marshall/DriftDiffusionAdaptation/blob/main/Pictures/instbias_list2_post/katelionnotebookinstright2_context.png?raw=true</v>
      </c>
      <c r="X125" s="47" t="str">
        <f t="shared" si="6"/>
        <v>https://github.com/kelly-marshall/DriftDiffusionAdaptation/blob/main/Pictures/instbias_list2_post/katelionnotebookmodleft2_context.png?raw=true</v>
      </c>
      <c r="Y125" s="47" t="str">
        <f t="shared" si="7"/>
        <v>https://github.com/kelly-marshall/DriftDiffusionAdaptation/blob/main/AudioFiles/instbias_list2_post/katelionnotebook_nopauses.mp3?raw=true</v>
      </c>
    </row>
    <row r="126" spans="1:25" x14ac:dyDescent="0.2">
      <c r="A126" t="s">
        <v>95</v>
      </c>
      <c r="B126">
        <v>125</v>
      </c>
      <c r="C126" t="s">
        <v>293</v>
      </c>
      <c r="D126" t="s">
        <v>243</v>
      </c>
      <c r="E126" t="s">
        <v>24</v>
      </c>
      <c r="F126" t="s">
        <v>291</v>
      </c>
      <c r="G126" s="46" t="s">
        <v>2477</v>
      </c>
      <c r="H126" t="s">
        <v>2</v>
      </c>
      <c r="I126">
        <v>2</v>
      </c>
      <c r="J126" t="s">
        <v>1181</v>
      </c>
      <c r="K126" t="s">
        <v>4511</v>
      </c>
      <c r="L126" t="s">
        <v>4102</v>
      </c>
      <c r="M126" t="s">
        <v>4103</v>
      </c>
      <c r="N126" t="s">
        <v>4103</v>
      </c>
      <c r="O126" t="s">
        <v>4102</v>
      </c>
      <c r="P126">
        <f t="shared" si="4"/>
        <v>2</v>
      </c>
      <c r="Q126" t="s">
        <v>1374</v>
      </c>
      <c r="R126" t="s">
        <v>1375</v>
      </c>
      <c r="S126" t="s">
        <v>1380</v>
      </c>
      <c r="T126" t="s">
        <v>1381</v>
      </c>
      <c r="U126">
        <v>599</v>
      </c>
      <c r="V126">
        <v>3187</v>
      </c>
      <c r="W126" s="47" t="str">
        <f t="shared" si="5"/>
        <v>https://github.com/kelly-marshall/DriftDiffusionAdaptation/blob/main/Pictures/instbias_list2_post/tomfrognotebookmodright2_context.png?raw=true</v>
      </c>
      <c r="X126" s="47" t="str">
        <f t="shared" si="6"/>
        <v>https://github.com/kelly-marshall/DriftDiffusionAdaptation/blob/main/Pictures/instbias_list2_post/tomfrognotebookinstleft2_context.png?raw=true</v>
      </c>
      <c r="Y126" s="47" t="str">
        <f t="shared" si="7"/>
        <v>https://github.com/kelly-marshall/DriftDiffusionAdaptation/blob/main/AudioFiles/instbias_list2_post/tomfrognotebook_nopauses.mp3?raw=true</v>
      </c>
    </row>
    <row r="127" spans="1:25" x14ac:dyDescent="0.2">
      <c r="A127" t="s">
        <v>95</v>
      </c>
      <c r="B127">
        <v>126</v>
      </c>
      <c r="C127" t="s">
        <v>939</v>
      </c>
      <c r="D127" t="s">
        <v>243</v>
      </c>
      <c r="E127" t="s">
        <v>25</v>
      </c>
      <c r="F127" t="s">
        <v>291</v>
      </c>
      <c r="G127" s="46" t="s">
        <v>2478</v>
      </c>
      <c r="H127" t="s">
        <v>2</v>
      </c>
      <c r="I127">
        <v>2</v>
      </c>
      <c r="J127" t="s">
        <v>1181</v>
      </c>
      <c r="K127" t="s">
        <v>4512</v>
      </c>
      <c r="L127" t="s">
        <v>4874</v>
      </c>
      <c r="M127" t="s">
        <v>4104</v>
      </c>
      <c r="N127" t="s">
        <v>4874</v>
      </c>
      <c r="O127" t="s">
        <v>4104</v>
      </c>
      <c r="P127">
        <f t="shared" si="4"/>
        <v>1</v>
      </c>
      <c r="Q127" t="s">
        <v>1375</v>
      </c>
      <c r="R127" t="s">
        <v>1374</v>
      </c>
      <c r="S127" t="s">
        <v>1381</v>
      </c>
      <c r="T127" t="s">
        <v>1380</v>
      </c>
      <c r="U127">
        <v>370</v>
      </c>
      <c r="V127">
        <v>2995</v>
      </c>
      <c r="W127" s="47" t="str">
        <f t="shared" si="5"/>
        <v>https://github.com/kelly-marshall/DriftDiffusionAdaptation/blob/main/Pictures/instbias_list2_post/kateturtlenotebookinstright2_context.png?raw=true</v>
      </c>
      <c r="X127" s="47" t="str">
        <f t="shared" si="6"/>
        <v>https://github.com/kelly-marshall/DriftDiffusionAdaptation/blob/main/Pictures/instbias_list2_post/kateturtlenotebookmodleft2_context.png?raw=true</v>
      </c>
      <c r="Y127" s="47" t="str">
        <f t="shared" si="7"/>
        <v>https://github.com/kelly-marshall/DriftDiffusionAdaptation/blob/main/AudioFiles/instbias_list2_post/kateturtlenotebook_nopauses.mp3?raw=true</v>
      </c>
    </row>
    <row r="128" spans="1:25" x14ac:dyDescent="0.2">
      <c r="A128" t="s">
        <v>95</v>
      </c>
      <c r="B128">
        <v>127</v>
      </c>
      <c r="C128" t="s">
        <v>294</v>
      </c>
      <c r="D128" t="s">
        <v>243</v>
      </c>
      <c r="E128" t="s">
        <v>26</v>
      </c>
      <c r="F128" t="s">
        <v>295</v>
      </c>
      <c r="G128" s="46" t="s">
        <v>2479</v>
      </c>
      <c r="H128" t="s">
        <v>2</v>
      </c>
      <c r="I128">
        <v>2</v>
      </c>
      <c r="J128" t="s">
        <v>1181</v>
      </c>
      <c r="K128" t="s">
        <v>4513</v>
      </c>
      <c r="L128" t="s">
        <v>4105</v>
      </c>
      <c r="M128" t="s">
        <v>4106</v>
      </c>
      <c r="N128" t="s">
        <v>4106</v>
      </c>
      <c r="O128" t="s">
        <v>4105</v>
      </c>
      <c r="P128">
        <f t="shared" si="4"/>
        <v>2</v>
      </c>
      <c r="Q128" t="s">
        <v>1374</v>
      </c>
      <c r="R128" t="s">
        <v>1375</v>
      </c>
      <c r="S128" t="s">
        <v>1380</v>
      </c>
      <c r="T128" t="s">
        <v>1381</v>
      </c>
      <c r="U128">
        <v>567</v>
      </c>
      <c r="V128">
        <v>2812</v>
      </c>
      <c r="W128" s="47" t="str">
        <f t="shared" si="5"/>
        <v>https://github.com/kelly-marshall/DriftDiffusionAdaptation/blob/main/Pictures/instbias_list2_post/tompignetmodright2_context.png?raw=true</v>
      </c>
      <c r="X128" s="47" t="str">
        <f t="shared" si="6"/>
        <v>https://github.com/kelly-marshall/DriftDiffusionAdaptation/blob/main/Pictures/instbias_list2_post/tompignetinstleft2_context.png?raw=true</v>
      </c>
      <c r="Y128" s="47" t="str">
        <f t="shared" si="7"/>
        <v>https://github.com/kelly-marshall/DriftDiffusionAdaptation/blob/main/AudioFiles/instbias_list2_post/tompignet_nopauses.mp3?raw=true</v>
      </c>
    </row>
    <row r="129" spans="1:25" x14ac:dyDescent="0.2">
      <c r="A129" t="s">
        <v>95</v>
      </c>
      <c r="B129">
        <v>128</v>
      </c>
      <c r="C129" t="s">
        <v>940</v>
      </c>
      <c r="D129" t="s">
        <v>243</v>
      </c>
      <c r="E129" t="s">
        <v>27</v>
      </c>
      <c r="F129" t="s">
        <v>295</v>
      </c>
      <c r="G129" s="46" t="s">
        <v>2480</v>
      </c>
      <c r="H129" t="s">
        <v>2</v>
      </c>
      <c r="I129">
        <v>2</v>
      </c>
      <c r="J129" t="s">
        <v>1181</v>
      </c>
      <c r="K129" t="s">
        <v>4514</v>
      </c>
      <c r="L129" t="s">
        <v>4875</v>
      </c>
      <c r="M129" t="s">
        <v>4107</v>
      </c>
      <c r="N129" t="s">
        <v>4875</v>
      </c>
      <c r="O129" t="s">
        <v>4107</v>
      </c>
      <c r="P129">
        <f t="shared" si="4"/>
        <v>1</v>
      </c>
      <c r="Q129" t="s">
        <v>1375</v>
      </c>
      <c r="R129" t="s">
        <v>1374</v>
      </c>
      <c r="S129" t="s">
        <v>1381</v>
      </c>
      <c r="T129" t="s">
        <v>1380</v>
      </c>
      <c r="U129">
        <v>424</v>
      </c>
      <c r="V129">
        <v>2771</v>
      </c>
      <c r="W129" s="47" t="str">
        <f t="shared" si="5"/>
        <v>https://github.com/kelly-marshall/DriftDiffusionAdaptation/blob/main/Pictures/instbias_list2_post/kategirlnetinstright2_context.png?raw=true</v>
      </c>
      <c r="X129" s="47" t="str">
        <f t="shared" si="6"/>
        <v>https://github.com/kelly-marshall/DriftDiffusionAdaptation/blob/main/Pictures/instbias_list2_post/kategirlnetmodleft2_context.png?raw=true</v>
      </c>
      <c r="Y129" s="47" t="str">
        <f t="shared" si="7"/>
        <v>https://github.com/kelly-marshall/DriftDiffusionAdaptation/blob/main/AudioFiles/instbias_list2_post/kategirlnet_nopauses.mp3?raw=true</v>
      </c>
    </row>
    <row r="130" spans="1:25" x14ac:dyDescent="0.2">
      <c r="A130" t="s">
        <v>95</v>
      </c>
      <c r="B130">
        <v>129</v>
      </c>
      <c r="C130" t="s">
        <v>296</v>
      </c>
      <c r="D130" t="s">
        <v>243</v>
      </c>
      <c r="E130" t="s">
        <v>28</v>
      </c>
      <c r="F130" t="s">
        <v>295</v>
      </c>
      <c r="G130" s="46" t="s">
        <v>2481</v>
      </c>
      <c r="H130" t="s">
        <v>2</v>
      </c>
      <c r="I130">
        <v>2</v>
      </c>
      <c r="J130" t="s">
        <v>1181</v>
      </c>
      <c r="K130" t="s">
        <v>4515</v>
      </c>
      <c r="L130" t="s">
        <v>4108</v>
      </c>
      <c r="M130" t="s">
        <v>4109</v>
      </c>
      <c r="N130" t="s">
        <v>4109</v>
      </c>
      <c r="O130" t="s">
        <v>4108</v>
      </c>
      <c r="P130">
        <f t="shared" si="4"/>
        <v>2</v>
      </c>
      <c r="Q130" t="s">
        <v>1374</v>
      </c>
      <c r="R130" t="s">
        <v>1375</v>
      </c>
      <c r="S130" t="s">
        <v>1380</v>
      </c>
      <c r="T130" t="s">
        <v>1381</v>
      </c>
      <c r="U130">
        <v>604</v>
      </c>
      <c r="V130">
        <v>3019</v>
      </c>
      <c r="W130" s="47" t="str">
        <f t="shared" si="5"/>
        <v>https://github.com/kelly-marshall/DriftDiffusionAdaptation/blob/main/Pictures/instbias_list2_post/tomwhalenetmodright2_context.png?raw=true</v>
      </c>
      <c r="X130" s="47" t="str">
        <f t="shared" si="6"/>
        <v>https://github.com/kelly-marshall/DriftDiffusionAdaptation/blob/main/Pictures/instbias_list2_post/tomwhalenetinstleft2_context.png?raw=true</v>
      </c>
      <c r="Y130" s="47" t="str">
        <f t="shared" si="7"/>
        <v>https://github.com/kelly-marshall/DriftDiffusionAdaptation/blob/main/AudioFiles/instbias_list2_post/tomwhalenet_nopauses.mp3?raw=true</v>
      </c>
    </row>
    <row r="131" spans="1:25" x14ac:dyDescent="0.2">
      <c r="A131" t="s">
        <v>95</v>
      </c>
      <c r="B131">
        <v>130</v>
      </c>
      <c r="C131" t="s">
        <v>941</v>
      </c>
      <c r="D131" t="s">
        <v>243</v>
      </c>
      <c r="E131" t="s">
        <v>29</v>
      </c>
      <c r="F131" t="s">
        <v>295</v>
      </c>
      <c r="G131" s="46" t="s">
        <v>2482</v>
      </c>
      <c r="H131" t="s">
        <v>2</v>
      </c>
      <c r="I131">
        <v>2</v>
      </c>
      <c r="J131" t="s">
        <v>1181</v>
      </c>
      <c r="K131" t="s">
        <v>4516</v>
      </c>
      <c r="L131" t="s">
        <v>4876</v>
      </c>
      <c r="M131" t="s">
        <v>4110</v>
      </c>
      <c r="N131" t="s">
        <v>4876</v>
      </c>
      <c r="O131" t="s">
        <v>4110</v>
      </c>
      <c r="P131">
        <f t="shared" ref="P131:P145" si="8">IF(Q131="inst",1,2)</f>
        <v>1</v>
      </c>
      <c r="Q131" t="s">
        <v>1375</v>
      </c>
      <c r="R131" t="s">
        <v>1374</v>
      </c>
      <c r="S131" t="s">
        <v>1381</v>
      </c>
      <c r="T131" t="s">
        <v>1380</v>
      </c>
      <c r="U131">
        <v>419</v>
      </c>
      <c r="V131">
        <v>2914</v>
      </c>
      <c r="W131" s="47" t="str">
        <f t="shared" ref="W131:W145" si="9">_xlfn.CONCAT("https://github.com/kelly-marshall/DriftDiffusionAdaptation/blob/main/Pictures/instbias_list2_post/",N131,"?raw=true")</f>
        <v>https://github.com/kelly-marshall/DriftDiffusionAdaptation/blob/main/Pictures/instbias_list2_post/kategorillanetinstright2_context.png?raw=true</v>
      </c>
      <c r="X131" s="47" t="str">
        <f t="shared" ref="X131:X145" si="10">_xlfn.CONCAT("https://github.com/kelly-marshall/DriftDiffusionAdaptation/blob/main/Pictures/instbias_list2_post/",O131,"?raw=true")</f>
        <v>https://github.com/kelly-marshall/DriftDiffusionAdaptation/blob/main/Pictures/instbias_list2_post/kategorillanetmodleft2_context.png?raw=true</v>
      </c>
      <c r="Y131" s="47" t="str">
        <f t="shared" ref="Y131:Y145" si="11">_xlfn.CONCAT("https://github.com/kelly-marshall/DriftDiffusionAdaptation/blob/main/AudioFiles/instbias_list2_post/",K131,"?raw=true")</f>
        <v>https://github.com/kelly-marshall/DriftDiffusionAdaptation/blob/main/AudioFiles/instbias_list2_post/kategorillanet_nopauses.mp3?raw=true</v>
      </c>
    </row>
    <row r="132" spans="1:25" x14ac:dyDescent="0.2">
      <c r="A132" t="s">
        <v>95</v>
      </c>
      <c r="B132">
        <v>131</v>
      </c>
      <c r="C132" t="s">
        <v>297</v>
      </c>
      <c r="D132" t="s">
        <v>243</v>
      </c>
      <c r="E132" t="s">
        <v>30</v>
      </c>
      <c r="F132" t="s">
        <v>295</v>
      </c>
      <c r="G132" s="46" t="s">
        <v>2483</v>
      </c>
      <c r="H132" t="s">
        <v>2</v>
      </c>
      <c r="I132">
        <v>2</v>
      </c>
      <c r="J132" t="s">
        <v>1181</v>
      </c>
      <c r="K132" t="s">
        <v>4517</v>
      </c>
      <c r="L132" t="s">
        <v>4111</v>
      </c>
      <c r="M132" t="s">
        <v>4112</v>
      </c>
      <c r="N132" t="s">
        <v>4112</v>
      </c>
      <c r="O132" t="s">
        <v>4111</v>
      </c>
      <c r="P132">
        <f t="shared" si="8"/>
        <v>2</v>
      </c>
      <c r="Q132" t="s">
        <v>1374</v>
      </c>
      <c r="R132" t="s">
        <v>1375</v>
      </c>
      <c r="S132" t="s">
        <v>1380</v>
      </c>
      <c r="T132" t="s">
        <v>1381</v>
      </c>
      <c r="U132">
        <v>543</v>
      </c>
      <c r="V132">
        <v>2852</v>
      </c>
      <c r="W132" s="47" t="str">
        <f t="shared" si="9"/>
        <v>https://github.com/kelly-marshall/DriftDiffusionAdaptation/blob/main/Pictures/instbias_list2_post/tombuffalonetmodright2_context.png?raw=true</v>
      </c>
      <c r="X132" s="47" t="str">
        <f t="shared" si="10"/>
        <v>https://github.com/kelly-marshall/DriftDiffusionAdaptation/blob/main/Pictures/instbias_list2_post/tombuffalonetinstleft2_context.png?raw=true</v>
      </c>
      <c r="Y132" s="47" t="str">
        <f t="shared" si="11"/>
        <v>https://github.com/kelly-marshall/DriftDiffusionAdaptation/blob/main/AudioFiles/instbias_list2_post/tombuffalonet_nopauses.mp3?raw=true</v>
      </c>
    </row>
    <row r="133" spans="1:25" x14ac:dyDescent="0.2">
      <c r="A133" t="s">
        <v>95</v>
      </c>
      <c r="B133">
        <v>132</v>
      </c>
      <c r="C133" t="s">
        <v>942</v>
      </c>
      <c r="D133" t="s">
        <v>243</v>
      </c>
      <c r="E133" t="s">
        <v>31</v>
      </c>
      <c r="F133" t="s">
        <v>295</v>
      </c>
      <c r="G133" s="46" t="s">
        <v>2484</v>
      </c>
      <c r="H133" t="s">
        <v>2</v>
      </c>
      <c r="I133">
        <v>2</v>
      </c>
      <c r="J133" t="s">
        <v>1181</v>
      </c>
      <c r="K133" t="s">
        <v>4518</v>
      </c>
      <c r="L133" t="s">
        <v>4877</v>
      </c>
      <c r="M133" t="s">
        <v>4113</v>
      </c>
      <c r="N133" t="s">
        <v>4877</v>
      </c>
      <c r="O133" t="s">
        <v>4113</v>
      </c>
      <c r="P133">
        <f t="shared" si="8"/>
        <v>1</v>
      </c>
      <c r="Q133" t="s">
        <v>1375</v>
      </c>
      <c r="R133" t="s">
        <v>1374</v>
      </c>
      <c r="S133" t="s">
        <v>1381</v>
      </c>
      <c r="T133" t="s">
        <v>1380</v>
      </c>
      <c r="U133">
        <v>399</v>
      </c>
      <c r="V133">
        <v>2618</v>
      </c>
      <c r="W133" s="47" t="str">
        <f t="shared" si="9"/>
        <v>https://github.com/kelly-marshall/DriftDiffusionAdaptation/blob/main/Pictures/instbias_list2_post/katehawknetinstright2_context.png?raw=true</v>
      </c>
      <c r="X133" s="47" t="str">
        <f t="shared" si="10"/>
        <v>https://github.com/kelly-marshall/DriftDiffusionAdaptation/blob/main/Pictures/instbias_list2_post/katehawknetmodleft2_context.png?raw=true</v>
      </c>
      <c r="Y133" s="47" t="str">
        <f t="shared" si="11"/>
        <v>https://github.com/kelly-marshall/DriftDiffusionAdaptation/blob/main/AudioFiles/instbias_list2_post/katehawknet_nopauses.mp3?raw=true</v>
      </c>
    </row>
    <row r="134" spans="1:25" x14ac:dyDescent="0.2">
      <c r="A134" t="s">
        <v>95</v>
      </c>
      <c r="B134">
        <v>133</v>
      </c>
      <c r="C134" t="s">
        <v>298</v>
      </c>
      <c r="D134" t="s">
        <v>244</v>
      </c>
      <c r="E134" t="s">
        <v>18</v>
      </c>
      <c r="F134" t="s">
        <v>301</v>
      </c>
      <c r="G134" s="46" t="s">
        <v>2485</v>
      </c>
      <c r="H134" t="s">
        <v>2</v>
      </c>
      <c r="I134">
        <v>2</v>
      </c>
      <c r="J134" t="s">
        <v>1181</v>
      </c>
      <c r="K134" t="s">
        <v>4519</v>
      </c>
      <c r="L134" t="s">
        <v>4114</v>
      </c>
      <c r="M134" t="s">
        <v>4115</v>
      </c>
      <c r="N134" t="s">
        <v>4114</v>
      </c>
      <c r="O134" t="s">
        <v>4115</v>
      </c>
      <c r="P134">
        <f t="shared" si="8"/>
        <v>1</v>
      </c>
      <c r="Q134" t="s">
        <v>1375</v>
      </c>
      <c r="R134" t="s">
        <v>1374</v>
      </c>
      <c r="S134" t="s">
        <v>1381</v>
      </c>
      <c r="T134" t="s">
        <v>1380</v>
      </c>
      <c r="U134">
        <v>566</v>
      </c>
      <c r="V134">
        <v>3343</v>
      </c>
      <c r="W134" s="47" t="str">
        <f t="shared" si="9"/>
        <v>https://github.com/kelly-marshall/DriftDiffusionAdaptation/blob/main/Pictures/instbias_list2_post/tomdolphinflowerpotinstright2_context.png?raw=true</v>
      </c>
      <c r="X134" s="47" t="str">
        <f t="shared" si="10"/>
        <v>https://github.com/kelly-marshall/DriftDiffusionAdaptation/blob/main/Pictures/instbias_list2_post/tomdolphinflowerpotmodleft2_context.png?raw=true</v>
      </c>
      <c r="Y134" s="47" t="str">
        <f t="shared" si="11"/>
        <v>https://github.com/kelly-marshall/DriftDiffusionAdaptation/blob/main/AudioFiles/instbias_list2_post/tomdolphinflowerpot_nopauses.mp3?raw=true</v>
      </c>
    </row>
    <row r="135" spans="1:25" x14ac:dyDescent="0.2">
      <c r="A135" t="s">
        <v>95</v>
      </c>
      <c r="B135">
        <v>134</v>
      </c>
      <c r="C135" t="s">
        <v>943</v>
      </c>
      <c r="D135" t="s">
        <v>244</v>
      </c>
      <c r="E135" t="s">
        <v>21</v>
      </c>
      <c r="F135" t="s">
        <v>301</v>
      </c>
      <c r="G135" s="46" t="s">
        <v>2486</v>
      </c>
      <c r="H135" t="s">
        <v>2</v>
      </c>
      <c r="I135">
        <v>2</v>
      </c>
      <c r="J135" t="s">
        <v>1181</v>
      </c>
      <c r="K135" t="s">
        <v>4520</v>
      </c>
      <c r="L135" t="s">
        <v>4116</v>
      </c>
      <c r="M135" t="s">
        <v>4117</v>
      </c>
      <c r="N135" t="s">
        <v>4117</v>
      </c>
      <c r="O135" t="s">
        <v>4116</v>
      </c>
      <c r="P135">
        <f t="shared" si="8"/>
        <v>2</v>
      </c>
      <c r="Q135" t="s">
        <v>1374</v>
      </c>
      <c r="R135" t="s">
        <v>1375</v>
      </c>
      <c r="S135" t="s">
        <v>1380</v>
      </c>
      <c r="T135" t="s">
        <v>1381</v>
      </c>
      <c r="U135">
        <v>426</v>
      </c>
      <c r="V135">
        <v>3465</v>
      </c>
      <c r="W135" s="47" t="str">
        <f t="shared" si="9"/>
        <v>https://github.com/kelly-marshall/DriftDiffusionAdaptation/blob/main/Pictures/instbias_list2_post/katecowflowerpotmodright2_context.png?raw=true</v>
      </c>
      <c r="X135" s="47" t="str">
        <f t="shared" si="10"/>
        <v>https://github.com/kelly-marshall/DriftDiffusionAdaptation/blob/main/Pictures/instbias_list2_post/katecowflowerpotinstleft2_context.png?raw=true</v>
      </c>
      <c r="Y135" s="47" t="str">
        <f t="shared" si="11"/>
        <v>https://github.com/kelly-marshall/DriftDiffusionAdaptation/blob/main/AudioFiles/instbias_list2_post/katecowflowerpot_nopauses.mp3?raw=true</v>
      </c>
    </row>
    <row r="136" spans="1:25" x14ac:dyDescent="0.2">
      <c r="A136" t="s">
        <v>95</v>
      </c>
      <c r="B136">
        <v>135</v>
      </c>
      <c r="C136" t="s">
        <v>299</v>
      </c>
      <c r="D136" t="s">
        <v>244</v>
      </c>
      <c r="E136" t="s">
        <v>22</v>
      </c>
      <c r="F136" t="s">
        <v>301</v>
      </c>
      <c r="G136" s="46" t="s">
        <v>2487</v>
      </c>
      <c r="H136" t="s">
        <v>2</v>
      </c>
      <c r="I136">
        <v>2</v>
      </c>
      <c r="J136" t="s">
        <v>1181</v>
      </c>
      <c r="K136" t="s">
        <v>4521</v>
      </c>
      <c r="L136" t="s">
        <v>4118</v>
      </c>
      <c r="M136" t="s">
        <v>4119</v>
      </c>
      <c r="N136" t="s">
        <v>4118</v>
      </c>
      <c r="O136" t="s">
        <v>4119</v>
      </c>
      <c r="P136">
        <f t="shared" si="8"/>
        <v>1</v>
      </c>
      <c r="Q136" t="s">
        <v>1375</v>
      </c>
      <c r="R136" t="s">
        <v>1374</v>
      </c>
      <c r="S136" t="s">
        <v>1381</v>
      </c>
      <c r="T136" t="s">
        <v>1380</v>
      </c>
      <c r="U136">
        <v>622</v>
      </c>
      <c r="V136">
        <v>3523</v>
      </c>
      <c r="W136" s="47" t="str">
        <f t="shared" si="9"/>
        <v>https://github.com/kelly-marshall/DriftDiffusionAdaptation/blob/main/Pictures/instbias_list2_post/tomfoxflowerpotinstright2_context.png?raw=true</v>
      </c>
      <c r="X136" s="47" t="str">
        <f t="shared" si="10"/>
        <v>https://github.com/kelly-marshall/DriftDiffusionAdaptation/blob/main/Pictures/instbias_list2_post/tomfoxflowerpotmodleft2_context.png?raw=true</v>
      </c>
      <c r="Y136" s="47" t="str">
        <f t="shared" si="11"/>
        <v>https://github.com/kelly-marshall/DriftDiffusionAdaptation/blob/main/AudioFiles/instbias_list2_post/tomfoxflowerpot_nopauses.mp3?raw=true</v>
      </c>
    </row>
    <row r="137" spans="1:25" x14ac:dyDescent="0.2">
      <c r="A137" t="s">
        <v>95</v>
      </c>
      <c r="B137">
        <v>136</v>
      </c>
      <c r="C137" t="s">
        <v>944</v>
      </c>
      <c r="D137" t="s">
        <v>244</v>
      </c>
      <c r="E137" t="s">
        <v>23</v>
      </c>
      <c r="F137" t="s">
        <v>301</v>
      </c>
      <c r="G137" s="46" t="s">
        <v>2488</v>
      </c>
      <c r="H137" t="s">
        <v>2</v>
      </c>
      <c r="I137">
        <v>2</v>
      </c>
      <c r="J137" t="s">
        <v>1181</v>
      </c>
      <c r="K137" t="s">
        <v>4522</v>
      </c>
      <c r="L137" t="s">
        <v>4120</v>
      </c>
      <c r="M137" t="s">
        <v>4121</v>
      </c>
      <c r="N137" t="s">
        <v>4121</v>
      </c>
      <c r="O137" t="s">
        <v>4120</v>
      </c>
      <c r="P137">
        <f t="shared" si="8"/>
        <v>2</v>
      </c>
      <c r="Q137" t="s">
        <v>1374</v>
      </c>
      <c r="R137" t="s">
        <v>1375</v>
      </c>
      <c r="S137" t="s">
        <v>1380</v>
      </c>
      <c r="T137" t="s">
        <v>1381</v>
      </c>
      <c r="U137">
        <v>397</v>
      </c>
      <c r="V137">
        <v>3304</v>
      </c>
      <c r="W137" s="47" t="str">
        <f t="shared" si="9"/>
        <v>https://github.com/kelly-marshall/DriftDiffusionAdaptation/blob/main/Pictures/instbias_list2_post/katelionflowerpotmodright2_context.png?raw=true</v>
      </c>
      <c r="X137" s="47" t="str">
        <f t="shared" si="10"/>
        <v>https://github.com/kelly-marshall/DriftDiffusionAdaptation/blob/main/Pictures/instbias_list2_post/katelionflowerpotinstleft2_context.png?raw=true</v>
      </c>
      <c r="Y137" s="47" t="str">
        <f t="shared" si="11"/>
        <v>https://github.com/kelly-marshall/DriftDiffusionAdaptation/blob/main/AudioFiles/instbias_list2_post/katelionflowerpot_nopauses.mp3?raw=true</v>
      </c>
    </row>
    <row r="138" spans="1:25" x14ac:dyDescent="0.2">
      <c r="A138" t="s">
        <v>95</v>
      </c>
      <c r="B138">
        <v>137</v>
      </c>
      <c r="C138" t="s">
        <v>300</v>
      </c>
      <c r="D138" t="s">
        <v>244</v>
      </c>
      <c r="E138" t="s">
        <v>24</v>
      </c>
      <c r="F138" t="s">
        <v>301</v>
      </c>
      <c r="G138" s="46" t="s">
        <v>2489</v>
      </c>
      <c r="H138" t="s">
        <v>2</v>
      </c>
      <c r="I138">
        <v>2</v>
      </c>
      <c r="J138" t="s">
        <v>1181</v>
      </c>
      <c r="K138" t="s">
        <v>4523</v>
      </c>
      <c r="L138" t="s">
        <v>4122</v>
      </c>
      <c r="M138" t="s">
        <v>4123</v>
      </c>
      <c r="N138" t="s">
        <v>4122</v>
      </c>
      <c r="O138" t="s">
        <v>4123</v>
      </c>
      <c r="P138">
        <f t="shared" si="8"/>
        <v>1</v>
      </c>
      <c r="Q138" t="s">
        <v>1375</v>
      </c>
      <c r="R138" t="s">
        <v>1374</v>
      </c>
      <c r="S138" t="s">
        <v>1381</v>
      </c>
      <c r="T138" t="s">
        <v>1380</v>
      </c>
      <c r="U138">
        <v>600</v>
      </c>
      <c r="V138">
        <v>3458</v>
      </c>
      <c r="W138" s="47" t="str">
        <f t="shared" si="9"/>
        <v>https://github.com/kelly-marshall/DriftDiffusionAdaptation/blob/main/Pictures/instbias_list2_post/tomfrogflowerpotinstright2_context.png?raw=true</v>
      </c>
      <c r="X138" s="47" t="str">
        <f t="shared" si="10"/>
        <v>https://github.com/kelly-marshall/DriftDiffusionAdaptation/blob/main/Pictures/instbias_list2_post/tomfrogflowerpotmodleft2_context.png?raw=true</v>
      </c>
      <c r="Y138" s="47" t="str">
        <f t="shared" si="11"/>
        <v>https://github.com/kelly-marshall/DriftDiffusionAdaptation/blob/main/AudioFiles/instbias_list2_post/tomfrogflowerpot_nopauses.mp3?raw=true</v>
      </c>
    </row>
    <row r="139" spans="1:25" x14ac:dyDescent="0.2">
      <c r="A139" t="s">
        <v>95</v>
      </c>
      <c r="B139">
        <v>138</v>
      </c>
      <c r="C139" t="s">
        <v>945</v>
      </c>
      <c r="D139" t="s">
        <v>244</v>
      </c>
      <c r="E139" t="s">
        <v>25</v>
      </c>
      <c r="F139" t="s">
        <v>301</v>
      </c>
      <c r="G139" s="46" t="s">
        <v>2490</v>
      </c>
      <c r="H139" t="s">
        <v>2</v>
      </c>
      <c r="I139">
        <v>2</v>
      </c>
      <c r="J139" t="s">
        <v>1181</v>
      </c>
      <c r="K139" t="s">
        <v>4524</v>
      </c>
      <c r="L139" t="s">
        <v>4124</v>
      </c>
      <c r="M139" t="s">
        <v>4125</v>
      </c>
      <c r="N139" t="s">
        <v>4125</v>
      </c>
      <c r="O139" t="s">
        <v>4124</v>
      </c>
      <c r="P139">
        <f t="shared" si="8"/>
        <v>2</v>
      </c>
      <c r="Q139" t="s">
        <v>1374</v>
      </c>
      <c r="R139" t="s">
        <v>1375</v>
      </c>
      <c r="S139" t="s">
        <v>1380</v>
      </c>
      <c r="T139" t="s">
        <v>1381</v>
      </c>
      <c r="U139">
        <v>380</v>
      </c>
      <c r="V139">
        <v>3221</v>
      </c>
      <c r="W139" s="47" t="str">
        <f t="shared" si="9"/>
        <v>https://github.com/kelly-marshall/DriftDiffusionAdaptation/blob/main/Pictures/instbias_list2_post/kateturtleflowerpotmodright2_context.png?raw=true</v>
      </c>
      <c r="X139" s="47" t="str">
        <f t="shared" si="10"/>
        <v>https://github.com/kelly-marshall/DriftDiffusionAdaptation/blob/main/Pictures/instbias_list2_post/kateturtleflowerpotinstleft2_context.png?raw=true</v>
      </c>
      <c r="Y139" s="47" t="str">
        <f t="shared" si="11"/>
        <v>https://github.com/kelly-marshall/DriftDiffusionAdaptation/blob/main/AudioFiles/instbias_list2_post/kateturtleflowerpot_nopauses.mp3?raw=true</v>
      </c>
    </row>
    <row r="140" spans="1:25" x14ac:dyDescent="0.2">
      <c r="A140" t="s">
        <v>95</v>
      </c>
      <c r="B140">
        <v>139</v>
      </c>
      <c r="C140" t="s">
        <v>302</v>
      </c>
      <c r="D140" t="s">
        <v>244</v>
      </c>
      <c r="E140" t="s">
        <v>26</v>
      </c>
      <c r="F140" t="s">
        <v>303</v>
      </c>
      <c r="G140" s="46" t="s">
        <v>2646</v>
      </c>
      <c r="H140" t="s">
        <v>2</v>
      </c>
      <c r="I140">
        <v>2</v>
      </c>
      <c r="J140" t="s">
        <v>1181</v>
      </c>
      <c r="K140" t="s">
        <v>4525</v>
      </c>
      <c r="L140" t="s">
        <v>4126</v>
      </c>
      <c r="M140" t="s">
        <v>4127</v>
      </c>
      <c r="N140" t="s">
        <v>4126</v>
      </c>
      <c r="O140" t="s">
        <v>4127</v>
      </c>
      <c r="P140">
        <f t="shared" si="8"/>
        <v>1</v>
      </c>
      <c r="Q140" t="s">
        <v>1375</v>
      </c>
      <c r="R140" t="s">
        <v>1374</v>
      </c>
      <c r="S140" t="s">
        <v>1381</v>
      </c>
      <c r="T140" t="s">
        <v>1380</v>
      </c>
      <c r="U140">
        <v>639</v>
      </c>
      <c r="V140">
        <v>3070</v>
      </c>
      <c r="W140" s="47" t="str">
        <f t="shared" si="9"/>
        <v>https://github.com/kelly-marshall/DriftDiffusionAdaptation/blob/main/Pictures/instbias_list2_post/tompigbowlinstright2_context.png?raw=true</v>
      </c>
      <c r="X140" s="47" t="str">
        <f t="shared" si="10"/>
        <v>https://github.com/kelly-marshall/DriftDiffusionAdaptation/blob/main/Pictures/instbias_list2_post/tompigbowlmodleft2_context.png?raw=true</v>
      </c>
      <c r="Y140" s="47" t="str">
        <f t="shared" si="11"/>
        <v>https://github.com/kelly-marshall/DriftDiffusionAdaptation/blob/main/AudioFiles/instbias_list2_post/tompigbowl_nopauses.mp3?raw=true</v>
      </c>
    </row>
    <row r="141" spans="1:25" x14ac:dyDescent="0.2">
      <c r="A141" t="s">
        <v>95</v>
      </c>
      <c r="B141">
        <v>140</v>
      </c>
      <c r="C141" t="s">
        <v>946</v>
      </c>
      <c r="D141" t="s">
        <v>244</v>
      </c>
      <c r="E141" t="s">
        <v>27</v>
      </c>
      <c r="F141" t="s">
        <v>303</v>
      </c>
      <c r="G141" s="46" t="s">
        <v>2647</v>
      </c>
      <c r="H141" t="s">
        <v>2</v>
      </c>
      <c r="I141">
        <v>2</v>
      </c>
      <c r="J141" t="s">
        <v>1181</v>
      </c>
      <c r="K141" t="s">
        <v>4526</v>
      </c>
      <c r="L141" t="s">
        <v>4128</v>
      </c>
      <c r="M141" t="s">
        <v>4129</v>
      </c>
      <c r="N141" t="s">
        <v>4129</v>
      </c>
      <c r="O141" t="s">
        <v>4128</v>
      </c>
      <c r="P141">
        <f t="shared" si="8"/>
        <v>2</v>
      </c>
      <c r="Q141" t="s">
        <v>1374</v>
      </c>
      <c r="R141" t="s">
        <v>1375</v>
      </c>
      <c r="S141" t="s">
        <v>1380</v>
      </c>
      <c r="T141" t="s">
        <v>1381</v>
      </c>
      <c r="U141">
        <v>406</v>
      </c>
      <c r="V141">
        <v>3073</v>
      </c>
      <c r="W141" s="47" t="str">
        <f t="shared" si="9"/>
        <v>https://github.com/kelly-marshall/DriftDiffusionAdaptation/blob/main/Pictures/instbias_list2_post/kategirlbowlmodright2_context.png?raw=true</v>
      </c>
      <c r="X141" s="47" t="str">
        <f t="shared" si="10"/>
        <v>https://github.com/kelly-marshall/DriftDiffusionAdaptation/blob/main/Pictures/instbias_list2_post/kategirlbowlinstleft2_context.png?raw=true</v>
      </c>
      <c r="Y141" s="47" t="str">
        <f t="shared" si="11"/>
        <v>https://github.com/kelly-marshall/DriftDiffusionAdaptation/blob/main/AudioFiles/instbias_list2_post/kategirlbowl_nopauses.mp3?raw=true</v>
      </c>
    </row>
    <row r="142" spans="1:25" x14ac:dyDescent="0.2">
      <c r="A142" t="s">
        <v>95</v>
      </c>
      <c r="B142">
        <v>141</v>
      </c>
      <c r="C142" t="s">
        <v>304</v>
      </c>
      <c r="D142" t="s">
        <v>244</v>
      </c>
      <c r="E142" t="s">
        <v>28</v>
      </c>
      <c r="F142" t="s">
        <v>303</v>
      </c>
      <c r="G142" s="46" t="s">
        <v>2648</v>
      </c>
      <c r="H142" t="s">
        <v>2</v>
      </c>
      <c r="I142">
        <v>2</v>
      </c>
      <c r="J142" t="s">
        <v>1181</v>
      </c>
      <c r="K142" t="s">
        <v>4527</v>
      </c>
      <c r="L142" t="s">
        <v>4130</v>
      </c>
      <c r="M142" t="s">
        <v>4131</v>
      </c>
      <c r="N142" t="s">
        <v>4130</v>
      </c>
      <c r="O142" t="s">
        <v>4131</v>
      </c>
      <c r="P142">
        <f t="shared" si="8"/>
        <v>1</v>
      </c>
      <c r="Q142" t="s">
        <v>1375</v>
      </c>
      <c r="R142" t="s">
        <v>1374</v>
      </c>
      <c r="S142" t="s">
        <v>1381</v>
      </c>
      <c r="T142" t="s">
        <v>1380</v>
      </c>
      <c r="U142">
        <v>589</v>
      </c>
      <c r="V142">
        <v>3145</v>
      </c>
      <c r="W142" s="47" t="str">
        <f t="shared" si="9"/>
        <v>https://github.com/kelly-marshall/DriftDiffusionAdaptation/blob/main/Pictures/instbias_list2_post/tomwhalebowlinstright2_context.png?raw=true</v>
      </c>
      <c r="X142" s="47" t="str">
        <f t="shared" si="10"/>
        <v>https://github.com/kelly-marshall/DriftDiffusionAdaptation/blob/main/Pictures/instbias_list2_post/tomwhalebowlmodleft2_context.png?raw=true</v>
      </c>
      <c r="Y142" s="47" t="str">
        <f t="shared" si="11"/>
        <v>https://github.com/kelly-marshall/DriftDiffusionAdaptation/blob/main/AudioFiles/instbias_list2_post/tomwhalebowl_nopauses.mp3?raw=true</v>
      </c>
    </row>
    <row r="143" spans="1:25" x14ac:dyDescent="0.2">
      <c r="A143" t="s">
        <v>95</v>
      </c>
      <c r="B143">
        <v>142</v>
      </c>
      <c r="C143" t="s">
        <v>947</v>
      </c>
      <c r="D143" t="s">
        <v>244</v>
      </c>
      <c r="E143" t="s">
        <v>29</v>
      </c>
      <c r="F143" t="s">
        <v>303</v>
      </c>
      <c r="G143" s="46" t="s">
        <v>2649</v>
      </c>
      <c r="H143" t="s">
        <v>2</v>
      </c>
      <c r="I143">
        <v>2</v>
      </c>
      <c r="J143" t="s">
        <v>1181</v>
      </c>
      <c r="K143" t="s">
        <v>4528</v>
      </c>
      <c r="L143" t="s">
        <v>4132</v>
      </c>
      <c r="M143" t="s">
        <v>4133</v>
      </c>
      <c r="N143" t="s">
        <v>4133</v>
      </c>
      <c r="O143" t="s">
        <v>4132</v>
      </c>
      <c r="P143">
        <f t="shared" si="8"/>
        <v>2</v>
      </c>
      <c r="Q143" t="s">
        <v>1374</v>
      </c>
      <c r="R143" t="s">
        <v>1375</v>
      </c>
      <c r="S143" t="s">
        <v>1380</v>
      </c>
      <c r="T143" t="s">
        <v>1381</v>
      </c>
      <c r="U143">
        <v>425</v>
      </c>
      <c r="V143">
        <v>3187</v>
      </c>
      <c r="W143" s="47" t="str">
        <f t="shared" si="9"/>
        <v>https://github.com/kelly-marshall/DriftDiffusionAdaptation/blob/main/Pictures/instbias_list2_post/kategorillabowlmodright2_context.png?raw=true</v>
      </c>
      <c r="X143" s="47" t="str">
        <f t="shared" si="10"/>
        <v>https://github.com/kelly-marshall/DriftDiffusionAdaptation/blob/main/Pictures/instbias_list2_post/kategorillabowlinstleft2_context.png?raw=true</v>
      </c>
      <c r="Y143" s="47" t="str">
        <f t="shared" si="11"/>
        <v>https://github.com/kelly-marshall/DriftDiffusionAdaptation/blob/main/AudioFiles/instbias_list2_post/kategorillabowl_nopauses.mp3?raw=true</v>
      </c>
    </row>
    <row r="144" spans="1:25" x14ac:dyDescent="0.2">
      <c r="A144" t="s">
        <v>95</v>
      </c>
      <c r="B144">
        <v>143</v>
      </c>
      <c r="C144" t="s">
        <v>305</v>
      </c>
      <c r="D144" t="s">
        <v>244</v>
      </c>
      <c r="E144" t="s">
        <v>30</v>
      </c>
      <c r="F144" t="s">
        <v>303</v>
      </c>
      <c r="G144" s="46" t="s">
        <v>2650</v>
      </c>
      <c r="H144" t="s">
        <v>2</v>
      </c>
      <c r="I144">
        <v>2</v>
      </c>
      <c r="J144" t="s">
        <v>1181</v>
      </c>
      <c r="K144" t="s">
        <v>4529</v>
      </c>
      <c r="L144" t="s">
        <v>4134</v>
      </c>
      <c r="M144" t="s">
        <v>4135</v>
      </c>
      <c r="N144" t="s">
        <v>4134</v>
      </c>
      <c r="O144" t="s">
        <v>4135</v>
      </c>
      <c r="P144">
        <f t="shared" si="8"/>
        <v>1</v>
      </c>
      <c r="Q144" t="s">
        <v>1375</v>
      </c>
      <c r="R144" t="s">
        <v>1374</v>
      </c>
      <c r="S144" t="s">
        <v>1381</v>
      </c>
      <c r="T144" t="s">
        <v>1380</v>
      </c>
      <c r="U144">
        <v>669</v>
      </c>
      <c r="V144">
        <v>3364</v>
      </c>
      <c r="W144" s="47" t="str">
        <f t="shared" si="9"/>
        <v>https://github.com/kelly-marshall/DriftDiffusionAdaptation/blob/main/Pictures/instbias_list2_post/tombuffalobowlinstright2_context.png?raw=true</v>
      </c>
      <c r="X144" s="47" t="str">
        <f t="shared" si="10"/>
        <v>https://github.com/kelly-marshall/DriftDiffusionAdaptation/blob/main/Pictures/instbias_list2_post/tombuffalobowlmodleft2_context.png?raw=true</v>
      </c>
      <c r="Y144" s="47" t="str">
        <f t="shared" si="11"/>
        <v>https://github.com/kelly-marshall/DriftDiffusionAdaptation/blob/main/AudioFiles/instbias_list2_post/tombuffalobowl_nopauses.mp3?raw=true</v>
      </c>
    </row>
    <row r="145" spans="1:25" x14ac:dyDescent="0.2">
      <c r="A145" t="s">
        <v>95</v>
      </c>
      <c r="B145">
        <v>144</v>
      </c>
      <c r="C145" t="s">
        <v>948</v>
      </c>
      <c r="D145" t="s">
        <v>244</v>
      </c>
      <c r="E145" t="s">
        <v>31</v>
      </c>
      <c r="F145" t="s">
        <v>303</v>
      </c>
      <c r="G145" s="46" t="s">
        <v>2651</v>
      </c>
      <c r="H145" t="s">
        <v>2</v>
      </c>
      <c r="I145">
        <v>2</v>
      </c>
      <c r="J145" t="s">
        <v>1181</v>
      </c>
      <c r="K145" t="s">
        <v>4530</v>
      </c>
      <c r="L145" t="s">
        <v>4136</v>
      </c>
      <c r="M145" t="s">
        <v>4137</v>
      </c>
      <c r="N145" t="s">
        <v>4137</v>
      </c>
      <c r="O145" t="s">
        <v>4136</v>
      </c>
      <c r="P145">
        <f t="shared" si="8"/>
        <v>2</v>
      </c>
      <c r="Q145" t="s">
        <v>1374</v>
      </c>
      <c r="R145" t="s">
        <v>1375</v>
      </c>
      <c r="S145" t="s">
        <v>1380</v>
      </c>
      <c r="T145" t="s">
        <v>1381</v>
      </c>
      <c r="U145">
        <v>395</v>
      </c>
      <c r="V145">
        <v>2964</v>
      </c>
      <c r="W145" s="47" t="str">
        <f t="shared" si="9"/>
        <v>https://github.com/kelly-marshall/DriftDiffusionAdaptation/blob/main/Pictures/instbias_list2_post/katehawkbowlmodright2_context.png?raw=true</v>
      </c>
      <c r="X145" s="47" t="str">
        <f t="shared" si="10"/>
        <v>https://github.com/kelly-marshall/DriftDiffusionAdaptation/blob/main/Pictures/instbias_list2_post/katehawkbowlinstleft2_context.png?raw=true</v>
      </c>
      <c r="Y145" s="47" t="str">
        <f t="shared" si="11"/>
        <v>https://github.com/kelly-marshall/DriftDiffusionAdaptation/blob/main/AudioFiles/instbias_list2_post/katehawkbowl_nopauses.mp3?raw=true</v>
      </c>
    </row>
  </sheetData>
  <hyperlinks>
    <hyperlink ref="W2" r:id="rId1" display="https://github.com/kelly-marshall/DriftDiffusionAdaptation/blob/main/Pictures/Practice/tomsheepmalletinstright.png?raw=true" xr:uid="{9CAE7EBE-1336-014B-817F-A9793D49B424}"/>
    <hyperlink ref="X2" r:id="rId2" display="https://github.com/kelly-marshall/DriftDiffusionAdaptation/blob/main/Pictures/Practice/tomsheepmalletinstright.png?raw=true" xr:uid="{7CF20A39-9D3E-C948-A64E-0E9B823DDD24}"/>
    <hyperlink ref="Y2" r:id="rId3" display="https://github.com/kelly-marshall/DriftDiffusionAdaptation/blob/main/Pictures/Practice/tomsheepmalletinstright.png?raw=true" xr:uid="{F17891BF-DEFB-FE47-A4DA-7F89DD90DED0}"/>
    <hyperlink ref="W3:W145" r:id="rId4" display="https://github.com/kelly-marshall/DriftDiffusionAdaptation/blob/main/Pictures/Practice/tomsheepmalletinstright.png?raw=true" xr:uid="{02170078-114D-074D-93F9-A34DD501A032}"/>
    <hyperlink ref="X3:X145" r:id="rId5" display="https://github.com/kelly-marshall/DriftDiffusionAdaptation/blob/main/Pictures/Practice/tomsheepmalletinstright.png?raw=true" xr:uid="{1284374F-1801-2C4A-AF75-1BF0B8D19389}"/>
    <hyperlink ref="Y3:Y145" r:id="rId6" display="https://github.com/kelly-marshall/DriftDiffusionAdaptation/blob/main/Pictures/Practice/tomsheepmalletinstright.png?raw=true" xr:uid="{66B686F0-58F1-7D42-BA39-0B6FBB6590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05F1-D015-D74D-A352-7A45262FF4D8}">
  <dimension ref="A1:AA289"/>
  <sheetViews>
    <sheetView zoomScale="90" zoomScaleNormal="90" workbookViewId="0">
      <selection activeCell="H22" sqref="A1:Z289"/>
    </sheetView>
  </sheetViews>
  <sheetFormatPr baseColWidth="10" defaultRowHeight="16" x14ac:dyDescent="0.2"/>
  <cols>
    <col min="3" max="3" width="36.1640625" customWidth="1"/>
    <col min="7" max="7" width="19" customWidth="1"/>
    <col min="8" max="8" width="20.1640625" customWidth="1"/>
    <col min="9" max="9" width="8.83203125" customWidth="1"/>
    <col min="10" max="10" width="9" customWidth="1"/>
    <col min="12" max="12" width="29.6640625" customWidth="1"/>
    <col min="13" max="13" width="28.33203125" style="5" customWidth="1"/>
    <col min="14" max="14" width="30.1640625" style="5" customWidth="1"/>
    <col min="15" max="15" width="26.83203125" style="5" customWidth="1"/>
    <col min="16" max="16" width="23.33203125" style="5" customWidth="1"/>
    <col min="17" max="17" width="13.5" customWidth="1"/>
    <col min="22" max="27" width="10.83203125" style="3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1942</v>
      </c>
      <c r="L1" t="s">
        <v>6</v>
      </c>
      <c r="M1" s="5" t="s">
        <v>1188</v>
      </c>
      <c r="N1" s="5" t="s">
        <v>1189</v>
      </c>
      <c r="O1" s="5" t="s">
        <v>1385</v>
      </c>
      <c r="P1" s="5" t="s">
        <v>1386</v>
      </c>
      <c r="Q1" t="s">
        <v>1387</v>
      </c>
      <c r="R1" t="s">
        <v>1372</v>
      </c>
      <c r="S1" t="s">
        <v>1373</v>
      </c>
      <c r="T1" t="s">
        <v>1378</v>
      </c>
      <c r="U1" t="s">
        <v>1379</v>
      </c>
      <c r="V1" s="3" t="s">
        <v>1390</v>
      </c>
      <c r="W1" s="3" t="s">
        <v>1391</v>
      </c>
      <c r="X1" t="s">
        <v>2523</v>
      </c>
      <c r="Y1" t="s">
        <v>2524</v>
      </c>
      <c r="Z1" t="s">
        <v>2525</v>
      </c>
    </row>
    <row r="2" spans="1:27" s="7" customFormat="1" x14ac:dyDescent="0.2">
      <c r="A2" s="7" t="s">
        <v>126</v>
      </c>
      <c r="B2" s="7">
        <v>1</v>
      </c>
      <c r="C2" s="7" t="s">
        <v>1203</v>
      </c>
      <c r="D2" s="7" t="s">
        <v>1191</v>
      </c>
      <c r="E2" s="7" t="s">
        <v>18</v>
      </c>
      <c r="F2" s="7" t="s">
        <v>128</v>
      </c>
      <c r="G2" s="46" t="s">
        <v>2449</v>
      </c>
      <c r="H2" s="7" t="s">
        <v>2</v>
      </c>
      <c r="I2" s="7">
        <v>1</v>
      </c>
      <c r="J2" s="7" t="s">
        <v>195</v>
      </c>
      <c r="K2" s="7">
        <v>1</v>
      </c>
      <c r="L2" s="7" t="s">
        <v>1956</v>
      </c>
      <c r="M2" s="8" t="s">
        <v>2562</v>
      </c>
      <c r="N2" s="8" t="s">
        <v>2563</v>
      </c>
      <c r="O2" s="8" t="s">
        <v>2562</v>
      </c>
      <c r="P2" s="8" t="s">
        <v>2563</v>
      </c>
      <c r="Q2" s="9">
        <f>IF(OR(R2="mod", R2="congruent"),1,2)</f>
        <v>1</v>
      </c>
      <c r="R2" s="7" t="s">
        <v>1374</v>
      </c>
      <c r="S2" s="7" t="s">
        <v>1375</v>
      </c>
      <c r="T2" s="7" t="s">
        <v>1380</v>
      </c>
      <c r="U2" s="7" t="s">
        <v>1381</v>
      </c>
      <c r="V2" s="3">
        <v>588</v>
      </c>
      <c r="W2" s="3">
        <v>3180</v>
      </c>
      <c r="X2" s="47" t="str">
        <f>_xlfn.CONCAT("https://github.com/kelly-marshall/DriftDiffusionAdaptation/blob/main/Pictures/modbias_list1_training/",O2,"?raw=true")</f>
        <v>https://github.com/kelly-marshall/DriftDiffusionAdaptation/blob/main/Pictures/modbias_list1_training/tomdolphingrassmodright_context.png?raw=true</v>
      </c>
      <c r="Y2" s="47" t="str">
        <f>_xlfn.CONCAT("https://github.com/kelly-marshall/DriftDiffusionAdaptation/blob/main/Pictures/modbias_list1_training/",P2,"?raw=true")</f>
        <v>https://github.com/kelly-marshall/DriftDiffusionAdaptation/blob/main/Pictures/modbias_list1_training/tomdolphingrassinstleft_context.png?raw=true</v>
      </c>
      <c r="Z2" s="47" t="str">
        <f>_xlfn.CONCAT("https://github.com/kelly-marshall/DriftDiffusionAdaptation/blob/main/AudioFiles/modbias_list1_training/",L2,"?raw=true")</f>
        <v>https://github.com/kelly-marshall/DriftDiffusionAdaptation/blob/main/AudioFiles/modbias_list1_training/tomdolphingrass_nopauses.mp3?raw=true</v>
      </c>
      <c r="AA2" s="3"/>
    </row>
    <row r="3" spans="1:27" s="7" customFormat="1" x14ac:dyDescent="0.2">
      <c r="A3" s="7" t="s">
        <v>126</v>
      </c>
      <c r="B3" s="7">
        <v>1</v>
      </c>
      <c r="C3" s="7" t="s">
        <v>1215</v>
      </c>
      <c r="D3" s="7" t="s">
        <v>1191</v>
      </c>
      <c r="E3" s="7" t="s">
        <v>196</v>
      </c>
      <c r="F3" s="7" t="s">
        <v>196</v>
      </c>
      <c r="G3" s="46" t="s">
        <v>196</v>
      </c>
      <c r="H3" s="7" t="s">
        <v>181</v>
      </c>
      <c r="I3" s="7">
        <v>1</v>
      </c>
      <c r="J3" s="7" t="s">
        <v>195</v>
      </c>
      <c r="L3" s="7" t="s">
        <v>1945</v>
      </c>
      <c r="M3" s="8" t="s">
        <v>1825</v>
      </c>
      <c r="N3" s="8" t="s">
        <v>1826</v>
      </c>
      <c r="O3" s="8" t="s">
        <v>1825</v>
      </c>
      <c r="P3" s="8" t="s">
        <v>1826</v>
      </c>
      <c r="Q3" s="9">
        <f>IF(OR(R3="mod", R3="congruent"),1,2)</f>
        <v>1</v>
      </c>
      <c r="R3" s="7" t="s">
        <v>1382</v>
      </c>
      <c r="S3" s="7" t="s">
        <v>1383</v>
      </c>
      <c r="T3" s="7" t="s">
        <v>196</v>
      </c>
      <c r="U3" s="7" t="s">
        <v>196</v>
      </c>
      <c r="V3" s="3">
        <v>1</v>
      </c>
      <c r="W3" s="3">
        <v>2171</v>
      </c>
      <c r="X3" s="47" t="str">
        <f t="shared" ref="X3:X49" si="0">_xlfn.CONCAT("https://github.com/kelly-marshall/DriftDiffusionAdaptation/blob/main/Pictures/modbias_list1_training/",O3,"?raw=true")</f>
        <v>https://github.com/kelly-marshall/DriftDiffusionAdaptation/blob/main/Pictures/modbias_list1_training/dolphingrass.png?raw=true</v>
      </c>
      <c r="Y3" s="47" t="str">
        <f t="shared" ref="Y3:Y49" si="1">_xlfn.CONCAT("https://github.com/kelly-marshall/DriftDiffusionAdaptation/blob/main/Pictures/modbias_list1_training/",P3,"?raw=true")</f>
        <v>https://github.com/kelly-marshall/DriftDiffusionAdaptation/blob/main/Pictures/modbias_list1_training/dolphinfeather.png?raw=true</v>
      </c>
      <c r="Z3" s="47" t="str">
        <f t="shared" ref="Z3:Z49" si="2">_xlfn.CONCAT("https://github.com/kelly-marshall/DriftDiffusionAdaptation/blob/main/AudioFiles/modbias_list1_training/",L3,"?raw=true")</f>
        <v>https://github.com/kelly-marshall/DriftDiffusionAdaptation/blob/main/AudioFiles/modbias_list1_training/whichtoytomlocate.mp3?raw=true</v>
      </c>
      <c r="AA3" s="3"/>
    </row>
    <row r="4" spans="1:27" s="7" customFormat="1" x14ac:dyDescent="0.2">
      <c r="A4" s="7" t="s">
        <v>126</v>
      </c>
      <c r="B4" s="7">
        <v>2</v>
      </c>
      <c r="C4" s="7" t="s">
        <v>1204</v>
      </c>
      <c r="D4" s="7" t="s">
        <v>1191</v>
      </c>
      <c r="E4" s="7" t="s">
        <v>21</v>
      </c>
      <c r="F4" s="7" t="s">
        <v>128</v>
      </c>
      <c r="G4" s="46" t="s">
        <v>2450</v>
      </c>
      <c r="H4" s="7" t="s">
        <v>2</v>
      </c>
      <c r="I4" s="7">
        <v>1</v>
      </c>
      <c r="J4" s="7" t="s">
        <v>195</v>
      </c>
      <c r="K4" s="7">
        <v>2</v>
      </c>
      <c r="L4" s="7" t="s">
        <v>1957</v>
      </c>
      <c r="M4" s="8" t="s">
        <v>2564</v>
      </c>
      <c r="N4" s="8" t="s">
        <v>2565</v>
      </c>
      <c r="O4" s="8" t="s">
        <v>2565</v>
      </c>
      <c r="P4" s="8" t="s">
        <v>2564</v>
      </c>
      <c r="Q4" s="9">
        <f>IF(OR(R4="mod", R4="congruent"),1,2)</f>
        <v>2</v>
      </c>
      <c r="R4" s="7" t="s">
        <v>1375</v>
      </c>
      <c r="S4" s="7" t="s">
        <v>1374</v>
      </c>
      <c r="T4" s="7" t="s">
        <v>1381</v>
      </c>
      <c r="U4" s="7" t="s">
        <v>1380</v>
      </c>
      <c r="V4" s="3">
        <v>366</v>
      </c>
      <c r="W4" s="3">
        <v>2626</v>
      </c>
      <c r="X4" s="47" t="str">
        <f t="shared" si="0"/>
        <v>https://github.com/kelly-marshall/DriftDiffusionAdaptation/blob/main/Pictures/modbias_list1_training/katecowgrassinstright_context.png?raw=true</v>
      </c>
      <c r="Y4" s="47" t="str">
        <f t="shared" si="1"/>
        <v>https://github.com/kelly-marshall/DriftDiffusionAdaptation/blob/main/Pictures/modbias_list1_training/katecowgrassmodleft_context.png?raw=true</v>
      </c>
      <c r="Z4" s="47" t="str">
        <f t="shared" si="2"/>
        <v>https://github.com/kelly-marshall/DriftDiffusionAdaptation/blob/main/AudioFiles/modbias_list1_training/katecowgrass_nopauses.mp3?raw=true</v>
      </c>
      <c r="AA4" s="3"/>
    </row>
    <row r="5" spans="1:27" s="7" customFormat="1" x14ac:dyDescent="0.2">
      <c r="A5" s="7" t="s">
        <v>126</v>
      </c>
      <c r="B5" s="7">
        <v>2</v>
      </c>
      <c r="C5" s="7" t="s">
        <v>762</v>
      </c>
      <c r="D5" s="7" t="s">
        <v>1191</v>
      </c>
      <c r="E5" s="7" t="s">
        <v>196</v>
      </c>
      <c r="F5" s="7" t="s">
        <v>196</v>
      </c>
      <c r="G5" s="46" t="s">
        <v>196</v>
      </c>
      <c r="H5" s="7" t="s">
        <v>182</v>
      </c>
      <c r="I5" s="7">
        <v>1</v>
      </c>
      <c r="J5" s="7" t="s">
        <v>195</v>
      </c>
      <c r="L5" s="7" t="s">
        <v>1943</v>
      </c>
      <c r="M5" s="8" t="s">
        <v>1827</v>
      </c>
      <c r="N5" s="8" t="s">
        <v>1828</v>
      </c>
      <c r="O5" s="8" t="s">
        <v>1827</v>
      </c>
      <c r="P5" s="8" t="s">
        <v>1828</v>
      </c>
      <c r="Q5" s="9">
        <f>IF(OR(R5="mod", R5="congruent"),1,2)</f>
        <v>1</v>
      </c>
      <c r="R5" s="7" t="s">
        <v>1382</v>
      </c>
      <c r="S5" s="7" t="s">
        <v>1383</v>
      </c>
      <c r="T5" s="7" t="s">
        <v>196</v>
      </c>
      <c r="U5" s="7" t="s">
        <v>196</v>
      </c>
      <c r="V5" s="3">
        <v>1</v>
      </c>
      <c r="W5" s="3">
        <v>1405</v>
      </c>
      <c r="X5" s="47" t="str">
        <f t="shared" si="0"/>
        <v>https://github.com/kelly-marshall/DriftDiffusionAdaptation/blob/main/Pictures/modbias_list1_training/grass.png?raw=true</v>
      </c>
      <c r="Y5" s="47" t="str">
        <f t="shared" si="1"/>
        <v>https://github.com/kelly-marshall/DriftDiffusionAdaptation/blob/main/Pictures/modbias_list1_training/feather.png?raw=true</v>
      </c>
      <c r="Z5" s="47" t="str">
        <f t="shared" si="2"/>
        <v>https://github.com/kelly-marshall/DriftDiffusionAdaptation/blob/main/AudioFiles/modbias_list1_training/whatdidkateuse.mp3?raw=true</v>
      </c>
      <c r="AA5" s="3"/>
    </row>
    <row r="6" spans="1:27" x14ac:dyDescent="0.2">
      <c r="A6" t="s">
        <v>126</v>
      </c>
      <c r="B6">
        <v>3</v>
      </c>
      <c r="C6" t="s">
        <v>1205</v>
      </c>
      <c r="D6" t="s">
        <v>1191</v>
      </c>
      <c r="E6" t="s">
        <v>22</v>
      </c>
      <c r="F6" t="s">
        <v>128</v>
      </c>
      <c r="G6" s="46" t="s">
        <v>2451</v>
      </c>
      <c r="H6" t="s">
        <v>2</v>
      </c>
      <c r="I6">
        <v>1</v>
      </c>
      <c r="J6" t="s">
        <v>195</v>
      </c>
      <c r="K6">
        <v>3</v>
      </c>
      <c r="L6" s="3" t="s">
        <v>1958</v>
      </c>
      <c r="M6" s="5" t="s">
        <v>2566</v>
      </c>
      <c r="N6" s="5" t="s">
        <v>2567</v>
      </c>
      <c r="O6" s="5" t="s">
        <v>2566</v>
      </c>
      <c r="P6" s="5" t="s">
        <v>2567</v>
      </c>
      <c r="Q6" s="2">
        <f t="shared" ref="Q6:Q69" si="3">IF(OR(R6="mod", R6="congruent"),1,2)</f>
        <v>1</v>
      </c>
      <c r="R6" t="s">
        <v>1374</v>
      </c>
      <c r="S6" t="s">
        <v>1375</v>
      </c>
      <c r="T6" t="s">
        <v>1380</v>
      </c>
      <c r="U6" t="s">
        <v>1381</v>
      </c>
      <c r="V6" s="3">
        <v>543</v>
      </c>
      <c r="W6" s="3">
        <v>2640</v>
      </c>
      <c r="X6" s="47" t="str">
        <f t="shared" si="0"/>
        <v>https://github.com/kelly-marshall/DriftDiffusionAdaptation/blob/main/Pictures/modbias_list1_training/tomfoxgrassmodright_context.png?raw=true</v>
      </c>
      <c r="Y6" s="47" t="str">
        <f t="shared" si="1"/>
        <v>https://github.com/kelly-marshall/DriftDiffusionAdaptation/blob/main/Pictures/modbias_list1_training/tomfoxgrassinstleft_context.png?raw=true</v>
      </c>
      <c r="Z6" s="47" t="str">
        <f t="shared" si="2"/>
        <v>https://github.com/kelly-marshall/DriftDiffusionAdaptation/blob/main/AudioFiles/modbias_list1_training/tomfoxgrass_nopauses.mp3?raw=true</v>
      </c>
    </row>
    <row r="7" spans="1:27" x14ac:dyDescent="0.2">
      <c r="A7" t="s">
        <v>126</v>
      </c>
      <c r="B7">
        <v>3</v>
      </c>
      <c r="C7" t="s">
        <v>180</v>
      </c>
      <c r="D7" t="s">
        <v>1191</v>
      </c>
      <c r="E7" t="s">
        <v>196</v>
      </c>
      <c r="F7" t="s">
        <v>196</v>
      </c>
      <c r="G7" s="46" t="s">
        <v>196</v>
      </c>
      <c r="H7" t="s">
        <v>182</v>
      </c>
      <c r="I7">
        <v>1</v>
      </c>
      <c r="J7" t="s">
        <v>195</v>
      </c>
      <c r="L7" t="s">
        <v>1944</v>
      </c>
      <c r="M7" s="5" t="s">
        <v>1827</v>
      </c>
      <c r="N7" s="5" t="s">
        <v>1828</v>
      </c>
      <c r="O7" s="5" t="s">
        <v>1828</v>
      </c>
      <c r="P7" s="5" t="s">
        <v>1827</v>
      </c>
      <c r="Q7" s="2">
        <f t="shared" si="3"/>
        <v>2</v>
      </c>
      <c r="R7" t="s">
        <v>1383</v>
      </c>
      <c r="S7" t="str">
        <f>IF(R7="incongruent","congruent","incongruent")</f>
        <v>congruent</v>
      </c>
      <c r="T7" t="s">
        <v>196</v>
      </c>
      <c r="U7" t="s">
        <v>196</v>
      </c>
      <c r="V7" s="3">
        <v>1</v>
      </c>
      <c r="W7" s="3">
        <v>1544</v>
      </c>
      <c r="X7" s="47" t="str">
        <f t="shared" si="0"/>
        <v>https://github.com/kelly-marshall/DriftDiffusionAdaptation/blob/main/Pictures/modbias_list1_training/feather.png?raw=true</v>
      </c>
      <c r="Y7" s="47" t="str">
        <f t="shared" si="1"/>
        <v>https://github.com/kelly-marshall/DriftDiffusionAdaptation/blob/main/Pictures/modbias_list1_training/grass.png?raw=true</v>
      </c>
      <c r="Z7" s="47" t="str">
        <f t="shared" si="2"/>
        <v>https://github.com/kelly-marshall/DriftDiffusionAdaptation/blob/main/AudioFiles/modbias_list1_training/whatdidtomuse.mp3?raw=true</v>
      </c>
    </row>
    <row r="8" spans="1:27" x14ac:dyDescent="0.2">
      <c r="A8" t="s">
        <v>126</v>
      </c>
      <c r="B8">
        <v>4</v>
      </c>
      <c r="C8" t="s">
        <v>1206</v>
      </c>
      <c r="D8" t="s">
        <v>1191</v>
      </c>
      <c r="E8" t="s">
        <v>23</v>
      </c>
      <c r="F8" t="s">
        <v>128</v>
      </c>
      <c r="G8" s="46" t="s">
        <v>2452</v>
      </c>
      <c r="H8" t="s">
        <v>2</v>
      </c>
      <c r="I8">
        <v>1</v>
      </c>
      <c r="J8" t="s">
        <v>195</v>
      </c>
      <c r="K8">
        <v>4</v>
      </c>
      <c r="L8" s="3" t="s">
        <v>1959</v>
      </c>
      <c r="M8" s="5" t="s">
        <v>2568</v>
      </c>
      <c r="N8" s="5" t="s">
        <v>2569</v>
      </c>
      <c r="O8" s="5" t="s">
        <v>2569</v>
      </c>
      <c r="P8" s="5" t="s">
        <v>2568</v>
      </c>
      <c r="Q8" s="2">
        <f t="shared" si="3"/>
        <v>2</v>
      </c>
      <c r="R8" t="s">
        <v>1375</v>
      </c>
      <c r="S8" t="s">
        <v>1374</v>
      </c>
      <c r="T8" t="s">
        <v>1381</v>
      </c>
      <c r="U8" t="s">
        <v>1380</v>
      </c>
      <c r="V8" s="3">
        <v>411</v>
      </c>
      <c r="W8" s="3">
        <v>2687</v>
      </c>
      <c r="X8" s="47" t="str">
        <f t="shared" si="0"/>
        <v>https://github.com/kelly-marshall/DriftDiffusionAdaptation/blob/main/Pictures/modbias_list1_training/kateliongrassinstright_context.png?raw=true</v>
      </c>
      <c r="Y8" s="47" t="str">
        <f t="shared" si="1"/>
        <v>https://github.com/kelly-marshall/DriftDiffusionAdaptation/blob/main/Pictures/modbias_list1_training/kateliongrassmodleft_context.png?raw=true</v>
      </c>
      <c r="Z8" s="47" t="str">
        <f t="shared" si="2"/>
        <v>https://github.com/kelly-marshall/DriftDiffusionAdaptation/blob/main/AudioFiles/modbias_list1_training/kateliongrass_nopauses.mp3?raw=true</v>
      </c>
    </row>
    <row r="9" spans="1:27" x14ac:dyDescent="0.2">
      <c r="A9" t="s">
        <v>126</v>
      </c>
      <c r="B9">
        <v>4</v>
      </c>
      <c r="C9" t="s">
        <v>762</v>
      </c>
      <c r="D9" t="s">
        <v>1191</v>
      </c>
      <c r="E9" t="s">
        <v>196</v>
      </c>
      <c r="F9" t="s">
        <v>196</v>
      </c>
      <c r="G9" s="46" t="s">
        <v>196</v>
      </c>
      <c r="H9" t="s">
        <v>182</v>
      </c>
      <c r="I9">
        <v>1</v>
      </c>
      <c r="J9" t="s">
        <v>195</v>
      </c>
      <c r="L9" s="3" t="s">
        <v>1943</v>
      </c>
      <c r="M9" s="5" t="s">
        <v>1827</v>
      </c>
      <c r="N9" s="5" t="s">
        <v>1828</v>
      </c>
      <c r="O9" s="5" t="s">
        <v>1828</v>
      </c>
      <c r="P9" s="5" t="s">
        <v>1827</v>
      </c>
      <c r="Q9" s="2">
        <f t="shared" si="3"/>
        <v>2</v>
      </c>
      <c r="R9" t="s">
        <v>1383</v>
      </c>
      <c r="S9" t="str">
        <f>IF(R9="incongruent","congruent","incongruent")</f>
        <v>congruent</v>
      </c>
      <c r="T9" t="s">
        <v>196</v>
      </c>
      <c r="U9" t="s">
        <v>196</v>
      </c>
      <c r="V9" s="3">
        <v>1</v>
      </c>
      <c r="W9" s="3">
        <v>1405</v>
      </c>
      <c r="X9" s="47" t="str">
        <f t="shared" si="0"/>
        <v>https://github.com/kelly-marshall/DriftDiffusionAdaptation/blob/main/Pictures/modbias_list1_training/feather.png?raw=true</v>
      </c>
      <c r="Y9" s="47" t="str">
        <f t="shared" si="1"/>
        <v>https://github.com/kelly-marshall/DriftDiffusionAdaptation/blob/main/Pictures/modbias_list1_training/grass.png?raw=true</v>
      </c>
      <c r="Z9" s="47" t="str">
        <f t="shared" si="2"/>
        <v>https://github.com/kelly-marshall/DriftDiffusionAdaptation/blob/main/AudioFiles/modbias_list1_training/whatdidkateuse.mp3?raw=true</v>
      </c>
    </row>
    <row r="10" spans="1:27" s="7" customFormat="1" x14ac:dyDescent="0.2">
      <c r="A10" s="7" t="s">
        <v>126</v>
      </c>
      <c r="B10" s="7">
        <v>5</v>
      </c>
      <c r="C10" s="7" t="s">
        <v>1207</v>
      </c>
      <c r="D10" s="7" t="s">
        <v>1191</v>
      </c>
      <c r="E10" s="7" t="s">
        <v>24</v>
      </c>
      <c r="F10" s="7" t="s">
        <v>128</v>
      </c>
      <c r="G10" s="46" t="s">
        <v>2453</v>
      </c>
      <c r="H10" s="7" t="s">
        <v>2</v>
      </c>
      <c r="I10" s="7">
        <v>1</v>
      </c>
      <c r="J10" s="7" t="s">
        <v>195</v>
      </c>
      <c r="K10" s="7">
        <v>5</v>
      </c>
      <c r="L10" s="7" t="s">
        <v>1960</v>
      </c>
      <c r="M10" s="8" t="s">
        <v>2570</v>
      </c>
      <c r="N10" s="8" t="s">
        <v>2571</v>
      </c>
      <c r="O10" s="8" t="s">
        <v>2570</v>
      </c>
      <c r="P10" s="8" t="s">
        <v>2571</v>
      </c>
      <c r="Q10" s="9">
        <f t="shared" si="3"/>
        <v>1</v>
      </c>
      <c r="R10" s="7" t="s">
        <v>1374</v>
      </c>
      <c r="S10" s="7" t="s">
        <v>1375</v>
      </c>
      <c r="T10" s="7" t="s">
        <v>1380</v>
      </c>
      <c r="U10" s="7" t="s">
        <v>1381</v>
      </c>
      <c r="V10" s="3">
        <v>567</v>
      </c>
      <c r="W10" s="3">
        <v>2898</v>
      </c>
      <c r="X10" s="47" t="str">
        <f t="shared" si="0"/>
        <v>https://github.com/kelly-marshall/DriftDiffusionAdaptation/blob/main/Pictures/modbias_list1_training/tomfroggrassmodright_context.png?raw=true</v>
      </c>
      <c r="Y10" s="47" t="str">
        <f t="shared" si="1"/>
        <v>https://github.com/kelly-marshall/DriftDiffusionAdaptation/blob/main/Pictures/modbias_list1_training/tomfroggrassinstleft_context.png?raw=true</v>
      </c>
      <c r="Z10" s="47" t="str">
        <f t="shared" si="2"/>
        <v>https://github.com/kelly-marshall/DriftDiffusionAdaptation/blob/main/AudioFiles/modbias_list1_training/tomfroggrass_nopauses.mp3?raw=true</v>
      </c>
      <c r="AA10" s="3"/>
    </row>
    <row r="11" spans="1:27" s="7" customFormat="1" x14ac:dyDescent="0.2">
      <c r="A11" s="7" t="s">
        <v>126</v>
      </c>
      <c r="B11" s="7">
        <v>5</v>
      </c>
      <c r="C11" s="7" t="s">
        <v>180</v>
      </c>
      <c r="D11" s="7" t="s">
        <v>1191</v>
      </c>
      <c r="E11" s="7" t="s">
        <v>196</v>
      </c>
      <c r="F11" s="7" t="s">
        <v>196</v>
      </c>
      <c r="G11" s="46" t="s">
        <v>196</v>
      </c>
      <c r="H11" s="7" t="s">
        <v>182</v>
      </c>
      <c r="I11" s="7">
        <v>1</v>
      </c>
      <c r="J11" s="7" t="s">
        <v>195</v>
      </c>
      <c r="L11" s="7" t="s">
        <v>1944</v>
      </c>
      <c r="M11" s="8" t="s">
        <v>1827</v>
      </c>
      <c r="N11" s="8" t="s">
        <v>1828</v>
      </c>
      <c r="O11" s="8" t="s">
        <v>1827</v>
      </c>
      <c r="P11" s="8" t="s">
        <v>1828</v>
      </c>
      <c r="Q11" s="9">
        <f t="shared" si="3"/>
        <v>1</v>
      </c>
      <c r="R11" s="7" t="s">
        <v>1382</v>
      </c>
      <c r="S11" s="7" t="s">
        <v>1382</v>
      </c>
      <c r="T11" s="7" t="s">
        <v>196</v>
      </c>
      <c r="U11" s="7" t="s">
        <v>196</v>
      </c>
      <c r="V11" s="3">
        <v>1</v>
      </c>
      <c r="W11" s="3">
        <v>1544</v>
      </c>
      <c r="X11" s="47" t="str">
        <f t="shared" si="0"/>
        <v>https://github.com/kelly-marshall/DriftDiffusionAdaptation/blob/main/Pictures/modbias_list1_training/grass.png?raw=true</v>
      </c>
      <c r="Y11" s="47" t="str">
        <f t="shared" si="1"/>
        <v>https://github.com/kelly-marshall/DriftDiffusionAdaptation/blob/main/Pictures/modbias_list1_training/feather.png?raw=true</v>
      </c>
      <c r="Z11" s="47" t="str">
        <f t="shared" si="2"/>
        <v>https://github.com/kelly-marshall/DriftDiffusionAdaptation/blob/main/AudioFiles/modbias_list1_training/whatdidtomuse.mp3?raw=true</v>
      </c>
      <c r="AA11" s="3"/>
    </row>
    <row r="12" spans="1:27" s="7" customFormat="1" x14ac:dyDescent="0.2">
      <c r="A12" s="7" t="s">
        <v>126</v>
      </c>
      <c r="B12" s="7">
        <v>6</v>
      </c>
      <c r="C12" s="7" t="s">
        <v>1208</v>
      </c>
      <c r="D12" s="7" t="s">
        <v>1191</v>
      </c>
      <c r="E12" s="7" t="s">
        <v>25</v>
      </c>
      <c r="F12" s="7" t="s">
        <v>128</v>
      </c>
      <c r="G12" s="46" t="s">
        <v>2454</v>
      </c>
      <c r="H12" s="7" t="s">
        <v>2</v>
      </c>
      <c r="I12" s="7">
        <v>1</v>
      </c>
      <c r="J12" s="7" t="s">
        <v>195</v>
      </c>
      <c r="K12" s="7">
        <v>6</v>
      </c>
      <c r="L12" s="7" t="s">
        <v>1961</v>
      </c>
      <c r="M12" s="8" t="s">
        <v>2572</v>
      </c>
      <c r="N12" s="8" t="s">
        <v>2573</v>
      </c>
      <c r="O12" s="8" t="s">
        <v>2573</v>
      </c>
      <c r="P12" s="8" t="s">
        <v>2572</v>
      </c>
      <c r="Q12" s="9">
        <f t="shared" si="3"/>
        <v>2</v>
      </c>
      <c r="R12" s="7" t="s">
        <v>1375</v>
      </c>
      <c r="S12" s="7" t="s">
        <v>1374</v>
      </c>
      <c r="T12" s="7" t="s">
        <v>1381</v>
      </c>
      <c r="U12" s="7" t="s">
        <v>1380</v>
      </c>
      <c r="V12" s="3">
        <v>340</v>
      </c>
      <c r="W12" s="3">
        <v>2710</v>
      </c>
      <c r="X12" s="47" t="str">
        <f t="shared" si="0"/>
        <v>https://github.com/kelly-marshall/DriftDiffusionAdaptation/blob/main/Pictures/modbias_list1_training/kateturtlegrassinstright_context.png?raw=true</v>
      </c>
      <c r="Y12" s="47" t="str">
        <f t="shared" si="1"/>
        <v>https://github.com/kelly-marshall/DriftDiffusionAdaptation/blob/main/Pictures/modbias_list1_training/kateturtlegrassmodleft_context.png?raw=true</v>
      </c>
      <c r="Z12" s="47" t="str">
        <f t="shared" si="2"/>
        <v>https://github.com/kelly-marshall/DriftDiffusionAdaptation/blob/main/AudioFiles/modbias_list1_training/kateturtlegrass_nopauses.mp3?raw=true</v>
      </c>
      <c r="AA12" s="3"/>
    </row>
    <row r="13" spans="1:27" s="7" customFormat="1" x14ac:dyDescent="0.2">
      <c r="A13" s="7" t="s">
        <v>126</v>
      </c>
      <c r="B13" s="7">
        <v>6</v>
      </c>
      <c r="C13" s="7" t="s">
        <v>1216</v>
      </c>
      <c r="D13" s="7" t="s">
        <v>1191</v>
      </c>
      <c r="E13" s="7" t="s">
        <v>196</v>
      </c>
      <c r="F13" s="7" t="s">
        <v>196</v>
      </c>
      <c r="G13" s="46" t="s">
        <v>196</v>
      </c>
      <c r="H13" s="7" t="s">
        <v>181</v>
      </c>
      <c r="I13" s="7">
        <v>1</v>
      </c>
      <c r="J13" s="7" t="s">
        <v>195</v>
      </c>
      <c r="L13" s="7" t="s">
        <v>1946</v>
      </c>
      <c r="M13" s="8" t="s">
        <v>1829</v>
      </c>
      <c r="N13" s="8" t="s">
        <v>1830</v>
      </c>
      <c r="O13" s="8" t="s">
        <v>1829</v>
      </c>
      <c r="P13" s="8" t="s">
        <v>1830</v>
      </c>
      <c r="Q13" s="9">
        <f t="shared" si="3"/>
        <v>1</v>
      </c>
      <c r="R13" s="7" t="s">
        <v>1382</v>
      </c>
      <c r="S13" s="7" t="str">
        <f>IF(R13="incongruent","congruent","incongruent")</f>
        <v>incongruent</v>
      </c>
      <c r="T13" s="7" t="s">
        <v>196</v>
      </c>
      <c r="U13" s="7" t="s">
        <v>196</v>
      </c>
      <c r="V13" s="3">
        <v>1</v>
      </c>
      <c r="W13" s="3">
        <v>2287</v>
      </c>
      <c r="X13" s="47" t="str">
        <f t="shared" si="0"/>
        <v>https://github.com/kelly-marshall/DriftDiffusionAdaptation/blob/main/Pictures/modbias_list1_training/turtlegrass.png?raw=true</v>
      </c>
      <c r="Y13" s="47" t="str">
        <f t="shared" si="1"/>
        <v>https://github.com/kelly-marshall/DriftDiffusionAdaptation/blob/main/Pictures/modbias_list1_training/turtlefeather.png?raw=true</v>
      </c>
      <c r="Z13" s="47" t="str">
        <f t="shared" si="2"/>
        <v>https://github.com/kelly-marshall/DriftDiffusionAdaptation/blob/main/AudioFiles/modbias_list1_training/whichtoykatelocate.mp3?raw=true</v>
      </c>
      <c r="AA13" s="3"/>
    </row>
    <row r="14" spans="1:27" x14ac:dyDescent="0.2">
      <c r="A14" t="s">
        <v>126</v>
      </c>
      <c r="B14">
        <v>7</v>
      </c>
      <c r="C14" t="s">
        <v>1209</v>
      </c>
      <c r="D14" t="s">
        <v>1191</v>
      </c>
      <c r="E14" t="s">
        <v>26</v>
      </c>
      <c r="F14" t="s">
        <v>506</v>
      </c>
      <c r="G14" s="46" t="s">
        <v>2455</v>
      </c>
      <c r="H14" t="s">
        <v>2</v>
      </c>
      <c r="I14">
        <v>1</v>
      </c>
      <c r="J14" t="s">
        <v>195</v>
      </c>
      <c r="K14">
        <v>7</v>
      </c>
      <c r="L14" s="3" t="s">
        <v>1962</v>
      </c>
      <c r="M14" s="5" t="s">
        <v>2574</v>
      </c>
      <c r="N14" s="5" t="s">
        <v>2575</v>
      </c>
      <c r="O14" s="5" t="s">
        <v>2574</v>
      </c>
      <c r="P14" s="5" t="s">
        <v>2575</v>
      </c>
      <c r="Q14" s="2">
        <f t="shared" si="3"/>
        <v>1</v>
      </c>
      <c r="R14" t="s">
        <v>1374</v>
      </c>
      <c r="S14" t="s">
        <v>1375</v>
      </c>
      <c r="T14" t="s">
        <v>1380</v>
      </c>
      <c r="U14" t="s">
        <v>1381</v>
      </c>
      <c r="V14" s="3">
        <v>518</v>
      </c>
      <c r="W14" s="3">
        <v>2573</v>
      </c>
      <c r="X14" s="47" t="str">
        <f t="shared" si="0"/>
        <v>https://github.com/kelly-marshall/DriftDiffusionAdaptation/blob/main/Pictures/modbias_list1_training/tompigfeathermodright_context.png?raw=true</v>
      </c>
      <c r="Y14" s="47" t="str">
        <f t="shared" si="1"/>
        <v>https://github.com/kelly-marshall/DriftDiffusionAdaptation/blob/main/Pictures/modbias_list1_training/tompigfeatherinstleft_context.png?raw=true</v>
      </c>
      <c r="Z14" s="47" t="str">
        <f t="shared" si="2"/>
        <v>https://github.com/kelly-marshall/DriftDiffusionAdaptation/blob/main/AudioFiles/modbias_list1_training/tompigfeather_nopauses.mp3?raw=true</v>
      </c>
    </row>
    <row r="15" spans="1:27" x14ac:dyDescent="0.2">
      <c r="A15" t="s">
        <v>126</v>
      </c>
      <c r="B15">
        <v>7</v>
      </c>
      <c r="C15" t="s">
        <v>180</v>
      </c>
      <c r="D15" t="s">
        <v>1191</v>
      </c>
      <c r="E15" t="s">
        <v>196</v>
      </c>
      <c r="F15" t="s">
        <v>196</v>
      </c>
      <c r="G15" s="46" t="s">
        <v>196</v>
      </c>
      <c r="H15" t="s">
        <v>182</v>
      </c>
      <c r="I15">
        <v>1</v>
      </c>
      <c r="J15" t="s">
        <v>195</v>
      </c>
      <c r="L15" t="s">
        <v>1944</v>
      </c>
      <c r="M15" s="5" t="s">
        <v>1828</v>
      </c>
      <c r="N15" s="5" t="s">
        <v>1827</v>
      </c>
      <c r="O15" s="5" t="s">
        <v>1827</v>
      </c>
      <c r="P15" s="5" t="s">
        <v>1828</v>
      </c>
      <c r="Q15" s="2">
        <f t="shared" si="3"/>
        <v>2</v>
      </c>
      <c r="R15" t="s">
        <v>1383</v>
      </c>
      <c r="S15" t="str">
        <f>IF(R15="incongruent","congruent","incongruent")</f>
        <v>congruent</v>
      </c>
      <c r="T15" t="s">
        <v>196</v>
      </c>
      <c r="U15" t="s">
        <v>196</v>
      </c>
      <c r="V15" s="3">
        <v>1</v>
      </c>
      <c r="W15" s="3">
        <v>1544</v>
      </c>
      <c r="X15" s="47" t="str">
        <f t="shared" si="0"/>
        <v>https://github.com/kelly-marshall/DriftDiffusionAdaptation/blob/main/Pictures/modbias_list1_training/grass.png?raw=true</v>
      </c>
      <c r="Y15" s="47" t="str">
        <f t="shared" si="1"/>
        <v>https://github.com/kelly-marshall/DriftDiffusionAdaptation/blob/main/Pictures/modbias_list1_training/feather.png?raw=true</v>
      </c>
      <c r="Z15" s="47" t="str">
        <f t="shared" si="2"/>
        <v>https://github.com/kelly-marshall/DriftDiffusionAdaptation/blob/main/AudioFiles/modbias_list1_training/whatdidtomuse.mp3?raw=true</v>
      </c>
    </row>
    <row r="16" spans="1:27" x14ac:dyDescent="0.2">
      <c r="A16" t="s">
        <v>126</v>
      </c>
      <c r="B16">
        <v>8</v>
      </c>
      <c r="C16" t="s">
        <v>1210</v>
      </c>
      <c r="D16" t="s">
        <v>1191</v>
      </c>
      <c r="E16" t="s">
        <v>27</v>
      </c>
      <c r="F16" t="s">
        <v>506</v>
      </c>
      <c r="G16" s="46" t="s">
        <v>2456</v>
      </c>
      <c r="H16" t="s">
        <v>2</v>
      </c>
      <c r="I16">
        <v>1</v>
      </c>
      <c r="J16" t="s">
        <v>195</v>
      </c>
      <c r="K16">
        <v>8</v>
      </c>
      <c r="L16" s="3" t="s">
        <v>1963</v>
      </c>
      <c r="M16" s="5" t="s">
        <v>2576</v>
      </c>
      <c r="N16" s="5" t="s">
        <v>2577</v>
      </c>
      <c r="O16" s="5" t="s">
        <v>2577</v>
      </c>
      <c r="P16" s="5" t="s">
        <v>2576</v>
      </c>
      <c r="Q16" s="2">
        <f t="shared" si="3"/>
        <v>2</v>
      </c>
      <c r="R16" t="s">
        <v>1375</v>
      </c>
      <c r="S16" t="s">
        <v>1374</v>
      </c>
      <c r="T16" t="s">
        <v>1381</v>
      </c>
      <c r="U16" t="s">
        <v>1380</v>
      </c>
      <c r="V16" s="3">
        <v>344</v>
      </c>
      <c r="W16" s="3">
        <v>2500</v>
      </c>
      <c r="X16" s="47" t="str">
        <f t="shared" si="0"/>
        <v>https://github.com/kelly-marshall/DriftDiffusionAdaptation/blob/main/Pictures/modbias_list1_training/kategirlfeatherinstright_context.png?raw=true</v>
      </c>
      <c r="Y16" s="47" t="str">
        <f t="shared" si="1"/>
        <v>https://github.com/kelly-marshall/DriftDiffusionAdaptation/blob/main/Pictures/modbias_list1_training/kategirlfeathermodleft_context.png?raw=true</v>
      </c>
      <c r="Z16" s="47" t="str">
        <f t="shared" si="2"/>
        <v>https://github.com/kelly-marshall/DriftDiffusionAdaptation/blob/main/AudioFiles/modbias_list1_training/kategirlfeather_nopauses.mp3?raw=true</v>
      </c>
    </row>
    <row r="17" spans="1:27" x14ac:dyDescent="0.2">
      <c r="A17" t="s">
        <v>126</v>
      </c>
      <c r="B17">
        <v>8</v>
      </c>
      <c r="C17" t="s">
        <v>762</v>
      </c>
      <c r="D17" t="s">
        <v>1191</v>
      </c>
      <c r="E17" t="s">
        <v>196</v>
      </c>
      <c r="F17" t="s">
        <v>196</v>
      </c>
      <c r="G17" s="46" t="s">
        <v>196</v>
      </c>
      <c r="H17" t="s">
        <v>182</v>
      </c>
      <c r="I17">
        <v>1</v>
      </c>
      <c r="J17" t="s">
        <v>195</v>
      </c>
      <c r="L17" s="3" t="s">
        <v>1943</v>
      </c>
      <c r="M17" s="5" t="s">
        <v>1828</v>
      </c>
      <c r="N17" s="5" t="s">
        <v>1827</v>
      </c>
      <c r="O17" s="5" t="s">
        <v>1827</v>
      </c>
      <c r="P17" s="5" t="s">
        <v>1828</v>
      </c>
      <c r="Q17" s="2">
        <f t="shared" si="3"/>
        <v>2</v>
      </c>
      <c r="R17" t="s">
        <v>1383</v>
      </c>
      <c r="S17" t="str">
        <f>IF(R17="incongruent","congruent","incongruent")</f>
        <v>congruent</v>
      </c>
      <c r="T17" t="s">
        <v>196</v>
      </c>
      <c r="U17" t="s">
        <v>196</v>
      </c>
      <c r="V17" s="3">
        <v>1</v>
      </c>
      <c r="W17" s="3">
        <v>1405</v>
      </c>
      <c r="X17" s="47" t="str">
        <f t="shared" si="0"/>
        <v>https://github.com/kelly-marshall/DriftDiffusionAdaptation/blob/main/Pictures/modbias_list1_training/grass.png?raw=true</v>
      </c>
      <c r="Y17" s="47" t="str">
        <f t="shared" si="1"/>
        <v>https://github.com/kelly-marshall/DriftDiffusionAdaptation/blob/main/Pictures/modbias_list1_training/feather.png?raw=true</v>
      </c>
      <c r="Z17" s="47" t="str">
        <f t="shared" si="2"/>
        <v>https://github.com/kelly-marshall/DriftDiffusionAdaptation/blob/main/AudioFiles/modbias_list1_training/whatdidkateuse.mp3?raw=true</v>
      </c>
    </row>
    <row r="18" spans="1:27" s="7" customFormat="1" x14ac:dyDescent="0.2">
      <c r="A18" s="7" t="s">
        <v>126</v>
      </c>
      <c r="B18" s="7">
        <v>9</v>
      </c>
      <c r="C18" s="7" t="s">
        <v>1211</v>
      </c>
      <c r="D18" s="7" t="s">
        <v>1191</v>
      </c>
      <c r="E18" s="7" t="s">
        <v>28</v>
      </c>
      <c r="F18" s="7" t="s">
        <v>506</v>
      </c>
      <c r="G18" s="46" t="s">
        <v>2457</v>
      </c>
      <c r="H18" s="7" t="s">
        <v>2</v>
      </c>
      <c r="I18" s="7">
        <v>1</v>
      </c>
      <c r="J18" s="7" t="s">
        <v>195</v>
      </c>
      <c r="K18" s="7">
        <v>9</v>
      </c>
      <c r="L18" s="7" t="s">
        <v>1964</v>
      </c>
      <c r="M18" s="8" t="s">
        <v>2578</v>
      </c>
      <c r="N18" s="8" t="s">
        <v>2579</v>
      </c>
      <c r="O18" s="8" t="s">
        <v>2578</v>
      </c>
      <c r="P18" s="8" t="s">
        <v>2579</v>
      </c>
      <c r="Q18" s="9">
        <f t="shared" si="3"/>
        <v>1</v>
      </c>
      <c r="R18" s="7" t="s">
        <v>1374</v>
      </c>
      <c r="S18" s="7" t="s">
        <v>1375</v>
      </c>
      <c r="T18" s="7" t="s">
        <v>1380</v>
      </c>
      <c r="U18" s="7" t="s">
        <v>1381</v>
      </c>
      <c r="V18" s="3">
        <v>551</v>
      </c>
      <c r="W18" s="3">
        <v>2683</v>
      </c>
      <c r="X18" s="47" t="str">
        <f t="shared" si="0"/>
        <v>https://github.com/kelly-marshall/DriftDiffusionAdaptation/blob/main/Pictures/modbias_list1_training/tomwhalefeathermodright_context.png?raw=true</v>
      </c>
      <c r="Y18" s="47" t="str">
        <f t="shared" si="1"/>
        <v>https://github.com/kelly-marshall/DriftDiffusionAdaptation/blob/main/Pictures/modbias_list1_training/tomwhalefeatherinstleft_context.png?raw=true</v>
      </c>
      <c r="Z18" s="47" t="str">
        <f t="shared" si="2"/>
        <v>https://github.com/kelly-marshall/DriftDiffusionAdaptation/blob/main/AudioFiles/modbias_list1_training/tomwhalefeather_nopauses.mp3?raw=true</v>
      </c>
      <c r="AA18" s="3"/>
    </row>
    <row r="19" spans="1:27" s="7" customFormat="1" x14ac:dyDescent="0.2">
      <c r="A19" s="7" t="s">
        <v>126</v>
      </c>
      <c r="B19" s="7">
        <v>9</v>
      </c>
      <c r="C19" s="7" t="s">
        <v>180</v>
      </c>
      <c r="D19" s="7" t="s">
        <v>1191</v>
      </c>
      <c r="E19" s="7" t="s">
        <v>196</v>
      </c>
      <c r="F19" s="7" t="s">
        <v>196</v>
      </c>
      <c r="G19" s="46" t="s">
        <v>196</v>
      </c>
      <c r="H19" s="7" t="s">
        <v>182</v>
      </c>
      <c r="I19" s="7">
        <v>1</v>
      </c>
      <c r="J19" s="7" t="s">
        <v>195</v>
      </c>
      <c r="L19" s="7" t="s">
        <v>1944</v>
      </c>
      <c r="M19" s="8" t="s">
        <v>1828</v>
      </c>
      <c r="N19" s="8" t="s">
        <v>1827</v>
      </c>
      <c r="O19" s="8" t="s">
        <v>1828</v>
      </c>
      <c r="P19" s="8" t="s">
        <v>1827</v>
      </c>
      <c r="Q19" s="9">
        <f t="shared" si="3"/>
        <v>1</v>
      </c>
      <c r="R19" s="7" t="s">
        <v>1382</v>
      </c>
      <c r="S19" s="7" t="str">
        <f>IF(R19="incongruent","congruent","incongruent")</f>
        <v>incongruent</v>
      </c>
      <c r="T19" s="7" t="s">
        <v>196</v>
      </c>
      <c r="U19" s="7" t="s">
        <v>196</v>
      </c>
      <c r="V19" s="3">
        <v>1</v>
      </c>
      <c r="W19" s="3">
        <v>1544</v>
      </c>
      <c r="X19" s="47" t="str">
        <f t="shared" si="0"/>
        <v>https://github.com/kelly-marshall/DriftDiffusionAdaptation/blob/main/Pictures/modbias_list1_training/feather.png?raw=true</v>
      </c>
      <c r="Y19" s="47" t="str">
        <f t="shared" si="1"/>
        <v>https://github.com/kelly-marshall/DriftDiffusionAdaptation/blob/main/Pictures/modbias_list1_training/grass.png?raw=true</v>
      </c>
      <c r="Z19" s="47" t="str">
        <f t="shared" si="2"/>
        <v>https://github.com/kelly-marshall/DriftDiffusionAdaptation/blob/main/AudioFiles/modbias_list1_training/whatdidtomuse.mp3?raw=true</v>
      </c>
      <c r="AA19" s="3"/>
    </row>
    <row r="20" spans="1:27" s="7" customFormat="1" x14ac:dyDescent="0.2">
      <c r="A20" s="7" t="s">
        <v>126</v>
      </c>
      <c r="B20" s="7">
        <v>10</v>
      </c>
      <c r="C20" s="7" t="s">
        <v>1212</v>
      </c>
      <c r="D20" s="7" t="s">
        <v>1191</v>
      </c>
      <c r="E20" s="7" t="s">
        <v>29</v>
      </c>
      <c r="F20" s="7" t="s">
        <v>506</v>
      </c>
      <c r="G20" s="46" t="s">
        <v>2458</v>
      </c>
      <c r="H20" s="7" t="s">
        <v>2</v>
      </c>
      <c r="I20" s="7">
        <v>1</v>
      </c>
      <c r="J20" s="7" t="s">
        <v>195</v>
      </c>
      <c r="K20" s="7">
        <v>10</v>
      </c>
      <c r="L20" s="7" t="s">
        <v>1965</v>
      </c>
      <c r="M20" s="8" t="s">
        <v>2580</v>
      </c>
      <c r="N20" s="8" t="s">
        <v>2581</v>
      </c>
      <c r="O20" s="8" t="s">
        <v>2581</v>
      </c>
      <c r="P20" s="8" t="s">
        <v>2580</v>
      </c>
      <c r="Q20" s="9">
        <f t="shared" si="3"/>
        <v>2</v>
      </c>
      <c r="R20" s="7" t="s">
        <v>1375</v>
      </c>
      <c r="S20" s="7" t="s">
        <v>1374</v>
      </c>
      <c r="T20" s="7" t="s">
        <v>1381</v>
      </c>
      <c r="U20" s="7" t="s">
        <v>1380</v>
      </c>
      <c r="V20" s="3">
        <v>343</v>
      </c>
      <c r="W20" s="3">
        <v>2784</v>
      </c>
      <c r="X20" s="47" t="str">
        <f t="shared" si="0"/>
        <v>https://github.com/kelly-marshall/DriftDiffusionAdaptation/blob/main/Pictures/modbias_list1_training/kategorillafeatherinstright_context.png?raw=true</v>
      </c>
      <c r="Y20" s="47" t="str">
        <f t="shared" si="1"/>
        <v>https://github.com/kelly-marshall/DriftDiffusionAdaptation/blob/main/Pictures/modbias_list1_training/kategorillafeathermodleft_context.png?raw=true</v>
      </c>
      <c r="Z20" s="47" t="str">
        <f t="shared" si="2"/>
        <v>https://github.com/kelly-marshall/DriftDiffusionAdaptation/blob/main/AudioFiles/modbias_list1_training/kategorillafeather_nopauses.mp3?raw=true</v>
      </c>
      <c r="AA20" s="3"/>
    </row>
    <row r="21" spans="1:27" s="7" customFormat="1" x14ac:dyDescent="0.2">
      <c r="A21" s="7" t="s">
        <v>126</v>
      </c>
      <c r="B21" s="7">
        <v>10</v>
      </c>
      <c r="C21" s="7" t="s">
        <v>762</v>
      </c>
      <c r="D21" s="7" t="s">
        <v>1191</v>
      </c>
      <c r="E21" s="7" t="s">
        <v>196</v>
      </c>
      <c r="F21" s="7" t="s">
        <v>196</v>
      </c>
      <c r="G21" s="46" t="s">
        <v>196</v>
      </c>
      <c r="H21" s="7" t="s">
        <v>182</v>
      </c>
      <c r="I21" s="7">
        <v>1</v>
      </c>
      <c r="J21" s="7" t="s">
        <v>195</v>
      </c>
      <c r="L21" s="7" t="s">
        <v>1943</v>
      </c>
      <c r="M21" s="8" t="s">
        <v>1828</v>
      </c>
      <c r="N21" s="8" t="s">
        <v>1827</v>
      </c>
      <c r="O21" s="8" t="s">
        <v>1828</v>
      </c>
      <c r="P21" s="8" t="s">
        <v>1827</v>
      </c>
      <c r="Q21" s="9">
        <f t="shared" si="3"/>
        <v>1</v>
      </c>
      <c r="R21" s="7" t="s">
        <v>1382</v>
      </c>
      <c r="S21" s="7" t="str">
        <f>IF(R21="incongruent","congruent","incongruent")</f>
        <v>incongruent</v>
      </c>
      <c r="T21" s="7" t="s">
        <v>196</v>
      </c>
      <c r="U21" s="7" t="s">
        <v>196</v>
      </c>
      <c r="V21" s="3">
        <v>1</v>
      </c>
      <c r="W21" s="3">
        <v>1405</v>
      </c>
      <c r="X21" s="47" t="str">
        <f t="shared" si="0"/>
        <v>https://github.com/kelly-marshall/DriftDiffusionAdaptation/blob/main/Pictures/modbias_list1_training/feather.png?raw=true</v>
      </c>
      <c r="Y21" s="47" t="str">
        <f t="shared" si="1"/>
        <v>https://github.com/kelly-marshall/DriftDiffusionAdaptation/blob/main/Pictures/modbias_list1_training/grass.png?raw=true</v>
      </c>
      <c r="Z21" s="47" t="str">
        <f t="shared" si="2"/>
        <v>https://github.com/kelly-marshall/DriftDiffusionAdaptation/blob/main/AudioFiles/modbias_list1_training/whatdidkateuse.mp3?raw=true</v>
      </c>
      <c r="AA21" s="3"/>
    </row>
    <row r="22" spans="1:27" x14ac:dyDescent="0.2">
      <c r="A22" t="s">
        <v>126</v>
      </c>
      <c r="B22">
        <v>11</v>
      </c>
      <c r="C22" t="s">
        <v>1213</v>
      </c>
      <c r="D22" t="s">
        <v>1191</v>
      </c>
      <c r="E22" t="s">
        <v>30</v>
      </c>
      <c r="F22" t="s">
        <v>506</v>
      </c>
      <c r="G22" s="46" t="s">
        <v>2459</v>
      </c>
      <c r="H22" t="s">
        <v>2</v>
      </c>
      <c r="I22">
        <v>1</v>
      </c>
      <c r="J22" t="s">
        <v>195</v>
      </c>
      <c r="K22">
        <v>11</v>
      </c>
      <c r="L22" s="3" t="s">
        <v>1966</v>
      </c>
      <c r="M22" s="5" t="s">
        <v>2582</v>
      </c>
      <c r="N22" s="5" t="s">
        <v>2583</v>
      </c>
      <c r="O22" s="5" t="s">
        <v>2582</v>
      </c>
      <c r="P22" s="5" t="s">
        <v>2583</v>
      </c>
      <c r="Q22" s="2">
        <f t="shared" si="3"/>
        <v>1</v>
      </c>
      <c r="R22" t="s">
        <v>1374</v>
      </c>
      <c r="S22" t="s">
        <v>1375</v>
      </c>
      <c r="T22" t="s">
        <v>1380</v>
      </c>
      <c r="U22" t="s">
        <v>1381</v>
      </c>
      <c r="V22" s="3">
        <v>541</v>
      </c>
      <c r="W22" s="3">
        <v>2887</v>
      </c>
      <c r="X22" s="47" t="str">
        <f t="shared" si="0"/>
        <v>https://github.com/kelly-marshall/DriftDiffusionAdaptation/blob/main/Pictures/modbias_list1_training/tombuffalofeathermodright_context.png?raw=true</v>
      </c>
      <c r="Y22" s="47" t="str">
        <f t="shared" si="1"/>
        <v>https://github.com/kelly-marshall/DriftDiffusionAdaptation/blob/main/Pictures/modbias_list1_training/tombuffalofeatherinstleft_context.png?raw=true</v>
      </c>
      <c r="Z22" s="47" t="str">
        <f t="shared" si="2"/>
        <v>https://github.com/kelly-marshall/DriftDiffusionAdaptation/blob/main/AudioFiles/modbias_list1_training/tombuffalofeather_nopauses.mp3?raw=true</v>
      </c>
    </row>
    <row r="23" spans="1:27" x14ac:dyDescent="0.2">
      <c r="A23" t="s">
        <v>126</v>
      </c>
      <c r="B23">
        <v>11</v>
      </c>
      <c r="C23" t="s">
        <v>180</v>
      </c>
      <c r="D23" t="s">
        <v>1191</v>
      </c>
      <c r="E23" t="s">
        <v>196</v>
      </c>
      <c r="F23" t="s">
        <v>196</v>
      </c>
      <c r="G23" s="46" t="s">
        <v>196</v>
      </c>
      <c r="H23" t="s">
        <v>182</v>
      </c>
      <c r="I23">
        <v>1</v>
      </c>
      <c r="J23" t="s">
        <v>195</v>
      </c>
      <c r="L23" t="s">
        <v>1944</v>
      </c>
      <c r="M23" s="5" t="s">
        <v>1828</v>
      </c>
      <c r="N23" s="5" t="s">
        <v>1827</v>
      </c>
      <c r="O23" s="5" t="s">
        <v>1827</v>
      </c>
      <c r="P23" s="5" t="s">
        <v>1828</v>
      </c>
      <c r="Q23" s="2">
        <f t="shared" si="3"/>
        <v>2</v>
      </c>
      <c r="R23" t="s">
        <v>1383</v>
      </c>
      <c r="S23" t="str">
        <f>IF(R23="incongruent","congruent","incongruent")</f>
        <v>congruent</v>
      </c>
      <c r="T23" t="s">
        <v>196</v>
      </c>
      <c r="U23" t="s">
        <v>196</v>
      </c>
      <c r="V23" s="3">
        <v>1</v>
      </c>
      <c r="W23" s="3">
        <v>1544</v>
      </c>
      <c r="X23" s="47" t="str">
        <f t="shared" si="0"/>
        <v>https://github.com/kelly-marshall/DriftDiffusionAdaptation/blob/main/Pictures/modbias_list1_training/grass.png?raw=true</v>
      </c>
      <c r="Y23" s="47" t="str">
        <f t="shared" si="1"/>
        <v>https://github.com/kelly-marshall/DriftDiffusionAdaptation/blob/main/Pictures/modbias_list1_training/feather.png?raw=true</v>
      </c>
      <c r="Z23" s="47" t="str">
        <f t="shared" si="2"/>
        <v>https://github.com/kelly-marshall/DriftDiffusionAdaptation/blob/main/AudioFiles/modbias_list1_training/whatdidtomuse.mp3?raw=true</v>
      </c>
    </row>
    <row r="24" spans="1:27" x14ac:dyDescent="0.2">
      <c r="A24" t="s">
        <v>126</v>
      </c>
      <c r="B24">
        <v>12</v>
      </c>
      <c r="C24" t="s">
        <v>1214</v>
      </c>
      <c r="D24" t="s">
        <v>1191</v>
      </c>
      <c r="E24" t="s">
        <v>31</v>
      </c>
      <c r="F24" t="s">
        <v>506</v>
      </c>
      <c r="G24" s="46" t="s">
        <v>2460</v>
      </c>
      <c r="H24" t="s">
        <v>2</v>
      </c>
      <c r="I24">
        <v>1</v>
      </c>
      <c r="J24" t="s">
        <v>195</v>
      </c>
      <c r="K24">
        <v>12</v>
      </c>
      <c r="L24" s="3" t="s">
        <v>1967</v>
      </c>
      <c r="M24" s="5" t="s">
        <v>2584</v>
      </c>
      <c r="N24" s="5" t="s">
        <v>2585</v>
      </c>
      <c r="O24" s="5" t="s">
        <v>2585</v>
      </c>
      <c r="P24" s="5" t="s">
        <v>2584</v>
      </c>
      <c r="Q24" s="2">
        <f t="shared" si="3"/>
        <v>2</v>
      </c>
      <c r="R24" t="s">
        <v>1375</v>
      </c>
      <c r="S24" t="s">
        <v>1374</v>
      </c>
      <c r="T24" t="s">
        <v>1381</v>
      </c>
      <c r="U24" t="s">
        <v>1380</v>
      </c>
      <c r="V24" s="3">
        <v>381</v>
      </c>
      <c r="W24" s="3">
        <v>2483</v>
      </c>
      <c r="X24" s="47" t="str">
        <f t="shared" si="0"/>
        <v>https://github.com/kelly-marshall/DriftDiffusionAdaptation/blob/main/Pictures/modbias_list1_training/katehawkfeatherinstright_context.png?raw=true</v>
      </c>
      <c r="Y24" s="47" t="str">
        <f t="shared" si="1"/>
        <v>https://github.com/kelly-marshall/DriftDiffusionAdaptation/blob/main/Pictures/modbias_list1_training/katehawkfeathermodleft_context.png?raw=true</v>
      </c>
      <c r="Z24" s="47" t="str">
        <f t="shared" si="2"/>
        <v>https://github.com/kelly-marshall/DriftDiffusionAdaptation/blob/main/AudioFiles/modbias_list1_training/katehawkfeather_nopauses.mp3?raw=true</v>
      </c>
    </row>
    <row r="25" spans="1:27" x14ac:dyDescent="0.2">
      <c r="A25" t="s">
        <v>126</v>
      </c>
      <c r="B25">
        <v>12</v>
      </c>
      <c r="C25" t="s">
        <v>763</v>
      </c>
      <c r="D25" t="s">
        <v>1191</v>
      </c>
      <c r="E25" t="s">
        <v>196</v>
      </c>
      <c r="F25" t="s">
        <v>196</v>
      </c>
      <c r="G25" s="46" t="s">
        <v>196</v>
      </c>
      <c r="H25" t="s">
        <v>182</v>
      </c>
      <c r="I25">
        <v>1</v>
      </c>
      <c r="J25" t="s">
        <v>195</v>
      </c>
      <c r="L25" s="3" t="s">
        <v>1943</v>
      </c>
      <c r="M25" s="5" t="s">
        <v>1828</v>
      </c>
      <c r="N25" s="5" t="s">
        <v>1827</v>
      </c>
      <c r="O25" s="5" t="s">
        <v>1827</v>
      </c>
      <c r="P25" s="5" t="s">
        <v>1828</v>
      </c>
      <c r="Q25" s="2">
        <f t="shared" si="3"/>
        <v>2</v>
      </c>
      <c r="R25" t="s">
        <v>1383</v>
      </c>
      <c r="S25" t="str">
        <f>IF(R25="incongruent","congruent","incongruent")</f>
        <v>congruent</v>
      </c>
      <c r="T25" t="s">
        <v>196</v>
      </c>
      <c r="U25" t="s">
        <v>196</v>
      </c>
      <c r="V25" s="3">
        <v>1</v>
      </c>
      <c r="W25" s="3">
        <v>1405</v>
      </c>
      <c r="X25" s="47" t="str">
        <f t="shared" si="0"/>
        <v>https://github.com/kelly-marshall/DriftDiffusionAdaptation/blob/main/Pictures/modbias_list1_training/grass.png?raw=true</v>
      </c>
      <c r="Y25" s="47" t="str">
        <f t="shared" si="1"/>
        <v>https://github.com/kelly-marshall/DriftDiffusionAdaptation/blob/main/Pictures/modbias_list1_training/feather.png?raw=true</v>
      </c>
      <c r="Z25" s="47" t="str">
        <f t="shared" si="2"/>
        <v>https://github.com/kelly-marshall/DriftDiffusionAdaptation/blob/main/AudioFiles/modbias_list1_training/whatdidkateuse.mp3?raw=true</v>
      </c>
    </row>
    <row r="26" spans="1:27" s="10" customFormat="1" x14ac:dyDescent="0.2">
      <c r="A26" s="10" t="s">
        <v>126</v>
      </c>
      <c r="B26" s="10">
        <v>13</v>
      </c>
      <c r="C26" s="10" t="s">
        <v>133</v>
      </c>
      <c r="D26" s="10" t="s">
        <v>32</v>
      </c>
      <c r="E26" s="10" t="s">
        <v>18</v>
      </c>
      <c r="F26" s="10" t="s">
        <v>134</v>
      </c>
      <c r="G26" s="46" t="s">
        <v>2461</v>
      </c>
      <c r="H26" s="10" t="s">
        <v>2</v>
      </c>
      <c r="I26" s="10">
        <v>1</v>
      </c>
      <c r="J26" s="10" t="s">
        <v>195</v>
      </c>
      <c r="K26" s="10">
        <v>1</v>
      </c>
      <c r="L26" s="10" t="s">
        <v>1968</v>
      </c>
      <c r="M26" s="11" t="s">
        <v>2586</v>
      </c>
      <c r="N26" s="11" t="s">
        <v>2587</v>
      </c>
      <c r="O26" s="11" t="s">
        <v>2587</v>
      </c>
      <c r="P26" s="11" t="s">
        <v>2586</v>
      </c>
      <c r="Q26" s="12">
        <f t="shared" si="3"/>
        <v>2</v>
      </c>
      <c r="R26" s="10" t="s">
        <v>1375</v>
      </c>
      <c r="S26" s="10" t="s">
        <v>1374</v>
      </c>
      <c r="T26" s="10" t="s">
        <v>1381</v>
      </c>
      <c r="U26" s="10" t="s">
        <v>1380</v>
      </c>
      <c r="V26" s="3">
        <v>513</v>
      </c>
      <c r="W26" s="3">
        <v>2187</v>
      </c>
      <c r="X26" s="47" t="str">
        <f t="shared" si="0"/>
        <v>https://github.com/kelly-marshall/DriftDiffusionAdaptation/blob/main/Pictures/modbias_list1_training/tomdolphinleafinstright_context.png?raw=true</v>
      </c>
      <c r="Y26" s="47" t="str">
        <f t="shared" si="1"/>
        <v>https://github.com/kelly-marshall/DriftDiffusionAdaptation/blob/main/Pictures/modbias_list1_training/tomdolphinleafmodleft_context.png?raw=true</v>
      </c>
      <c r="Z26" s="47" t="str">
        <f t="shared" si="2"/>
        <v>https://github.com/kelly-marshall/DriftDiffusionAdaptation/blob/main/AudioFiles/modbias_list1_training/tomdolphinleaf_nopauses.mp3?raw=true</v>
      </c>
      <c r="AA26" s="3"/>
    </row>
    <row r="27" spans="1:27" s="10" customFormat="1" x14ac:dyDescent="0.2">
      <c r="A27" s="10" t="s">
        <v>126</v>
      </c>
      <c r="B27" s="10">
        <v>13</v>
      </c>
      <c r="C27" s="13" t="s">
        <v>180</v>
      </c>
      <c r="D27" s="10" t="s">
        <v>32</v>
      </c>
      <c r="E27" s="10" t="s">
        <v>196</v>
      </c>
      <c r="F27" s="10" t="s">
        <v>196</v>
      </c>
      <c r="G27" s="46" t="s">
        <v>196</v>
      </c>
      <c r="H27" s="13" t="s">
        <v>182</v>
      </c>
      <c r="I27" s="10">
        <v>1</v>
      </c>
      <c r="J27" s="10" t="s">
        <v>195</v>
      </c>
      <c r="L27" s="10" t="s">
        <v>1944</v>
      </c>
      <c r="M27" s="11" t="s">
        <v>1831</v>
      </c>
      <c r="N27" s="11" t="s">
        <v>1832</v>
      </c>
      <c r="O27" s="11" t="s">
        <v>1831</v>
      </c>
      <c r="P27" s="11" t="s">
        <v>1832</v>
      </c>
      <c r="Q27" s="12">
        <f t="shared" si="3"/>
        <v>1</v>
      </c>
      <c r="R27" s="10" t="s">
        <v>1382</v>
      </c>
      <c r="S27" s="10" t="str">
        <f>IF(R27="incongruent","congruent","incongruent")</f>
        <v>incongruent</v>
      </c>
      <c r="T27" s="10" t="s">
        <v>196</v>
      </c>
      <c r="U27" s="10" t="s">
        <v>196</v>
      </c>
      <c r="V27" s="3">
        <v>1</v>
      </c>
      <c r="W27" s="3">
        <v>1544</v>
      </c>
      <c r="X27" s="47" t="str">
        <f t="shared" si="0"/>
        <v>https://github.com/kelly-marshall/DriftDiffusionAdaptation/blob/main/Pictures/modbias_list1_training/leaf.png?raw=true</v>
      </c>
      <c r="Y27" s="47" t="str">
        <f t="shared" si="1"/>
        <v>https://github.com/kelly-marshall/DriftDiffusionAdaptation/blob/main/Pictures/modbias_list1_training/pillow.png?raw=true</v>
      </c>
      <c r="Z27" s="47" t="str">
        <f t="shared" si="2"/>
        <v>https://github.com/kelly-marshall/DriftDiffusionAdaptation/blob/main/AudioFiles/modbias_list1_training/whatdidtomuse.mp3?raw=true</v>
      </c>
      <c r="AA27" s="3"/>
    </row>
    <row r="28" spans="1:27" s="10" customFormat="1" x14ac:dyDescent="0.2">
      <c r="A28" s="10" t="s">
        <v>126</v>
      </c>
      <c r="B28" s="10">
        <v>14</v>
      </c>
      <c r="C28" s="10" t="s">
        <v>764</v>
      </c>
      <c r="D28" s="10" t="s">
        <v>32</v>
      </c>
      <c r="E28" s="10" t="s">
        <v>21</v>
      </c>
      <c r="F28" s="10" t="s">
        <v>134</v>
      </c>
      <c r="G28" s="46" t="s">
        <v>2462</v>
      </c>
      <c r="H28" s="10" t="s">
        <v>2</v>
      </c>
      <c r="I28" s="10">
        <v>1</v>
      </c>
      <c r="J28" s="10" t="s">
        <v>195</v>
      </c>
      <c r="K28" s="10">
        <v>2</v>
      </c>
      <c r="L28" s="10" t="s">
        <v>1969</v>
      </c>
      <c r="M28" s="11" t="s">
        <v>2588</v>
      </c>
      <c r="N28" s="11" t="s">
        <v>2589</v>
      </c>
      <c r="O28" s="11" t="s">
        <v>2588</v>
      </c>
      <c r="P28" s="11" t="s">
        <v>2589</v>
      </c>
      <c r="Q28" s="12">
        <f t="shared" si="3"/>
        <v>1</v>
      </c>
      <c r="R28" s="10" t="s">
        <v>1374</v>
      </c>
      <c r="S28" s="10" t="s">
        <v>1375</v>
      </c>
      <c r="T28" s="10" t="s">
        <v>1380</v>
      </c>
      <c r="U28" s="10" t="s">
        <v>1381</v>
      </c>
      <c r="V28" s="3">
        <v>353</v>
      </c>
      <c r="W28" s="3">
        <v>1969</v>
      </c>
      <c r="X28" s="47" t="str">
        <f t="shared" si="0"/>
        <v>https://github.com/kelly-marshall/DriftDiffusionAdaptation/blob/main/Pictures/modbias_list1_training/katecowleafmodright_context.png?raw=true</v>
      </c>
      <c r="Y28" s="47" t="str">
        <f t="shared" si="1"/>
        <v>https://github.com/kelly-marshall/DriftDiffusionAdaptation/blob/main/Pictures/modbias_list1_training/katecowleafinstleft_context.png?raw=true</v>
      </c>
      <c r="Z28" s="47" t="str">
        <f t="shared" si="2"/>
        <v>https://github.com/kelly-marshall/DriftDiffusionAdaptation/blob/main/AudioFiles/modbias_list1_training/katecowleaf_nopauses.mp3?raw=true</v>
      </c>
      <c r="AA28" s="3"/>
    </row>
    <row r="29" spans="1:27" s="10" customFormat="1" x14ac:dyDescent="0.2">
      <c r="A29" s="10" t="s">
        <v>126</v>
      </c>
      <c r="B29" s="10">
        <v>14</v>
      </c>
      <c r="C29" s="13" t="s">
        <v>762</v>
      </c>
      <c r="D29" s="10" t="s">
        <v>32</v>
      </c>
      <c r="E29" s="10" t="s">
        <v>196</v>
      </c>
      <c r="F29" s="10" t="s">
        <v>196</v>
      </c>
      <c r="G29" s="46" t="s">
        <v>196</v>
      </c>
      <c r="H29" s="13" t="s">
        <v>182</v>
      </c>
      <c r="I29" s="10">
        <v>1</v>
      </c>
      <c r="J29" s="10" t="s">
        <v>195</v>
      </c>
      <c r="L29" s="10" t="s">
        <v>1943</v>
      </c>
      <c r="M29" s="11" t="s">
        <v>1831</v>
      </c>
      <c r="N29" s="11" t="s">
        <v>1832</v>
      </c>
      <c r="O29" s="11" t="s">
        <v>1831</v>
      </c>
      <c r="P29" s="11" t="s">
        <v>1832</v>
      </c>
      <c r="Q29" s="12">
        <f t="shared" si="3"/>
        <v>1</v>
      </c>
      <c r="R29" s="10" t="s">
        <v>1382</v>
      </c>
      <c r="S29" s="10" t="str">
        <f>IF(R29="incongruent","congruent","incongruent")</f>
        <v>incongruent</v>
      </c>
      <c r="T29" s="10" t="s">
        <v>196</v>
      </c>
      <c r="U29" s="10" t="s">
        <v>196</v>
      </c>
      <c r="V29" s="3">
        <v>1</v>
      </c>
      <c r="W29" s="3">
        <v>1405</v>
      </c>
      <c r="X29" s="47" t="str">
        <f t="shared" si="0"/>
        <v>https://github.com/kelly-marshall/DriftDiffusionAdaptation/blob/main/Pictures/modbias_list1_training/leaf.png?raw=true</v>
      </c>
      <c r="Y29" s="47" t="str">
        <f t="shared" si="1"/>
        <v>https://github.com/kelly-marshall/DriftDiffusionAdaptation/blob/main/Pictures/modbias_list1_training/pillow.png?raw=true</v>
      </c>
      <c r="Z29" s="47" t="str">
        <f t="shared" si="2"/>
        <v>https://github.com/kelly-marshall/DriftDiffusionAdaptation/blob/main/AudioFiles/modbias_list1_training/whatdidkateuse.mp3?raw=true</v>
      </c>
      <c r="AA29" s="3"/>
    </row>
    <row r="30" spans="1:27" x14ac:dyDescent="0.2">
      <c r="A30" t="s">
        <v>126</v>
      </c>
      <c r="B30">
        <v>15</v>
      </c>
      <c r="C30" t="s">
        <v>135</v>
      </c>
      <c r="D30" t="s">
        <v>32</v>
      </c>
      <c r="E30" t="s">
        <v>22</v>
      </c>
      <c r="F30" t="s">
        <v>134</v>
      </c>
      <c r="G30" s="46" t="s">
        <v>2463</v>
      </c>
      <c r="H30" t="s">
        <v>2</v>
      </c>
      <c r="I30">
        <v>1</v>
      </c>
      <c r="J30" t="s">
        <v>195</v>
      </c>
      <c r="K30">
        <v>3</v>
      </c>
      <c r="L30" s="3" t="s">
        <v>1970</v>
      </c>
      <c r="M30" s="5" t="s">
        <v>2590</v>
      </c>
      <c r="N30" s="5" t="s">
        <v>2591</v>
      </c>
      <c r="O30" s="5" t="s">
        <v>2591</v>
      </c>
      <c r="P30" s="5" t="s">
        <v>2590</v>
      </c>
      <c r="Q30" s="2">
        <f t="shared" si="3"/>
        <v>2</v>
      </c>
      <c r="R30" t="s">
        <v>1375</v>
      </c>
      <c r="S30" t="s">
        <v>1374</v>
      </c>
      <c r="T30" t="s">
        <v>1381</v>
      </c>
      <c r="U30" t="s">
        <v>1380</v>
      </c>
      <c r="V30" s="3">
        <v>538</v>
      </c>
      <c r="W30" s="3">
        <v>1964</v>
      </c>
      <c r="X30" s="47" t="str">
        <f t="shared" si="0"/>
        <v>https://github.com/kelly-marshall/DriftDiffusionAdaptation/blob/main/Pictures/modbias_list1_training/tomfoxleafinstright_context.png?raw=true</v>
      </c>
      <c r="Y30" s="47" t="str">
        <f t="shared" si="1"/>
        <v>https://github.com/kelly-marshall/DriftDiffusionAdaptation/blob/main/Pictures/modbias_list1_training/tomfoxleafmodleft_context.png?raw=true</v>
      </c>
      <c r="Z30" s="47" t="str">
        <f t="shared" si="2"/>
        <v>https://github.com/kelly-marshall/DriftDiffusionAdaptation/blob/main/AudioFiles/modbias_list1_training/tomfoxleaf_nopauses.mp3?raw=true</v>
      </c>
    </row>
    <row r="31" spans="1:27" x14ac:dyDescent="0.2">
      <c r="A31" t="s">
        <v>126</v>
      </c>
      <c r="B31">
        <v>15</v>
      </c>
      <c r="C31" s="1" t="s">
        <v>180</v>
      </c>
      <c r="D31" t="s">
        <v>32</v>
      </c>
      <c r="E31" t="s">
        <v>196</v>
      </c>
      <c r="F31" t="s">
        <v>196</v>
      </c>
      <c r="G31" s="46" t="s">
        <v>196</v>
      </c>
      <c r="H31" s="1" t="s">
        <v>182</v>
      </c>
      <c r="I31">
        <v>1</v>
      </c>
      <c r="J31" t="s">
        <v>195</v>
      </c>
      <c r="L31" t="s">
        <v>1944</v>
      </c>
      <c r="M31" s="41" t="s">
        <v>1831</v>
      </c>
      <c r="N31" s="41" t="s">
        <v>1832</v>
      </c>
      <c r="O31" s="41" t="s">
        <v>1832</v>
      </c>
      <c r="P31" s="41" t="s">
        <v>1831</v>
      </c>
      <c r="Q31" s="2">
        <f t="shared" si="3"/>
        <v>2</v>
      </c>
      <c r="R31" t="s">
        <v>1383</v>
      </c>
      <c r="S31" t="str">
        <f>IF(R31="incongruent","congruent","incongruent")</f>
        <v>congruent</v>
      </c>
      <c r="T31" t="s">
        <v>196</v>
      </c>
      <c r="U31" t="s">
        <v>196</v>
      </c>
      <c r="V31" s="3">
        <v>1</v>
      </c>
      <c r="W31" s="3">
        <v>1544</v>
      </c>
      <c r="X31" s="47" t="str">
        <f t="shared" si="0"/>
        <v>https://github.com/kelly-marshall/DriftDiffusionAdaptation/blob/main/Pictures/modbias_list1_training/pillow.png?raw=true</v>
      </c>
      <c r="Y31" s="47" t="str">
        <f t="shared" si="1"/>
        <v>https://github.com/kelly-marshall/DriftDiffusionAdaptation/blob/main/Pictures/modbias_list1_training/leaf.png?raw=true</v>
      </c>
      <c r="Z31" s="47" t="str">
        <f t="shared" si="2"/>
        <v>https://github.com/kelly-marshall/DriftDiffusionAdaptation/blob/main/AudioFiles/modbias_list1_training/whatdidtomuse.mp3?raw=true</v>
      </c>
    </row>
    <row r="32" spans="1:27" x14ac:dyDescent="0.2">
      <c r="A32" t="s">
        <v>126</v>
      </c>
      <c r="B32">
        <v>16</v>
      </c>
      <c r="C32" t="s">
        <v>765</v>
      </c>
      <c r="D32" t="s">
        <v>32</v>
      </c>
      <c r="E32" t="s">
        <v>23</v>
      </c>
      <c r="F32" t="s">
        <v>134</v>
      </c>
      <c r="G32" s="46" t="s">
        <v>2464</v>
      </c>
      <c r="H32" t="s">
        <v>2</v>
      </c>
      <c r="I32">
        <v>1</v>
      </c>
      <c r="J32" t="s">
        <v>195</v>
      </c>
      <c r="K32">
        <v>4</v>
      </c>
      <c r="L32" s="3" t="s">
        <v>1971</v>
      </c>
      <c r="M32" s="5" t="s">
        <v>2592</v>
      </c>
      <c r="N32" s="5" t="s">
        <v>2593</v>
      </c>
      <c r="O32" s="5" t="s">
        <v>2592</v>
      </c>
      <c r="P32" s="5" t="s">
        <v>2593</v>
      </c>
      <c r="Q32" s="2">
        <f t="shared" si="3"/>
        <v>1</v>
      </c>
      <c r="R32" t="s">
        <v>1374</v>
      </c>
      <c r="S32" t="s">
        <v>1375</v>
      </c>
      <c r="T32" t="s">
        <v>1380</v>
      </c>
      <c r="U32" t="s">
        <v>1381</v>
      </c>
      <c r="V32" s="3">
        <v>350</v>
      </c>
      <c r="W32" s="3">
        <v>1959</v>
      </c>
      <c r="X32" s="47" t="str">
        <f t="shared" si="0"/>
        <v>https://github.com/kelly-marshall/DriftDiffusionAdaptation/blob/main/Pictures/modbias_list1_training/katelionleafmodright_context.png?raw=true</v>
      </c>
      <c r="Y32" s="47" t="str">
        <f t="shared" si="1"/>
        <v>https://github.com/kelly-marshall/DriftDiffusionAdaptation/blob/main/Pictures/modbias_list1_training/katelionleafinstleft_context.png?raw=true</v>
      </c>
      <c r="Z32" s="47" t="str">
        <f t="shared" si="2"/>
        <v>https://github.com/kelly-marshall/DriftDiffusionAdaptation/blob/main/AudioFiles/modbias_list1_training/katelionleaf_nopauses.mp3?raw=true</v>
      </c>
    </row>
    <row r="33" spans="1:27" x14ac:dyDescent="0.2">
      <c r="A33" t="s">
        <v>126</v>
      </c>
      <c r="B33">
        <v>16</v>
      </c>
      <c r="C33" s="1" t="s">
        <v>762</v>
      </c>
      <c r="D33" t="s">
        <v>32</v>
      </c>
      <c r="E33" t="s">
        <v>196</v>
      </c>
      <c r="F33" t="s">
        <v>196</v>
      </c>
      <c r="G33" s="48" t="s">
        <v>196</v>
      </c>
      <c r="H33" s="1" t="s">
        <v>182</v>
      </c>
      <c r="I33">
        <v>1</v>
      </c>
      <c r="J33" t="s">
        <v>195</v>
      </c>
      <c r="L33" s="3" t="s">
        <v>1943</v>
      </c>
      <c r="M33" s="41" t="s">
        <v>1831</v>
      </c>
      <c r="N33" s="41" t="s">
        <v>1832</v>
      </c>
      <c r="O33" s="41" t="s">
        <v>1832</v>
      </c>
      <c r="P33" s="41" t="s">
        <v>1831</v>
      </c>
      <c r="Q33" s="2">
        <f t="shared" si="3"/>
        <v>2</v>
      </c>
      <c r="R33" t="s">
        <v>1383</v>
      </c>
      <c r="S33" t="str">
        <f>IF(R33="incongruent","congruent","incongruent")</f>
        <v>congruent</v>
      </c>
      <c r="T33" t="s">
        <v>196</v>
      </c>
      <c r="U33" t="s">
        <v>196</v>
      </c>
      <c r="V33" s="3">
        <v>1</v>
      </c>
      <c r="W33" s="3">
        <v>1405</v>
      </c>
      <c r="X33" s="47" t="str">
        <f t="shared" si="0"/>
        <v>https://github.com/kelly-marshall/DriftDiffusionAdaptation/blob/main/Pictures/modbias_list1_training/pillow.png?raw=true</v>
      </c>
      <c r="Y33" s="47" t="str">
        <f t="shared" si="1"/>
        <v>https://github.com/kelly-marshall/DriftDiffusionAdaptation/blob/main/Pictures/modbias_list1_training/leaf.png?raw=true</v>
      </c>
      <c r="Z33" s="47" t="str">
        <f t="shared" si="2"/>
        <v>https://github.com/kelly-marshall/DriftDiffusionAdaptation/blob/main/AudioFiles/modbias_list1_training/whatdidkateuse.mp3?raw=true</v>
      </c>
    </row>
    <row r="34" spans="1:27" s="10" customFormat="1" x14ac:dyDescent="0.2">
      <c r="A34" s="10" t="s">
        <v>126</v>
      </c>
      <c r="B34" s="10">
        <v>17</v>
      </c>
      <c r="C34" s="10" t="s">
        <v>136</v>
      </c>
      <c r="D34" s="10" t="s">
        <v>32</v>
      </c>
      <c r="E34" s="10" t="s">
        <v>24</v>
      </c>
      <c r="F34" s="10" t="s">
        <v>134</v>
      </c>
      <c r="G34" s="46" t="s">
        <v>2465</v>
      </c>
      <c r="H34" s="10" t="s">
        <v>2</v>
      </c>
      <c r="I34" s="10">
        <v>1</v>
      </c>
      <c r="J34" s="10" t="s">
        <v>195</v>
      </c>
      <c r="K34" s="10">
        <v>5</v>
      </c>
      <c r="L34" s="10" t="s">
        <v>1972</v>
      </c>
      <c r="M34" s="11" t="s">
        <v>2594</v>
      </c>
      <c r="N34" s="11" t="s">
        <v>2595</v>
      </c>
      <c r="O34" s="11" t="s">
        <v>2595</v>
      </c>
      <c r="P34" s="11" t="s">
        <v>2594</v>
      </c>
      <c r="Q34" s="12">
        <f t="shared" si="3"/>
        <v>2</v>
      </c>
      <c r="R34" s="10" t="s">
        <v>1375</v>
      </c>
      <c r="S34" s="10" t="s">
        <v>1374</v>
      </c>
      <c r="T34" s="10" t="s">
        <v>1381</v>
      </c>
      <c r="U34" s="10" t="s">
        <v>1380</v>
      </c>
      <c r="V34" s="3">
        <v>443</v>
      </c>
      <c r="W34" s="3">
        <v>1874</v>
      </c>
      <c r="X34" s="47" t="str">
        <f t="shared" si="0"/>
        <v>https://github.com/kelly-marshall/DriftDiffusionAdaptation/blob/main/Pictures/modbias_list1_training/tomfrogleafinstright_context.png?raw=true</v>
      </c>
      <c r="Y34" s="47" t="str">
        <f t="shared" si="1"/>
        <v>https://github.com/kelly-marshall/DriftDiffusionAdaptation/blob/main/Pictures/modbias_list1_training/tomfrogleafmodleft_context.png?raw=true</v>
      </c>
      <c r="Z34" s="47" t="str">
        <f t="shared" si="2"/>
        <v>https://github.com/kelly-marshall/DriftDiffusionAdaptation/blob/main/AudioFiles/modbias_list1_training/tomfrogleaf_nopauses.mp3?raw=true</v>
      </c>
      <c r="AA34" s="3"/>
    </row>
    <row r="35" spans="1:27" s="10" customFormat="1" x14ac:dyDescent="0.2">
      <c r="A35" s="10" t="s">
        <v>126</v>
      </c>
      <c r="B35" s="10">
        <v>17</v>
      </c>
      <c r="C35" s="13" t="s">
        <v>180</v>
      </c>
      <c r="D35" s="10" t="s">
        <v>32</v>
      </c>
      <c r="E35" s="10" t="s">
        <v>196</v>
      </c>
      <c r="F35" s="10" t="s">
        <v>196</v>
      </c>
      <c r="G35" s="48" t="s">
        <v>196</v>
      </c>
      <c r="H35" s="13" t="s">
        <v>182</v>
      </c>
      <c r="I35" s="10">
        <v>1</v>
      </c>
      <c r="J35" s="10" t="s">
        <v>195</v>
      </c>
      <c r="L35" s="10" t="s">
        <v>1944</v>
      </c>
      <c r="M35" s="11" t="s">
        <v>1831</v>
      </c>
      <c r="N35" s="11" t="s">
        <v>1832</v>
      </c>
      <c r="O35" s="11" t="s">
        <v>1831</v>
      </c>
      <c r="P35" s="11" t="s">
        <v>1832</v>
      </c>
      <c r="Q35" s="12">
        <f t="shared" si="3"/>
        <v>1</v>
      </c>
      <c r="R35" s="10" t="s">
        <v>1382</v>
      </c>
      <c r="S35" s="10" t="str">
        <f>IF(R35="incongruent","congruent","incongruent")</f>
        <v>incongruent</v>
      </c>
      <c r="T35" s="10" t="s">
        <v>196</v>
      </c>
      <c r="U35" s="10" t="s">
        <v>196</v>
      </c>
      <c r="V35" s="3">
        <v>1</v>
      </c>
      <c r="W35" s="3">
        <v>1544</v>
      </c>
      <c r="X35" s="47" t="str">
        <f t="shared" si="0"/>
        <v>https://github.com/kelly-marshall/DriftDiffusionAdaptation/blob/main/Pictures/modbias_list1_training/leaf.png?raw=true</v>
      </c>
      <c r="Y35" s="47" t="str">
        <f t="shared" si="1"/>
        <v>https://github.com/kelly-marshall/DriftDiffusionAdaptation/blob/main/Pictures/modbias_list1_training/pillow.png?raw=true</v>
      </c>
      <c r="Z35" s="47" t="str">
        <f t="shared" si="2"/>
        <v>https://github.com/kelly-marshall/DriftDiffusionAdaptation/blob/main/AudioFiles/modbias_list1_training/whatdidtomuse.mp3?raw=true</v>
      </c>
      <c r="AA35" s="3"/>
    </row>
    <row r="36" spans="1:27" s="10" customFormat="1" x14ac:dyDescent="0.2">
      <c r="A36" s="10" t="s">
        <v>126</v>
      </c>
      <c r="B36" s="10">
        <v>18</v>
      </c>
      <c r="C36" s="10" t="s">
        <v>766</v>
      </c>
      <c r="D36" s="10" t="s">
        <v>32</v>
      </c>
      <c r="E36" s="10" t="s">
        <v>25</v>
      </c>
      <c r="F36" s="10" t="s">
        <v>134</v>
      </c>
      <c r="G36" s="46" t="s">
        <v>2466</v>
      </c>
      <c r="H36" s="10" t="s">
        <v>2</v>
      </c>
      <c r="I36" s="10">
        <v>1</v>
      </c>
      <c r="J36" s="10" t="s">
        <v>195</v>
      </c>
      <c r="K36" s="10">
        <v>6</v>
      </c>
      <c r="L36" s="10" t="s">
        <v>1973</v>
      </c>
      <c r="M36" s="11" t="s">
        <v>2596</v>
      </c>
      <c r="N36" s="11" t="s">
        <v>2597</v>
      </c>
      <c r="O36" s="11" t="s">
        <v>2596</v>
      </c>
      <c r="P36" s="11" t="s">
        <v>2597</v>
      </c>
      <c r="Q36" s="12">
        <f t="shared" si="3"/>
        <v>1</v>
      </c>
      <c r="R36" s="10" t="s">
        <v>1374</v>
      </c>
      <c r="S36" s="10" t="s">
        <v>1375</v>
      </c>
      <c r="T36" s="10" t="s">
        <v>1380</v>
      </c>
      <c r="U36" s="10" t="s">
        <v>1381</v>
      </c>
      <c r="V36" s="3">
        <v>417</v>
      </c>
      <c r="W36" s="3">
        <v>1970</v>
      </c>
      <c r="X36" s="47" t="str">
        <f t="shared" si="0"/>
        <v>https://github.com/kelly-marshall/DriftDiffusionAdaptation/blob/main/Pictures/modbias_list1_training/kateturtleleafmodright_context.png?raw=true</v>
      </c>
      <c r="Y36" s="47" t="str">
        <f t="shared" si="1"/>
        <v>https://github.com/kelly-marshall/DriftDiffusionAdaptation/blob/main/Pictures/modbias_list1_training/kateturtleleafinstleft_context.png?raw=true</v>
      </c>
      <c r="Z36" s="47" t="str">
        <f t="shared" si="2"/>
        <v>https://github.com/kelly-marshall/DriftDiffusionAdaptation/blob/main/AudioFiles/modbias_list1_training/kateturtleleaf_nopauses.mp3?raw=true</v>
      </c>
      <c r="AA36" s="3"/>
    </row>
    <row r="37" spans="1:27" s="10" customFormat="1" x14ac:dyDescent="0.2">
      <c r="A37" s="10" t="s">
        <v>126</v>
      </c>
      <c r="B37" s="10">
        <v>18</v>
      </c>
      <c r="C37" s="10" t="s">
        <v>767</v>
      </c>
      <c r="D37" s="10" t="s">
        <v>32</v>
      </c>
      <c r="E37" s="10" t="s">
        <v>196</v>
      </c>
      <c r="F37" s="10" t="s">
        <v>196</v>
      </c>
      <c r="G37" s="48" t="s">
        <v>196</v>
      </c>
      <c r="H37" s="10" t="s">
        <v>181</v>
      </c>
      <c r="I37" s="10">
        <v>1</v>
      </c>
      <c r="J37" s="10" t="s">
        <v>195</v>
      </c>
      <c r="L37" s="10" t="s">
        <v>1947</v>
      </c>
      <c r="M37" s="11" t="s">
        <v>1833</v>
      </c>
      <c r="N37" s="11" t="s">
        <v>1834</v>
      </c>
      <c r="O37" s="11" t="s">
        <v>1833</v>
      </c>
      <c r="P37" s="11" t="s">
        <v>1834</v>
      </c>
      <c r="Q37" s="12">
        <f t="shared" si="3"/>
        <v>1</v>
      </c>
      <c r="R37" s="10" t="s">
        <v>1382</v>
      </c>
      <c r="S37" s="10" t="str">
        <f>IF(R37="incongruent","congruent","incongruent")</f>
        <v>incongruent</v>
      </c>
      <c r="T37" s="10" t="s">
        <v>196</v>
      </c>
      <c r="U37" s="10" t="s">
        <v>196</v>
      </c>
      <c r="V37" s="3">
        <v>1</v>
      </c>
      <c r="W37" s="3">
        <v>2090</v>
      </c>
      <c r="X37" s="47" t="str">
        <f t="shared" si="0"/>
        <v>https://github.com/kelly-marshall/DriftDiffusionAdaptation/blob/main/Pictures/modbias_list1_training/turtleleaf.png?raw=true</v>
      </c>
      <c r="Y37" s="47" t="str">
        <f t="shared" si="1"/>
        <v>https://github.com/kelly-marshall/DriftDiffusionAdaptation/blob/main/Pictures/modbias_list1_training/turtlepillow.png?raw=true</v>
      </c>
      <c r="Z37" s="47" t="str">
        <f t="shared" si="2"/>
        <v>https://github.com/kelly-marshall/DriftDiffusionAdaptation/blob/main/AudioFiles/modbias_list1_training/whichtoykatefeel.mp3?raw=true</v>
      </c>
      <c r="AA37" s="3"/>
    </row>
    <row r="38" spans="1:27" x14ac:dyDescent="0.2">
      <c r="A38" t="s">
        <v>126</v>
      </c>
      <c r="B38">
        <v>19</v>
      </c>
      <c r="C38" t="s">
        <v>507</v>
      </c>
      <c r="D38" t="s">
        <v>32</v>
      </c>
      <c r="E38" t="s">
        <v>26</v>
      </c>
      <c r="F38" t="s">
        <v>508</v>
      </c>
      <c r="G38" s="46" t="s">
        <v>2467</v>
      </c>
      <c r="H38" t="s">
        <v>2</v>
      </c>
      <c r="I38">
        <v>1</v>
      </c>
      <c r="J38" t="s">
        <v>195</v>
      </c>
      <c r="K38">
        <v>7</v>
      </c>
      <c r="L38" s="3" t="s">
        <v>1974</v>
      </c>
      <c r="M38" s="5" t="s">
        <v>2598</v>
      </c>
      <c r="N38" s="5" t="s">
        <v>2599</v>
      </c>
      <c r="O38" s="5" t="s">
        <v>2599</v>
      </c>
      <c r="P38" s="5" t="s">
        <v>2598</v>
      </c>
      <c r="Q38" s="2">
        <f t="shared" si="3"/>
        <v>2</v>
      </c>
      <c r="R38" t="s">
        <v>1375</v>
      </c>
      <c r="S38" t="s">
        <v>1374</v>
      </c>
      <c r="T38" t="s">
        <v>1381</v>
      </c>
      <c r="U38" t="s">
        <v>1380</v>
      </c>
      <c r="V38" s="3">
        <v>556</v>
      </c>
      <c r="W38" s="3">
        <v>2176</v>
      </c>
      <c r="X38" s="47" t="str">
        <f t="shared" si="0"/>
        <v>https://github.com/kelly-marshall/DriftDiffusionAdaptation/blob/main/Pictures/modbias_list1_training/tompigpillowinstright_context.png?raw=true</v>
      </c>
      <c r="Y38" s="47" t="str">
        <f t="shared" si="1"/>
        <v>https://github.com/kelly-marshall/DriftDiffusionAdaptation/blob/main/Pictures/modbias_list1_training/tompigpillowmodleft_context.png?raw=true</v>
      </c>
      <c r="Z38" s="47" t="str">
        <f t="shared" si="2"/>
        <v>https://github.com/kelly-marshall/DriftDiffusionAdaptation/blob/main/AudioFiles/modbias_list1_training/tompigpillow_nopauses.mp3?raw=true</v>
      </c>
    </row>
    <row r="39" spans="1:27" x14ac:dyDescent="0.2">
      <c r="A39" t="s">
        <v>126</v>
      </c>
      <c r="B39">
        <v>19</v>
      </c>
      <c r="C39" t="s">
        <v>184</v>
      </c>
      <c r="D39" t="s">
        <v>32</v>
      </c>
      <c r="E39" t="s">
        <v>196</v>
      </c>
      <c r="F39" t="s">
        <v>196</v>
      </c>
      <c r="G39" s="48" t="s">
        <v>196</v>
      </c>
      <c r="H39" t="s">
        <v>181</v>
      </c>
      <c r="I39">
        <v>1</v>
      </c>
      <c r="J39" t="s">
        <v>195</v>
      </c>
      <c r="L39" t="s">
        <v>1948</v>
      </c>
      <c r="M39" s="41" t="s">
        <v>1835</v>
      </c>
      <c r="N39" s="41" t="s">
        <v>1836</v>
      </c>
      <c r="O39" s="41" t="s">
        <v>1836</v>
      </c>
      <c r="P39" s="41" t="s">
        <v>1835</v>
      </c>
      <c r="Q39" s="2">
        <f t="shared" si="3"/>
        <v>2</v>
      </c>
      <c r="R39" t="s">
        <v>1383</v>
      </c>
      <c r="S39" t="str">
        <f>IF(R39="incongruent","congruent","incongruent")</f>
        <v>congruent</v>
      </c>
      <c r="T39" t="s">
        <v>196</v>
      </c>
      <c r="U39" t="s">
        <v>196</v>
      </c>
      <c r="V39" s="3">
        <v>1</v>
      </c>
      <c r="W39" s="3">
        <v>2020</v>
      </c>
      <c r="X39" s="47" t="str">
        <f t="shared" si="0"/>
        <v>https://github.com/kelly-marshall/DriftDiffusionAdaptation/blob/main/Pictures/modbias_list1_training/pigleaf.png?raw=true</v>
      </c>
      <c r="Y39" s="47" t="str">
        <f t="shared" si="1"/>
        <v>https://github.com/kelly-marshall/DriftDiffusionAdaptation/blob/main/Pictures/modbias_list1_training/pigpillow.png?raw=true</v>
      </c>
      <c r="Z39" s="47" t="str">
        <f t="shared" si="2"/>
        <v>https://github.com/kelly-marshall/DriftDiffusionAdaptation/blob/main/AudioFiles/modbias_list1_training/whichtoytomfeel.mp3?raw=true</v>
      </c>
    </row>
    <row r="40" spans="1:27" x14ac:dyDescent="0.2">
      <c r="A40" t="s">
        <v>126</v>
      </c>
      <c r="B40">
        <v>20</v>
      </c>
      <c r="C40" t="s">
        <v>768</v>
      </c>
      <c r="D40" t="s">
        <v>32</v>
      </c>
      <c r="E40" t="s">
        <v>27</v>
      </c>
      <c r="F40" t="s">
        <v>508</v>
      </c>
      <c r="G40" s="46" t="s">
        <v>2468</v>
      </c>
      <c r="H40" t="s">
        <v>2</v>
      </c>
      <c r="I40">
        <v>1</v>
      </c>
      <c r="J40" t="s">
        <v>195</v>
      </c>
      <c r="K40">
        <v>8</v>
      </c>
      <c r="L40" s="3" t="s">
        <v>1975</v>
      </c>
      <c r="M40" s="5" t="s">
        <v>2600</v>
      </c>
      <c r="N40" s="5" t="s">
        <v>2601</v>
      </c>
      <c r="O40" s="5" t="s">
        <v>2600</v>
      </c>
      <c r="P40" s="5" t="s">
        <v>2601</v>
      </c>
      <c r="Q40" s="2">
        <f t="shared" si="3"/>
        <v>1</v>
      </c>
      <c r="R40" t="s">
        <v>1374</v>
      </c>
      <c r="S40" t="s">
        <v>1375</v>
      </c>
      <c r="T40" t="s">
        <v>1380</v>
      </c>
      <c r="U40" t="s">
        <v>1381</v>
      </c>
      <c r="V40" s="3">
        <v>366</v>
      </c>
      <c r="W40" s="3">
        <v>2006</v>
      </c>
      <c r="X40" s="47" t="str">
        <f t="shared" si="0"/>
        <v>https://github.com/kelly-marshall/DriftDiffusionAdaptation/blob/main/Pictures/modbias_list1_training/kategirlpillowmodright_context.png?raw=true</v>
      </c>
      <c r="Y40" s="47" t="str">
        <f t="shared" si="1"/>
        <v>https://github.com/kelly-marshall/DriftDiffusionAdaptation/blob/main/Pictures/modbias_list1_training/kategirlpillowinstleft_context.png?raw=true</v>
      </c>
      <c r="Z40" s="47" t="str">
        <f t="shared" si="2"/>
        <v>https://github.com/kelly-marshall/DriftDiffusionAdaptation/blob/main/AudioFiles/modbias_list1_training/kategirlpillow_nopauses.mp3?raw=true</v>
      </c>
    </row>
    <row r="41" spans="1:27" x14ac:dyDescent="0.2">
      <c r="A41" t="s">
        <v>126</v>
      </c>
      <c r="B41">
        <v>20</v>
      </c>
      <c r="C41" s="1" t="s">
        <v>762</v>
      </c>
      <c r="D41" t="s">
        <v>32</v>
      </c>
      <c r="E41" t="s">
        <v>196</v>
      </c>
      <c r="F41" t="s">
        <v>196</v>
      </c>
      <c r="G41" s="48" t="s">
        <v>196</v>
      </c>
      <c r="H41" s="1" t="s">
        <v>182</v>
      </c>
      <c r="I41">
        <v>1</v>
      </c>
      <c r="J41" t="s">
        <v>195</v>
      </c>
      <c r="L41" s="3" t="s">
        <v>1943</v>
      </c>
      <c r="M41" s="5" t="s">
        <v>1832</v>
      </c>
      <c r="N41" s="5" t="s">
        <v>1831</v>
      </c>
      <c r="O41" s="5" t="s">
        <v>1831</v>
      </c>
      <c r="P41" s="5" t="s">
        <v>1832</v>
      </c>
      <c r="Q41" s="2">
        <f t="shared" si="3"/>
        <v>2</v>
      </c>
      <c r="R41" t="s">
        <v>1383</v>
      </c>
      <c r="S41" t="str">
        <f>IF(R41="incongruent","congruent","incongruent")</f>
        <v>congruent</v>
      </c>
      <c r="T41" t="s">
        <v>196</v>
      </c>
      <c r="U41" t="s">
        <v>196</v>
      </c>
      <c r="V41" s="3">
        <v>1</v>
      </c>
      <c r="W41" s="3">
        <v>1405</v>
      </c>
      <c r="X41" s="47" t="str">
        <f t="shared" si="0"/>
        <v>https://github.com/kelly-marshall/DriftDiffusionAdaptation/blob/main/Pictures/modbias_list1_training/leaf.png?raw=true</v>
      </c>
      <c r="Y41" s="47" t="str">
        <f t="shared" si="1"/>
        <v>https://github.com/kelly-marshall/DriftDiffusionAdaptation/blob/main/Pictures/modbias_list1_training/pillow.png?raw=true</v>
      </c>
      <c r="Z41" s="47" t="str">
        <f t="shared" si="2"/>
        <v>https://github.com/kelly-marshall/DriftDiffusionAdaptation/blob/main/AudioFiles/modbias_list1_training/whatdidkateuse.mp3?raw=true</v>
      </c>
    </row>
    <row r="42" spans="1:27" s="10" customFormat="1" x14ac:dyDescent="0.2">
      <c r="A42" s="10" t="s">
        <v>126</v>
      </c>
      <c r="B42" s="10">
        <v>21</v>
      </c>
      <c r="C42" s="10" t="s">
        <v>509</v>
      </c>
      <c r="D42" s="10" t="s">
        <v>32</v>
      </c>
      <c r="E42" s="10" t="s">
        <v>28</v>
      </c>
      <c r="F42" s="10" t="s">
        <v>508</v>
      </c>
      <c r="G42" s="46" t="s">
        <v>2469</v>
      </c>
      <c r="H42" s="10" t="s">
        <v>2</v>
      </c>
      <c r="I42" s="10">
        <v>1</v>
      </c>
      <c r="J42" s="10" t="s">
        <v>195</v>
      </c>
      <c r="K42" s="10">
        <v>9</v>
      </c>
      <c r="L42" s="10" t="s">
        <v>1976</v>
      </c>
      <c r="M42" s="11" t="s">
        <v>2602</v>
      </c>
      <c r="N42" s="11" t="s">
        <v>2603</v>
      </c>
      <c r="O42" s="11" t="s">
        <v>2603</v>
      </c>
      <c r="P42" s="11" t="s">
        <v>2602</v>
      </c>
      <c r="Q42" s="12">
        <f t="shared" si="3"/>
        <v>2</v>
      </c>
      <c r="R42" s="10" t="s">
        <v>1375</v>
      </c>
      <c r="S42" s="10" t="s">
        <v>1374</v>
      </c>
      <c r="T42" s="10" t="s">
        <v>1381</v>
      </c>
      <c r="U42" s="10" t="s">
        <v>1380</v>
      </c>
      <c r="V42" s="3">
        <v>514</v>
      </c>
      <c r="W42" s="3">
        <v>2198</v>
      </c>
      <c r="X42" s="47" t="str">
        <f t="shared" si="0"/>
        <v>https://github.com/kelly-marshall/DriftDiffusionAdaptation/blob/main/Pictures/modbias_list1_training/tomwhalepillowinstright_context.png?raw=true</v>
      </c>
      <c r="Y42" s="47" t="str">
        <f t="shared" si="1"/>
        <v>https://github.com/kelly-marshall/DriftDiffusionAdaptation/blob/main/Pictures/modbias_list1_training/tomwhalepillowmodleft_context.png?raw=true</v>
      </c>
      <c r="Z42" s="47" t="str">
        <f t="shared" si="2"/>
        <v>https://github.com/kelly-marshall/DriftDiffusionAdaptation/blob/main/AudioFiles/modbias_list1_training/tomwhalepillow_nopauses.mp3?raw=true</v>
      </c>
      <c r="AA42" s="3"/>
    </row>
    <row r="43" spans="1:27" s="10" customFormat="1" x14ac:dyDescent="0.2">
      <c r="A43" s="10" t="s">
        <v>126</v>
      </c>
      <c r="B43" s="10">
        <v>21</v>
      </c>
      <c r="C43" s="13" t="s">
        <v>180</v>
      </c>
      <c r="D43" s="10" t="s">
        <v>32</v>
      </c>
      <c r="E43" s="10" t="s">
        <v>196</v>
      </c>
      <c r="F43" s="10" t="s">
        <v>196</v>
      </c>
      <c r="G43" s="48" t="s">
        <v>196</v>
      </c>
      <c r="H43" s="13" t="s">
        <v>182</v>
      </c>
      <c r="I43" s="10">
        <v>1</v>
      </c>
      <c r="J43" s="10" t="s">
        <v>195</v>
      </c>
      <c r="L43" s="10" t="s">
        <v>1944</v>
      </c>
      <c r="M43" s="11" t="s">
        <v>1832</v>
      </c>
      <c r="N43" s="11" t="s">
        <v>1831</v>
      </c>
      <c r="O43" s="11" t="s">
        <v>1832</v>
      </c>
      <c r="P43" s="11" t="s">
        <v>1831</v>
      </c>
      <c r="Q43" s="12">
        <f t="shared" si="3"/>
        <v>1</v>
      </c>
      <c r="R43" s="10" t="s">
        <v>1382</v>
      </c>
      <c r="S43" s="10" t="str">
        <f>IF(R43="incongruent","congruent","incongruent")</f>
        <v>incongruent</v>
      </c>
      <c r="T43" s="10" t="s">
        <v>196</v>
      </c>
      <c r="U43" s="10" t="s">
        <v>196</v>
      </c>
      <c r="V43" s="3">
        <v>1</v>
      </c>
      <c r="W43" s="3">
        <v>1544</v>
      </c>
      <c r="X43" s="47" t="str">
        <f t="shared" si="0"/>
        <v>https://github.com/kelly-marshall/DriftDiffusionAdaptation/blob/main/Pictures/modbias_list1_training/pillow.png?raw=true</v>
      </c>
      <c r="Y43" s="47" t="str">
        <f t="shared" si="1"/>
        <v>https://github.com/kelly-marshall/DriftDiffusionAdaptation/blob/main/Pictures/modbias_list1_training/leaf.png?raw=true</v>
      </c>
      <c r="Z43" s="47" t="str">
        <f t="shared" si="2"/>
        <v>https://github.com/kelly-marshall/DriftDiffusionAdaptation/blob/main/AudioFiles/modbias_list1_training/whatdidtomuse.mp3?raw=true</v>
      </c>
      <c r="AA43" s="3"/>
    </row>
    <row r="44" spans="1:27" s="10" customFormat="1" x14ac:dyDescent="0.2">
      <c r="A44" s="10" t="s">
        <v>126</v>
      </c>
      <c r="B44" s="10">
        <v>22</v>
      </c>
      <c r="C44" s="10" t="s">
        <v>769</v>
      </c>
      <c r="D44" s="10" t="s">
        <v>32</v>
      </c>
      <c r="E44" s="10" t="s">
        <v>29</v>
      </c>
      <c r="F44" s="10" t="s">
        <v>508</v>
      </c>
      <c r="G44" s="46" t="s">
        <v>2470</v>
      </c>
      <c r="H44" s="10" t="s">
        <v>2</v>
      </c>
      <c r="I44" s="10">
        <v>1</v>
      </c>
      <c r="J44" s="10" t="s">
        <v>195</v>
      </c>
      <c r="K44" s="10">
        <v>10</v>
      </c>
      <c r="L44" s="10" t="s">
        <v>1977</v>
      </c>
      <c r="M44" s="11" t="s">
        <v>2604</v>
      </c>
      <c r="N44" s="11" t="s">
        <v>2605</v>
      </c>
      <c r="O44" s="11" t="s">
        <v>2604</v>
      </c>
      <c r="P44" s="11" t="s">
        <v>2605</v>
      </c>
      <c r="Q44" s="12">
        <f t="shared" si="3"/>
        <v>1</v>
      </c>
      <c r="R44" s="10" t="s">
        <v>1374</v>
      </c>
      <c r="S44" s="10" t="s">
        <v>1375</v>
      </c>
      <c r="T44" s="10" t="s">
        <v>1380</v>
      </c>
      <c r="U44" s="10" t="s">
        <v>1381</v>
      </c>
      <c r="V44" s="3">
        <v>370</v>
      </c>
      <c r="W44" s="3">
        <v>2205</v>
      </c>
      <c r="X44" s="47" t="str">
        <f t="shared" si="0"/>
        <v>https://github.com/kelly-marshall/DriftDiffusionAdaptation/blob/main/Pictures/modbias_list1_training/kategorillapillowmodright_context.png?raw=true</v>
      </c>
      <c r="Y44" s="47" t="str">
        <f t="shared" si="1"/>
        <v>https://github.com/kelly-marshall/DriftDiffusionAdaptation/blob/main/Pictures/modbias_list1_training/kategorillapillowinstleft_context.png?raw=true</v>
      </c>
      <c r="Z44" s="47" t="str">
        <f t="shared" si="2"/>
        <v>https://github.com/kelly-marshall/DriftDiffusionAdaptation/blob/main/AudioFiles/modbias_list1_training/kategorillapillow_nopauses.mp3?raw=true</v>
      </c>
      <c r="AA44" s="3"/>
    </row>
    <row r="45" spans="1:27" s="10" customFormat="1" x14ac:dyDescent="0.2">
      <c r="A45" s="10" t="s">
        <v>126</v>
      </c>
      <c r="B45" s="10">
        <v>22</v>
      </c>
      <c r="C45" s="13" t="s">
        <v>762</v>
      </c>
      <c r="D45" s="10" t="s">
        <v>32</v>
      </c>
      <c r="E45" s="10" t="s">
        <v>196</v>
      </c>
      <c r="F45" s="10" t="s">
        <v>196</v>
      </c>
      <c r="G45" s="48" t="s">
        <v>196</v>
      </c>
      <c r="H45" s="13" t="s">
        <v>182</v>
      </c>
      <c r="I45" s="10">
        <v>1</v>
      </c>
      <c r="J45" s="10" t="s">
        <v>195</v>
      </c>
      <c r="L45" s="10" t="s">
        <v>1943</v>
      </c>
      <c r="M45" s="11" t="s">
        <v>1832</v>
      </c>
      <c r="N45" s="11" t="s">
        <v>1831</v>
      </c>
      <c r="O45" s="11" t="s">
        <v>1832</v>
      </c>
      <c r="P45" s="11" t="s">
        <v>1831</v>
      </c>
      <c r="Q45" s="12">
        <f t="shared" si="3"/>
        <v>1</v>
      </c>
      <c r="R45" s="10" t="s">
        <v>1382</v>
      </c>
      <c r="S45" s="10" t="str">
        <f>IF(R45="incongruent","congruent","incongruent")</f>
        <v>incongruent</v>
      </c>
      <c r="T45" s="10" t="s">
        <v>196</v>
      </c>
      <c r="U45" s="10" t="s">
        <v>196</v>
      </c>
      <c r="V45" s="3">
        <v>1</v>
      </c>
      <c r="W45" s="3">
        <v>1405</v>
      </c>
      <c r="X45" s="47" t="str">
        <f t="shared" si="0"/>
        <v>https://github.com/kelly-marshall/DriftDiffusionAdaptation/blob/main/Pictures/modbias_list1_training/pillow.png?raw=true</v>
      </c>
      <c r="Y45" s="47" t="str">
        <f t="shared" si="1"/>
        <v>https://github.com/kelly-marshall/DriftDiffusionAdaptation/blob/main/Pictures/modbias_list1_training/leaf.png?raw=true</v>
      </c>
      <c r="Z45" s="47" t="str">
        <f t="shared" si="2"/>
        <v>https://github.com/kelly-marshall/DriftDiffusionAdaptation/blob/main/AudioFiles/modbias_list1_training/whatdidkateuse.mp3?raw=true</v>
      </c>
      <c r="AA45" s="3"/>
    </row>
    <row r="46" spans="1:27" x14ac:dyDescent="0.2">
      <c r="A46" t="s">
        <v>126</v>
      </c>
      <c r="B46">
        <v>23</v>
      </c>
      <c r="C46" t="s">
        <v>510</v>
      </c>
      <c r="D46" t="s">
        <v>32</v>
      </c>
      <c r="E46" t="s">
        <v>30</v>
      </c>
      <c r="F46" t="s">
        <v>508</v>
      </c>
      <c r="G46" s="46" t="s">
        <v>2471</v>
      </c>
      <c r="H46" t="s">
        <v>2</v>
      </c>
      <c r="I46">
        <v>1</v>
      </c>
      <c r="J46" t="s">
        <v>195</v>
      </c>
      <c r="K46">
        <v>11</v>
      </c>
      <c r="L46" s="3" t="s">
        <v>1978</v>
      </c>
      <c r="M46" s="5" t="s">
        <v>2606</v>
      </c>
      <c r="N46" s="5" t="s">
        <v>2607</v>
      </c>
      <c r="O46" s="5" t="s">
        <v>2607</v>
      </c>
      <c r="P46" s="5" t="s">
        <v>2606</v>
      </c>
      <c r="Q46" s="2">
        <f t="shared" si="3"/>
        <v>2</v>
      </c>
      <c r="R46" t="s">
        <v>1375</v>
      </c>
      <c r="S46" t="s">
        <v>1374</v>
      </c>
      <c r="T46" t="s">
        <v>1381</v>
      </c>
      <c r="U46" t="s">
        <v>1380</v>
      </c>
      <c r="V46" s="3">
        <v>541</v>
      </c>
      <c r="W46" s="3">
        <v>2299</v>
      </c>
      <c r="X46" s="47" t="str">
        <f t="shared" si="0"/>
        <v>https://github.com/kelly-marshall/DriftDiffusionAdaptation/blob/main/Pictures/modbias_list1_training/tombuffalopillowinstright_context.png?raw=true</v>
      </c>
      <c r="Y46" s="47" t="str">
        <f t="shared" si="1"/>
        <v>https://github.com/kelly-marshall/DriftDiffusionAdaptation/blob/main/Pictures/modbias_list1_training/tombuffalopillowmodleft_context.png?raw=true</v>
      </c>
      <c r="Z46" s="47" t="str">
        <f t="shared" si="2"/>
        <v>https://github.com/kelly-marshall/DriftDiffusionAdaptation/blob/main/AudioFiles/modbias_list1_training/tombuffalopillow_nopauses.mp3?raw=true</v>
      </c>
    </row>
    <row r="47" spans="1:27" x14ac:dyDescent="0.2">
      <c r="A47" t="s">
        <v>126</v>
      </c>
      <c r="B47">
        <v>23</v>
      </c>
      <c r="C47" s="1" t="s">
        <v>180</v>
      </c>
      <c r="D47" t="s">
        <v>32</v>
      </c>
      <c r="E47" t="s">
        <v>196</v>
      </c>
      <c r="F47" t="s">
        <v>196</v>
      </c>
      <c r="G47" s="48" t="s">
        <v>196</v>
      </c>
      <c r="H47" s="1" t="s">
        <v>182</v>
      </c>
      <c r="I47">
        <v>1</v>
      </c>
      <c r="J47" t="s">
        <v>195</v>
      </c>
      <c r="L47" t="s">
        <v>1944</v>
      </c>
      <c r="M47" s="41" t="s">
        <v>1832</v>
      </c>
      <c r="N47" s="41" t="s">
        <v>1831</v>
      </c>
      <c r="O47" s="41" t="s">
        <v>1831</v>
      </c>
      <c r="P47" s="41" t="s">
        <v>1832</v>
      </c>
      <c r="Q47" s="2">
        <f t="shared" si="3"/>
        <v>2</v>
      </c>
      <c r="R47" t="s">
        <v>1383</v>
      </c>
      <c r="S47" t="str">
        <f>IF(R47="incongruent","congruent","incongruent")</f>
        <v>congruent</v>
      </c>
      <c r="T47" t="s">
        <v>196</v>
      </c>
      <c r="U47" t="s">
        <v>196</v>
      </c>
      <c r="V47" s="3">
        <v>1</v>
      </c>
      <c r="W47" s="3">
        <v>1544</v>
      </c>
      <c r="X47" s="47" t="str">
        <f t="shared" si="0"/>
        <v>https://github.com/kelly-marshall/DriftDiffusionAdaptation/blob/main/Pictures/modbias_list1_training/leaf.png?raw=true</v>
      </c>
      <c r="Y47" s="47" t="str">
        <f t="shared" si="1"/>
        <v>https://github.com/kelly-marshall/DriftDiffusionAdaptation/blob/main/Pictures/modbias_list1_training/pillow.png?raw=true</v>
      </c>
      <c r="Z47" s="47" t="str">
        <f t="shared" si="2"/>
        <v>https://github.com/kelly-marshall/DriftDiffusionAdaptation/blob/main/AudioFiles/modbias_list1_training/whatdidtomuse.mp3?raw=true</v>
      </c>
    </row>
    <row r="48" spans="1:27" ht="17" customHeight="1" x14ac:dyDescent="0.2">
      <c r="A48" t="s">
        <v>126</v>
      </c>
      <c r="B48">
        <v>24</v>
      </c>
      <c r="C48" t="s">
        <v>770</v>
      </c>
      <c r="D48" t="s">
        <v>32</v>
      </c>
      <c r="E48" t="s">
        <v>31</v>
      </c>
      <c r="F48" t="s">
        <v>508</v>
      </c>
      <c r="G48" s="46" t="s">
        <v>2472</v>
      </c>
      <c r="H48" t="s">
        <v>2</v>
      </c>
      <c r="I48">
        <v>1</v>
      </c>
      <c r="J48" t="s">
        <v>195</v>
      </c>
      <c r="K48">
        <v>12</v>
      </c>
      <c r="L48" s="3" t="s">
        <v>1979</v>
      </c>
      <c r="M48" s="5" t="s">
        <v>2608</v>
      </c>
      <c r="N48" s="5" t="s">
        <v>2609</v>
      </c>
      <c r="O48" s="5" t="s">
        <v>2608</v>
      </c>
      <c r="P48" s="5" t="s">
        <v>2609</v>
      </c>
      <c r="Q48" s="2">
        <f t="shared" si="3"/>
        <v>1</v>
      </c>
      <c r="R48" t="s">
        <v>1374</v>
      </c>
      <c r="S48" t="s">
        <v>1375</v>
      </c>
      <c r="T48" t="s">
        <v>1380</v>
      </c>
      <c r="U48" t="s">
        <v>1381</v>
      </c>
      <c r="V48" s="3">
        <v>365</v>
      </c>
      <c r="W48" s="3">
        <v>1903</v>
      </c>
      <c r="X48" s="47" t="str">
        <f t="shared" si="0"/>
        <v>https://github.com/kelly-marshall/DriftDiffusionAdaptation/blob/main/Pictures/modbias_list1_training/katehawkpillowmodright_context.png?raw=true</v>
      </c>
      <c r="Y48" s="47" t="str">
        <f t="shared" si="1"/>
        <v>https://github.com/kelly-marshall/DriftDiffusionAdaptation/blob/main/Pictures/modbias_list1_training/katehawkpillowinstleft_context.png?raw=true</v>
      </c>
      <c r="Z48" s="47" t="str">
        <f t="shared" si="2"/>
        <v>https://github.com/kelly-marshall/DriftDiffusionAdaptation/blob/main/AudioFiles/modbias_list1_training/katehawkpillow_nopauses.mp3?raw=true</v>
      </c>
    </row>
    <row r="49" spans="1:27" x14ac:dyDescent="0.2">
      <c r="A49" t="s">
        <v>126</v>
      </c>
      <c r="B49">
        <v>24</v>
      </c>
      <c r="C49" s="1" t="s">
        <v>762</v>
      </c>
      <c r="D49" t="s">
        <v>32</v>
      </c>
      <c r="E49" t="s">
        <v>196</v>
      </c>
      <c r="F49" t="s">
        <v>196</v>
      </c>
      <c r="G49" s="48" t="s">
        <v>196</v>
      </c>
      <c r="H49" s="1" t="s">
        <v>182</v>
      </c>
      <c r="I49">
        <v>1</v>
      </c>
      <c r="J49" t="s">
        <v>195</v>
      </c>
      <c r="L49" s="3" t="s">
        <v>1943</v>
      </c>
      <c r="M49" s="5" t="s">
        <v>1832</v>
      </c>
      <c r="N49" s="5" t="s">
        <v>1831</v>
      </c>
      <c r="O49" s="5" t="s">
        <v>1831</v>
      </c>
      <c r="P49" s="5" t="s">
        <v>1832</v>
      </c>
      <c r="Q49" s="2">
        <f t="shared" si="3"/>
        <v>2</v>
      </c>
      <c r="R49" t="s">
        <v>1383</v>
      </c>
      <c r="S49" t="str">
        <f>IF(R49="incongruent","congruent","incongruent")</f>
        <v>congruent</v>
      </c>
      <c r="T49" t="s">
        <v>196</v>
      </c>
      <c r="U49" t="s">
        <v>196</v>
      </c>
      <c r="V49" s="3">
        <v>1</v>
      </c>
      <c r="W49" s="3">
        <v>1405</v>
      </c>
      <c r="X49" s="47" t="str">
        <f t="shared" si="0"/>
        <v>https://github.com/kelly-marshall/DriftDiffusionAdaptation/blob/main/Pictures/modbias_list1_training/leaf.png?raw=true</v>
      </c>
      <c r="Y49" s="47" t="str">
        <f t="shared" si="1"/>
        <v>https://github.com/kelly-marshall/DriftDiffusionAdaptation/blob/main/Pictures/modbias_list1_training/pillow.png?raw=true</v>
      </c>
      <c r="Z49" s="47" t="str">
        <f t="shared" si="2"/>
        <v>https://github.com/kelly-marshall/DriftDiffusionAdaptation/blob/main/AudioFiles/modbias_list1_training/whatdidkateuse.mp3?raw=true</v>
      </c>
    </row>
    <row r="50" spans="1:27" s="15" customFormat="1" x14ac:dyDescent="0.2">
      <c r="A50" s="15" t="s">
        <v>126</v>
      </c>
      <c r="B50" s="15">
        <v>25</v>
      </c>
      <c r="C50" s="15" t="s">
        <v>130</v>
      </c>
      <c r="D50" s="15" t="s">
        <v>39</v>
      </c>
      <c r="E50" s="15" t="s">
        <v>18</v>
      </c>
      <c r="F50" s="15" t="s">
        <v>129</v>
      </c>
      <c r="G50" t="s">
        <v>2449</v>
      </c>
      <c r="H50" s="15" t="s">
        <v>2</v>
      </c>
      <c r="I50" s="15">
        <v>1</v>
      </c>
      <c r="J50" s="15" t="s">
        <v>195</v>
      </c>
      <c r="K50" s="15">
        <v>1</v>
      </c>
      <c r="L50" s="15" t="s">
        <v>1980</v>
      </c>
      <c r="M50" s="16" t="s">
        <v>1489</v>
      </c>
      <c r="N50" s="16" t="s">
        <v>1490</v>
      </c>
      <c r="O50" s="16" t="s">
        <v>1489</v>
      </c>
      <c r="P50" s="16" t="s">
        <v>1490</v>
      </c>
      <c r="Q50" s="17">
        <f t="shared" si="3"/>
        <v>1</v>
      </c>
      <c r="R50" s="15" t="s">
        <v>1374</v>
      </c>
      <c r="S50" s="15" t="s">
        <v>1375</v>
      </c>
      <c r="T50" s="15" t="s">
        <v>1380</v>
      </c>
      <c r="U50" s="15" t="s">
        <v>1381</v>
      </c>
      <c r="V50" s="3">
        <v>487</v>
      </c>
      <c r="W50" s="3">
        <v>2883</v>
      </c>
      <c r="X50" s="3"/>
      <c r="Y50" s="3"/>
      <c r="Z50" s="3"/>
      <c r="AA50" s="3"/>
    </row>
    <row r="51" spans="1:27" s="15" customFormat="1" x14ac:dyDescent="0.2">
      <c r="A51" s="15" t="s">
        <v>126</v>
      </c>
      <c r="B51" s="15">
        <v>25</v>
      </c>
      <c r="C51" s="18" t="s">
        <v>180</v>
      </c>
      <c r="D51" s="15" t="s">
        <v>39</v>
      </c>
      <c r="E51" s="15" t="s">
        <v>196</v>
      </c>
      <c r="F51" s="15" t="s">
        <v>196</v>
      </c>
      <c r="G51" s="3" t="s">
        <v>196</v>
      </c>
      <c r="H51" s="18" t="s">
        <v>182</v>
      </c>
      <c r="I51" s="15">
        <v>1</v>
      </c>
      <c r="J51" s="15" t="s">
        <v>195</v>
      </c>
      <c r="L51" s="15" t="s">
        <v>1944</v>
      </c>
      <c r="M51" s="16" t="s">
        <v>1837</v>
      </c>
      <c r="N51" s="16" t="s">
        <v>1838</v>
      </c>
      <c r="O51" s="16" t="s">
        <v>1837</v>
      </c>
      <c r="P51" s="16" t="s">
        <v>1838</v>
      </c>
      <c r="Q51" s="17">
        <f t="shared" si="3"/>
        <v>1</v>
      </c>
      <c r="R51" s="15" t="s">
        <v>1382</v>
      </c>
      <c r="S51" s="15" t="str">
        <f>IF(R51="incongruent","congruent","incongruent")</f>
        <v>incongruent</v>
      </c>
      <c r="T51" s="15" t="s">
        <v>196</v>
      </c>
      <c r="U51" s="15" t="s">
        <v>196</v>
      </c>
      <c r="V51" s="3">
        <v>1</v>
      </c>
      <c r="W51" s="3">
        <v>1544</v>
      </c>
      <c r="X51" s="3"/>
      <c r="Y51" s="3"/>
      <c r="Z51" s="3"/>
      <c r="AA51" s="3"/>
    </row>
    <row r="52" spans="1:27" s="15" customFormat="1" x14ac:dyDescent="0.2">
      <c r="A52" s="15" t="s">
        <v>126</v>
      </c>
      <c r="B52" s="15">
        <v>26</v>
      </c>
      <c r="C52" s="15" t="s">
        <v>771</v>
      </c>
      <c r="D52" s="15" t="s">
        <v>39</v>
      </c>
      <c r="E52" s="15" t="s">
        <v>21</v>
      </c>
      <c r="F52" s="15" t="s">
        <v>129</v>
      </c>
      <c r="G52" t="s">
        <v>2450</v>
      </c>
      <c r="H52" s="15" t="s">
        <v>2</v>
      </c>
      <c r="I52" s="15">
        <v>1</v>
      </c>
      <c r="J52" s="15" t="s">
        <v>195</v>
      </c>
      <c r="K52" s="15">
        <v>2</v>
      </c>
      <c r="L52" s="15" t="s">
        <v>1981</v>
      </c>
      <c r="M52" s="16" t="s">
        <v>1491</v>
      </c>
      <c r="N52" s="16" t="s">
        <v>1492</v>
      </c>
      <c r="O52" s="16" t="s">
        <v>1492</v>
      </c>
      <c r="P52" s="16" t="s">
        <v>1491</v>
      </c>
      <c r="Q52" s="17">
        <f t="shared" si="3"/>
        <v>2</v>
      </c>
      <c r="R52" s="15" t="s">
        <v>1375</v>
      </c>
      <c r="S52" s="15" t="s">
        <v>1374</v>
      </c>
      <c r="T52" s="15" t="s">
        <v>1381</v>
      </c>
      <c r="U52" s="15" t="s">
        <v>1380</v>
      </c>
      <c r="V52" s="3">
        <v>357</v>
      </c>
      <c r="W52" s="3">
        <v>2807</v>
      </c>
      <c r="X52" s="3"/>
      <c r="Y52" s="3"/>
      <c r="Z52" s="3"/>
      <c r="AA52" s="3"/>
    </row>
    <row r="53" spans="1:27" s="15" customFormat="1" x14ac:dyDescent="0.2">
      <c r="A53" s="15" t="s">
        <v>126</v>
      </c>
      <c r="B53" s="15">
        <v>26</v>
      </c>
      <c r="C53" s="18" t="s">
        <v>762</v>
      </c>
      <c r="D53" s="15" t="s">
        <v>39</v>
      </c>
      <c r="E53" s="15" t="s">
        <v>196</v>
      </c>
      <c r="F53" s="15" t="s">
        <v>196</v>
      </c>
      <c r="G53" s="3" t="s">
        <v>196</v>
      </c>
      <c r="H53" s="18" t="s">
        <v>182</v>
      </c>
      <c r="I53" s="15">
        <v>1</v>
      </c>
      <c r="J53" s="15" t="s">
        <v>195</v>
      </c>
      <c r="L53" s="15" t="s">
        <v>1943</v>
      </c>
      <c r="M53" s="16" t="s">
        <v>1837</v>
      </c>
      <c r="N53" s="16" t="s">
        <v>1838</v>
      </c>
      <c r="O53" s="16" t="s">
        <v>1837</v>
      </c>
      <c r="P53" s="16" t="s">
        <v>1838</v>
      </c>
      <c r="Q53" s="17">
        <f t="shared" si="3"/>
        <v>1</v>
      </c>
      <c r="R53" s="15" t="s">
        <v>1382</v>
      </c>
      <c r="S53" s="15" t="str">
        <f>IF(R53="incongruent","congruent","incongruent")</f>
        <v>incongruent</v>
      </c>
      <c r="T53" s="15" t="s">
        <v>196</v>
      </c>
      <c r="U53" s="15" t="s">
        <v>196</v>
      </c>
      <c r="V53" s="3">
        <v>1</v>
      </c>
      <c r="W53" s="3">
        <v>1405</v>
      </c>
      <c r="X53" s="3"/>
      <c r="Y53" s="3"/>
      <c r="Z53" s="3"/>
      <c r="AA53" s="3"/>
    </row>
    <row r="54" spans="1:27" x14ac:dyDescent="0.2">
      <c r="A54" t="s">
        <v>126</v>
      </c>
      <c r="B54">
        <v>27</v>
      </c>
      <c r="C54" t="s">
        <v>131</v>
      </c>
      <c r="D54" t="s">
        <v>39</v>
      </c>
      <c r="E54" t="s">
        <v>22</v>
      </c>
      <c r="F54" t="s">
        <v>129</v>
      </c>
      <c r="G54" t="s">
        <v>2451</v>
      </c>
      <c r="H54" t="s">
        <v>2</v>
      </c>
      <c r="I54">
        <v>1</v>
      </c>
      <c r="J54" t="s">
        <v>195</v>
      </c>
      <c r="K54">
        <v>3</v>
      </c>
      <c r="L54" s="3" t="s">
        <v>1982</v>
      </c>
      <c r="M54" s="5" t="s">
        <v>1493</v>
      </c>
      <c r="N54" s="5" t="s">
        <v>1494</v>
      </c>
      <c r="O54" s="5" t="s">
        <v>1493</v>
      </c>
      <c r="P54" s="5" t="s">
        <v>1494</v>
      </c>
      <c r="Q54" s="2">
        <f t="shared" si="3"/>
        <v>1</v>
      </c>
      <c r="R54" t="s">
        <v>1374</v>
      </c>
      <c r="S54" t="s">
        <v>1375</v>
      </c>
      <c r="T54" t="s">
        <v>1380</v>
      </c>
      <c r="U54" t="s">
        <v>1381</v>
      </c>
      <c r="V54" s="3">
        <v>475</v>
      </c>
      <c r="W54" s="3">
        <v>2924</v>
      </c>
    </row>
    <row r="55" spans="1:27" x14ac:dyDescent="0.2">
      <c r="A55" t="s">
        <v>126</v>
      </c>
      <c r="B55">
        <v>27</v>
      </c>
      <c r="C55" s="1" t="s">
        <v>180</v>
      </c>
      <c r="D55" t="s">
        <v>39</v>
      </c>
      <c r="E55" t="s">
        <v>196</v>
      </c>
      <c r="F55" t="s">
        <v>196</v>
      </c>
      <c r="G55" s="3" t="s">
        <v>196</v>
      </c>
      <c r="H55" s="1" t="s">
        <v>182</v>
      </c>
      <c r="I55">
        <v>1</v>
      </c>
      <c r="J55" t="s">
        <v>195</v>
      </c>
      <c r="L55" t="s">
        <v>1944</v>
      </c>
      <c r="M55" s="41" t="s">
        <v>1837</v>
      </c>
      <c r="N55" s="41" t="s">
        <v>1838</v>
      </c>
      <c r="O55" s="41" t="s">
        <v>1838</v>
      </c>
      <c r="P55" s="41" t="s">
        <v>1837</v>
      </c>
      <c r="Q55" s="2">
        <f t="shared" si="3"/>
        <v>2</v>
      </c>
      <c r="R55" t="s">
        <v>1383</v>
      </c>
      <c r="S55" t="str">
        <f>IF(R55="incongruent","congruent","incongruent")</f>
        <v>congruent</v>
      </c>
      <c r="T55" t="s">
        <v>196</v>
      </c>
      <c r="U55" t="s">
        <v>196</v>
      </c>
      <c r="V55" s="3">
        <v>1</v>
      </c>
      <c r="W55" s="3">
        <v>1544</v>
      </c>
    </row>
    <row r="56" spans="1:27" x14ac:dyDescent="0.2">
      <c r="A56" t="s">
        <v>126</v>
      </c>
      <c r="B56">
        <v>28</v>
      </c>
      <c r="C56" t="s">
        <v>772</v>
      </c>
      <c r="D56" t="s">
        <v>39</v>
      </c>
      <c r="E56" t="s">
        <v>23</v>
      </c>
      <c r="F56" t="s">
        <v>129</v>
      </c>
      <c r="G56" t="s">
        <v>2452</v>
      </c>
      <c r="H56" t="s">
        <v>2</v>
      </c>
      <c r="I56">
        <v>1</v>
      </c>
      <c r="J56" t="s">
        <v>195</v>
      </c>
      <c r="K56">
        <v>4</v>
      </c>
      <c r="L56" s="3" t="s">
        <v>1983</v>
      </c>
      <c r="M56" s="5" t="s">
        <v>1495</v>
      </c>
      <c r="N56" s="5" t="s">
        <v>1496</v>
      </c>
      <c r="O56" s="5" t="s">
        <v>1496</v>
      </c>
      <c r="P56" s="5" t="s">
        <v>1495</v>
      </c>
      <c r="Q56" s="2">
        <f t="shared" si="3"/>
        <v>2</v>
      </c>
      <c r="R56" t="s">
        <v>1375</v>
      </c>
      <c r="S56" t="s">
        <v>1374</v>
      </c>
      <c r="T56" t="s">
        <v>1381</v>
      </c>
      <c r="U56" t="s">
        <v>1380</v>
      </c>
      <c r="V56" s="3">
        <v>381</v>
      </c>
      <c r="W56" s="3">
        <v>2921</v>
      </c>
    </row>
    <row r="57" spans="1:27" x14ac:dyDescent="0.2">
      <c r="A57" t="s">
        <v>126</v>
      </c>
      <c r="B57">
        <v>28</v>
      </c>
      <c r="C57" t="s">
        <v>773</v>
      </c>
      <c r="D57" t="s">
        <v>39</v>
      </c>
      <c r="E57" t="s">
        <v>196</v>
      </c>
      <c r="F57" t="s">
        <v>196</v>
      </c>
      <c r="G57" s="3" t="s">
        <v>196</v>
      </c>
      <c r="H57" t="s">
        <v>181</v>
      </c>
      <c r="I57">
        <v>1</v>
      </c>
      <c r="J57" t="s">
        <v>195</v>
      </c>
      <c r="L57" t="s">
        <v>1949</v>
      </c>
      <c r="M57" s="5" t="s">
        <v>1839</v>
      </c>
      <c r="N57" s="5" t="s">
        <v>1840</v>
      </c>
      <c r="O57" s="5" t="s">
        <v>1840</v>
      </c>
      <c r="P57" s="5" t="s">
        <v>1839</v>
      </c>
      <c r="Q57" s="2">
        <f t="shared" si="3"/>
        <v>2</v>
      </c>
      <c r="R57" t="s">
        <v>1383</v>
      </c>
      <c r="S57" t="str">
        <f>IF(R57="incongruent","congruent","incongruent")</f>
        <v>congruent</v>
      </c>
      <c r="T57" t="s">
        <v>196</v>
      </c>
      <c r="U57" t="s">
        <v>196</v>
      </c>
      <c r="V57" s="3">
        <v>1</v>
      </c>
      <c r="W57" s="3">
        <v>1846</v>
      </c>
    </row>
    <row r="58" spans="1:27" s="15" customFormat="1" x14ac:dyDescent="0.2">
      <c r="A58" s="15" t="s">
        <v>126</v>
      </c>
      <c r="B58" s="15">
        <v>29</v>
      </c>
      <c r="C58" s="15" t="s">
        <v>132</v>
      </c>
      <c r="D58" s="15" t="s">
        <v>39</v>
      </c>
      <c r="E58" s="15" t="s">
        <v>24</v>
      </c>
      <c r="F58" s="15" t="s">
        <v>129</v>
      </c>
      <c r="G58" t="s">
        <v>2453</v>
      </c>
      <c r="H58" s="15" t="s">
        <v>2</v>
      </c>
      <c r="I58" s="15">
        <v>1</v>
      </c>
      <c r="J58" s="15" t="s">
        <v>195</v>
      </c>
      <c r="K58" s="15">
        <v>5</v>
      </c>
      <c r="L58" s="15" t="s">
        <v>1984</v>
      </c>
      <c r="M58" s="16" t="s">
        <v>1497</v>
      </c>
      <c r="N58" s="16" t="s">
        <v>1498</v>
      </c>
      <c r="O58" s="16" t="s">
        <v>1497</v>
      </c>
      <c r="P58" s="16" t="s">
        <v>1498</v>
      </c>
      <c r="Q58" s="17">
        <f t="shared" si="3"/>
        <v>1</v>
      </c>
      <c r="R58" s="15" t="s">
        <v>1374</v>
      </c>
      <c r="S58" s="15" t="s">
        <v>1375</v>
      </c>
      <c r="T58" s="15" t="s">
        <v>1380</v>
      </c>
      <c r="U58" s="15" t="s">
        <v>1381</v>
      </c>
      <c r="V58" s="3">
        <v>477</v>
      </c>
      <c r="W58" s="3">
        <v>2986</v>
      </c>
      <c r="X58" s="3"/>
      <c r="Y58" s="3"/>
      <c r="Z58" s="3"/>
      <c r="AA58" s="3"/>
    </row>
    <row r="59" spans="1:27" s="15" customFormat="1" x14ac:dyDescent="0.2">
      <c r="A59" s="15" t="s">
        <v>126</v>
      </c>
      <c r="B59" s="15">
        <v>29</v>
      </c>
      <c r="C59" s="18" t="s">
        <v>180</v>
      </c>
      <c r="D59" s="15" t="s">
        <v>39</v>
      </c>
      <c r="E59" s="15" t="s">
        <v>196</v>
      </c>
      <c r="F59" s="15" t="s">
        <v>196</v>
      </c>
      <c r="G59" s="3" t="s">
        <v>196</v>
      </c>
      <c r="H59" s="18" t="s">
        <v>182</v>
      </c>
      <c r="I59" s="15">
        <v>1</v>
      </c>
      <c r="J59" s="15" t="s">
        <v>195</v>
      </c>
      <c r="L59" s="15" t="s">
        <v>1944</v>
      </c>
      <c r="M59" s="16" t="s">
        <v>1837</v>
      </c>
      <c r="N59" s="16" t="s">
        <v>1838</v>
      </c>
      <c r="O59" s="16" t="s">
        <v>1837</v>
      </c>
      <c r="P59" s="16" t="s">
        <v>1838</v>
      </c>
      <c r="Q59" s="17">
        <f t="shared" si="3"/>
        <v>1</v>
      </c>
      <c r="R59" s="15" t="s">
        <v>1382</v>
      </c>
      <c r="S59" s="15" t="str">
        <f>IF(R59="incongruent","congruent","incongruent")</f>
        <v>incongruent</v>
      </c>
      <c r="T59" s="15" t="s">
        <v>196</v>
      </c>
      <c r="U59" s="15" t="s">
        <v>196</v>
      </c>
      <c r="V59" s="3">
        <v>1</v>
      </c>
      <c r="W59" s="3">
        <v>1544</v>
      </c>
      <c r="X59" s="3"/>
      <c r="Y59" s="3"/>
      <c r="Z59" s="3"/>
      <c r="AA59" s="3"/>
    </row>
    <row r="60" spans="1:27" s="15" customFormat="1" x14ac:dyDescent="0.2">
      <c r="A60" s="15" t="s">
        <v>126</v>
      </c>
      <c r="B60" s="15">
        <v>30</v>
      </c>
      <c r="C60" s="15" t="s">
        <v>774</v>
      </c>
      <c r="D60" s="15" t="s">
        <v>39</v>
      </c>
      <c r="E60" s="15" t="s">
        <v>25</v>
      </c>
      <c r="F60" s="15" t="s">
        <v>129</v>
      </c>
      <c r="G60" t="s">
        <v>2454</v>
      </c>
      <c r="H60" s="15" t="s">
        <v>2</v>
      </c>
      <c r="I60" s="15">
        <v>1</v>
      </c>
      <c r="J60" s="15" t="s">
        <v>195</v>
      </c>
      <c r="K60" s="15">
        <v>6</v>
      </c>
      <c r="L60" s="15" t="s">
        <v>1985</v>
      </c>
      <c r="M60" s="16" t="s">
        <v>1499</v>
      </c>
      <c r="N60" s="16" t="s">
        <v>1500</v>
      </c>
      <c r="O60" s="16" t="s">
        <v>1500</v>
      </c>
      <c r="P60" s="16" t="s">
        <v>1499</v>
      </c>
      <c r="Q60" s="17">
        <f t="shared" si="3"/>
        <v>2</v>
      </c>
      <c r="R60" s="15" t="s">
        <v>1375</v>
      </c>
      <c r="S60" s="15" t="s">
        <v>1374</v>
      </c>
      <c r="T60" s="15" t="s">
        <v>1381</v>
      </c>
      <c r="U60" s="15" t="s">
        <v>1380</v>
      </c>
      <c r="V60" s="3">
        <v>420</v>
      </c>
      <c r="W60" s="3">
        <v>2860</v>
      </c>
      <c r="X60" s="3"/>
      <c r="Y60" s="3"/>
      <c r="Z60" s="3"/>
      <c r="AA60" s="3"/>
    </row>
    <row r="61" spans="1:27" s="15" customFormat="1" x14ac:dyDescent="0.2">
      <c r="A61" s="15" t="s">
        <v>126</v>
      </c>
      <c r="B61" s="15">
        <v>30</v>
      </c>
      <c r="C61" s="18" t="s">
        <v>762</v>
      </c>
      <c r="D61" s="15" t="s">
        <v>39</v>
      </c>
      <c r="E61" s="15" t="s">
        <v>196</v>
      </c>
      <c r="F61" s="15" t="s">
        <v>196</v>
      </c>
      <c r="G61" s="3" t="s">
        <v>196</v>
      </c>
      <c r="H61" s="18" t="s">
        <v>182</v>
      </c>
      <c r="I61" s="15">
        <v>1</v>
      </c>
      <c r="J61" s="15" t="s">
        <v>195</v>
      </c>
      <c r="L61" s="15" t="s">
        <v>1943</v>
      </c>
      <c r="M61" s="16" t="s">
        <v>1837</v>
      </c>
      <c r="N61" s="16" t="s">
        <v>1838</v>
      </c>
      <c r="O61" s="16" t="s">
        <v>1837</v>
      </c>
      <c r="P61" s="16" t="s">
        <v>1838</v>
      </c>
      <c r="Q61" s="17">
        <f t="shared" si="3"/>
        <v>1</v>
      </c>
      <c r="R61" s="15" t="s">
        <v>1382</v>
      </c>
      <c r="S61" s="15" t="str">
        <f>IF(R61="incongruent","congruent","incongruent")</f>
        <v>incongruent</v>
      </c>
      <c r="T61" s="15" t="s">
        <v>196</v>
      </c>
      <c r="U61" s="15" t="s">
        <v>196</v>
      </c>
      <c r="V61" s="3">
        <v>1</v>
      </c>
      <c r="W61" s="3">
        <v>1405</v>
      </c>
      <c r="X61" s="3"/>
      <c r="Y61" s="3"/>
      <c r="Z61" s="3"/>
      <c r="AA61" s="3"/>
    </row>
    <row r="62" spans="1:27" x14ac:dyDescent="0.2">
      <c r="A62" t="s">
        <v>126</v>
      </c>
      <c r="B62">
        <v>31</v>
      </c>
      <c r="C62" t="s">
        <v>511</v>
      </c>
      <c r="D62" t="s">
        <v>39</v>
      </c>
      <c r="E62" t="s">
        <v>26</v>
      </c>
      <c r="F62" t="s">
        <v>512</v>
      </c>
      <c r="G62" t="s">
        <v>2455</v>
      </c>
      <c r="H62" t="s">
        <v>2</v>
      </c>
      <c r="I62">
        <v>1</v>
      </c>
      <c r="J62" t="s">
        <v>195</v>
      </c>
      <c r="K62">
        <v>7</v>
      </c>
      <c r="L62" s="3" t="s">
        <v>1986</v>
      </c>
      <c r="M62" s="5" t="s">
        <v>1501</v>
      </c>
      <c r="N62" s="5" t="s">
        <v>1502</v>
      </c>
      <c r="O62" s="5" t="s">
        <v>1501</v>
      </c>
      <c r="P62" s="5" t="s">
        <v>1502</v>
      </c>
      <c r="Q62" s="2">
        <f t="shared" si="3"/>
        <v>1</v>
      </c>
      <c r="R62" t="s">
        <v>1374</v>
      </c>
      <c r="S62" t="s">
        <v>1375</v>
      </c>
      <c r="T62" t="s">
        <v>1380</v>
      </c>
      <c r="U62" t="s">
        <v>1381</v>
      </c>
      <c r="V62" s="3">
        <v>507</v>
      </c>
      <c r="W62" s="3">
        <v>2409</v>
      </c>
    </row>
    <row r="63" spans="1:27" x14ac:dyDescent="0.2">
      <c r="A63" t="s">
        <v>126</v>
      </c>
      <c r="B63">
        <v>31</v>
      </c>
      <c r="C63" s="1" t="s">
        <v>180</v>
      </c>
      <c r="D63" t="s">
        <v>39</v>
      </c>
      <c r="E63" t="s">
        <v>196</v>
      </c>
      <c r="F63" t="s">
        <v>196</v>
      </c>
      <c r="G63" s="3" t="s">
        <v>196</v>
      </c>
      <c r="H63" s="1" t="s">
        <v>182</v>
      </c>
      <c r="I63">
        <v>1</v>
      </c>
      <c r="J63" t="s">
        <v>195</v>
      </c>
      <c r="L63" t="s">
        <v>1944</v>
      </c>
      <c r="M63" s="41" t="s">
        <v>1838</v>
      </c>
      <c r="N63" s="41" t="s">
        <v>1837</v>
      </c>
      <c r="O63" s="41" t="s">
        <v>1837</v>
      </c>
      <c r="P63" s="41" t="s">
        <v>1838</v>
      </c>
      <c r="Q63" s="2">
        <f t="shared" si="3"/>
        <v>2</v>
      </c>
      <c r="R63" t="s">
        <v>1383</v>
      </c>
      <c r="S63" t="str">
        <f>IF(R63="incongruent","congruent","incongruent")</f>
        <v>congruent</v>
      </c>
      <c r="T63" t="s">
        <v>196</v>
      </c>
      <c r="U63" t="s">
        <v>196</v>
      </c>
      <c r="V63" s="3">
        <v>1</v>
      </c>
      <c r="W63" s="3">
        <v>1544</v>
      </c>
    </row>
    <row r="64" spans="1:27" x14ac:dyDescent="0.2">
      <c r="A64" t="s">
        <v>126</v>
      </c>
      <c r="B64">
        <v>32</v>
      </c>
      <c r="C64" t="s">
        <v>775</v>
      </c>
      <c r="D64" t="s">
        <v>39</v>
      </c>
      <c r="E64" t="s">
        <v>27</v>
      </c>
      <c r="F64" t="s">
        <v>512</v>
      </c>
      <c r="G64" t="s">
        <v>2456</v>
      </c>
      <c r="H64" t="s">
        <v>2</v>
      </c>
      <c r="I64">
        <v>1</v>
      </c>
      <c r="J64" t="s">
        <v>195</v>
      </c>
      <c r="K64">
        <v>8</v>
      </c>
      <c r="L64" s="3" t="s">
        <v>1987</v>
      </c>
      <c r="M64" s="5" t="s">
        <v>1503</v>
      </c>
      <c r="N64" s="5" t="s">
        <v>1504</v>
      </c>
      <c r="O64" s="5" t="s">
        <v>1504</v>
      </c>
      <c r="P64" s="5" t="s">
        <v>1503</v>
      </c>
      <c r="Q64" s="2">
        <f t="shared" si="3"/>
        <v>2</v>
      </c>
      <c r="R64" t="s">
        <v>1375</v>
      </c>
      <c r="S64" t="s">
        <v>1374</v>
      </c>
      <c r="T64" t="s">
        <v>1381</v>
      </c>
      <c r="U64" t="s">
        <v>1380</v>
      </c>
      <c r="V64" s="3">
        <v>391</v>
      </c>
      <c r="W64" s="3">
        <v>2329</v>
      </c>
    </row>
    <row r="65" spans="1:27" x14ac:dyDescent="0.2">
      <c r="A65" t="s">
        <v>126</v>
      </c>
      <c r="B65">
        <v>32</v>
      </c>
      <c r="C65" s="1" t="s">
        <v>762</v>
      </c>
      <c r="D65" t="s">
        <v>39</v>
      </c>
      <c r="E65" t="s">
        <v>196</v>
      </c>
      <c r="F65" t="s">
        <v>196</v>
      </c>
      <c r="G65" s="3" t="s">
        <v>196</v>
      </c>
      <c r="H65" s="1" t="s">
        <v>182</v>
      </c>
      <c r="I65">
        <v>1</v>
      </c>
      <c r="J65" t="s">
        <v>195</v>
      </c>
      <c r="L65" s="3" t="s">
        <v>1943</v>
      </c>
      <c r="M65" s="5" t="s">
        <v>1838</v>
      </c>
      <c r="N65" s="5" t="s">
        <v>1837</v>
      </c>
      <c r="O65" s="5" t="s">
        <v>1837</v>
      </c>
      <c r="P65" s="5" t="s">
        <v>1838</v>
      </c>
      <c r="Q65" s="2">
        <f t="shared" si="3"/>
        <v>2</v>
      </c>
      <c r="R65" t="s">
        <v>1383</v>
      </c>
      <c r="S65" t="str">
        <f>IF(R65="incongruent","congruent","incongruent")</f>
        <v>congruent</v>
      </c>
      <c r="T65" t="s">
        <v>196</v>
      </c>
      <c r="U65" t="s">
        <v>196</v>
      </c>
      <c r="V65" s="3">
        <v>1</v>
      </c>
      <c r="W65" s="3">
        <v>1405</v>
      </c>
    </row>
    <row r="66" spans="1:27" s="15" customFormat="1" x14ac:dyDescent="0.2">
      <c r="A66" s="15" t="s">
        <v>126</v>
      </c>
      <c r="B66" s="15">
        <v>33</v>
      </c>
      <c r="C66" s="15" t="s">
        <v>513</v>
      </c>
      <c r="D66" s="15" t="s">
        <v>39</v>
      </c>
      <c r="E66" s="15" t="s">
        <v>28</v>
      </c>
      <c r="F66" s="15" t="s">
        <v>512</v>
      </c>
      <c r="G66" t="s">
        <v>2457</v>
      </c>
      <c r="H66" s="15" t="s">
        <v>2</v>
      </c>
      <c r="I66" s="15">
        <v>1</v>
      </c>
      <c r="J66" s="15" t="s">
        <v>195</v>
      </c>
      <c r="K66" s="15">
        <v>9</v>
      </c>
      <c r="L66" s="15" t="s">
        <v>1988</v>
      </c>
      <c r="M66" s="16" t="s">
        <v>1505</v>
      </c>
      <c r="N66" s="16" t="s">
        <v>1506</v>
      </c>
      <c r="O66" s="16" t="s">
        <v>1505</v>
      </c>
      <c r="P66" s="16" t="s">
        <v>1506</v>
      </c>
      <c r="Q66" s="17">
        <f t="shared" si="3"/>
        <v>1</v>
      </c>
      <c r="R66" s="15" t="s">
        <v>1374</v>
      </c>
      <c r="S66" s="15" t="s">
        <v>1375</v>
      </c>
      <c r="T66" s="15" t="s">
        <v>1380</v>
      </c>
      <c r="U66" s="15" t="s">
        <v>1381</v>
      </c>
      <c r="V66" s="3">
        <v>512</v>
      </c>
      <c r="W66" s="3">
        <v>2374</v>
      </c>
      <c r="X66" s="3"/>
      <c r="Y66" s="3"/>
      <c r="Z66" s="3"/>
      <c r="AA66" s="3"/>
    </row>
    <row r="67" spans="1:27" s="15" customFormat="1" x14ac:dyDescent="0.2">
      <c r="A67" s="15" t="s">
        <v>126</v>
      </c>
      <c r="B67" s="15">
        <v>33</v>
      </c>
      <c r="C67" s="18" t="s">
        <v>180</v>
      </c>
      <c r="D67" s="15" t="s">
        <v>39</v>
      </c>
      <c r="E67" s="15" t="s">
        <v>196</v>
      </c>
      <c r="F67" s="15" t="s">
        <v>196</v>
      </c>
      <c r="G67" s="3" t="s">
        <v>196</v>
      </c>
      <c r="H67" s="18" t="s">
        <v>182</v>
      </c>
      <c r="I67" s="15">
        <v>1</v>
      </c>
      <c r="J67" s="15" t="s">
        <v>195</v>
      </c>
      <c r="L67" s="15" t="s">
        <v>1944</v>
      </c>
      <c r="M67" s="16" t="s">
        <v>1838</v>
      </c>
      <c r="N67" s="16" t="s">
        <v>1837</v>
      </c>
      <c r="O67" s="16" t="s">
        <v>1838</v>
      </c>
      <c r="P67" s="16" t="s">
        <v>1837</v>
      </c>
      <c r="Q67" s="17">
        <f t="shared" si="3"/>
        <v>1</v>
      </c>
      <c r="R67" s="15" t="s">
        <v>1382</v>
      </c>
      <c r="S67" s="15" t="str">
        <f>IF(R67="incongruent","congruent","incongruent")</f>
        <v>incongruent</v>
      </c>
      <c r="T67" s="15" t="s">
        <v>196</v>
      </c>
      <c r="U67" s="15" t="s">
        <v>196</v>
      </c>
      <c r="V67" s="3">
        <v>1</v>
      </c>
      <c r="W67" s="3">
        <v>1544</v>
      </c>
      <c r="X67" s="3"/>
      <c r="Y67" s="3"/>
      <c r="Z67" s="3"/>
      <c r="AA67" s="3"/>
    </row>
    <row r="68" spans="1:27" s="15" customFormat="1" x14ac:dyDescent="0.2">
      <c r="A68" s="15" t="s">
        <v>126</v>
      </c>
      <c r="B68" s="15">
        <v>34</v>
      </c>
      <c r="C68" s="15" t="s">
        <v>776</v>
      </c>
      <c r="D68" s="15" t="s">
        <v>39</v>
      </c>
      <c r="E68" s="15" t="s">
        <v>29</v>
      </c>
      <c r="F68" s="15" t="s">
        <v>512</v>
      </c>
      <c r="G68" t="s">
        <v>2458</v>
      </c>
      <c r="H68" s="15" t="s">
        <v>2</v>
      </c>
      <c r="I68" s="15">
        <v>1</v>
      </c>
      <c r="J68" s="15" t="s">
        <v>195</v>
      </c>
      <c r="K68" s="15">
        <v>10</v>
      </c>
      <c r="L68" s="15" t="s">
        <v>1989</v>
      </c>
      <c r="M68" s="16" t="s">
        <v>1507</v>
      </c>
      <c r="N68" s="16" t="s">
        <v>1508</v>
      </c>
      <c r="O68" s="16" t="s">
        <v>1508</v>
      </c>
      <c r="P68" s="16" t="s">
        <v>1507</v>
      </c>
      <c r="Q68" s="17">
        <f t="shared" si="3"/>
        <v>2</v>
      </c>
      <c r="R68" s="15" t="s">
        <v>1375</v>
      </c>
      <c r="S68" s="15" t="s">
        <v>1374</v>
      </c>
      <c r="T68" s="15" t="s">
        <v>1381</v>
      </c>
      <c r="U68" s="15" t="s">
        <v>1380</v>
      </c>
      <c r="V68" s="3">
        <v>399</v>
      </c>
      <c r="W68" s="3">
        <v>2373</v>
      </c>
      <c r="X68" s="3"/>
      <c r="Y68" s="3"/>
      <c r="Z68" s="3"/>
      <c r="AA68" s="3"/>
    </row>
    <row r="69" spans="1:27" s="15" customFormat="1" x14ac:dyDescent="0.2">
      <c r="A69" s="15" t="s">
        <v>126</v>
      </c>
      <c r="B69" s="15">
        <v>34</v>
      </c>
      <c r="C69" s="18" t="s">
        <v>762</v>
      </c>
      <c r="D69" s="15" t="s">
        <v>39</v>
      </c>
      <c r="E69" s="15" t="s">
        <v>196</v>
      </c>
      <c r="F69" s="15" t="s">
        <v>196</v>
      </c>
      <c r="G69" s="3" t="s">
        <v>196</v>
      </c>
      <c r="H69" s="18" t="s">
        <v>182</v>
      </c>
      <c r="I69" s="15">
        <v>1</v>
      </c>
      <c r="J69" s="15" t="s">
        <v>195</v>
      </c>
      <c r="L69" s="15" t="s">
        <v>1943</v>
      </c>
      <c r="M69" s="16" t="s">
        <v>1838</v>
      </c>
      <c r="N69" s="16" t="s">
        <v>1837</v>
      </c>
      <c r="O69" s="16" t="s">
        <v>1838</v>
      </c>
      <c r="P69" s="16" t="s">
        <v>1837</v>
      </c>
      <c r="Q69" s="17">
        <f t="shared" si="3"/>
        <v>1</v>
      </c>
      <c r="R69" s="15" t="s">
        <v>1382</v>
      </c>
      <c r="S69" s="15" t="str">
        <f>IF(R69="incongruent","congruent","incongruent")</f>
        <v>incongruent</v>
      </c>
      <c r="T69" s="15" t="s">
        <v>196</v>
      </c>
      <c r="U69" s="15" t="s">
        <v>196</v>
      </c>
      <c r="V69" s="3">
        <v>1</v>
      </c>
      <c r="W69" s="3">
        <v>1405</v>
      </c>
      <c r="X69" s="3"/>
      <c r="Y69" s="3"/>
      <c r="Z69" s="3"/>
      <c r="AA69" s="3"/>
    </row>
    <row r="70" spans="1:27" x14ac:dyDescent="0.2">
      <c r="A70" t="s">
        <v>126</v>
      </c>
      <c r="B70">
        <v>35</v>
      </c>
      <c r="C70" t="s">
        <v>514</v>
      </c>
      <c r="D70" t="s">
        <v>39</v>
      </c>
      <c r="E70" t="s">
        <v>30</v>
      </c>
      <c r="F70" t="s">
        <v>512</v>
      </c>
      <c r="G70" t="s">
        <v>2459</v>
      </c>
      <c r="H70" t="s">
        <v>2</v>
      </c>
      <c r="I70">
        <v>1</v>
      </c>
      <c r="J70" t="s">
        <v>195</v>
      </c>
      <c r="K70">
        <v>11</v>
      </c>
      <c r="L70" s="3" t="s">
        <v>1990</v>
      </c>
      <c r="M70" s="5" t="s">
        <v>1509</v>
      </c>
      <c r="N70" s="5" t="s">
        <v>1510</v>
      </c>
      <c r="O70" s="5" t="s">
        <v>1509</v>
      </c>
      <c r="P70" s="5" t="s">
        <v>1510</v>
      </c>
      <c r="Q70" s="2">
        <f t="shared" ref="Q70:Q133" si="4">IF(OR(R70="mod", R70="congruent"),1,2)</f>
        <v>1</v>
      </c>
      <c r="R70" t="s">
        <v>1374</v>
      </c>
      <c r="S70" t="s">
        <v>1375</v>
      </c>
      <c r="T70" t="s">
        <v>1380</v>
      </c>
      <c r="U70" t="s">
        <v>1381</v>
      </c>
      <c r="V70" s="3">
        <v>521</v>
      </c>
      <c r="W70" s="3">
        <v>2486</v>
      </c>
    </row>
    <row r="71" spans="1:27" x14ac:dyDescent="0.2">
      <c r="A71" t="s">
        <v>126</v>
      </c>
      <c r="B71">
        <v>35</v>
      </c>
      <c r="C71" t="s">
        <v>185</v>
      </c>
      <c r="D71" t="s">
        <v>39</v>
      </c>
      <c r="E71" t="s">
        <v>196</v>
      </c>
      <c r="F71" t="s">
        <v>196</v>
      </c>
      <c r="G71" s="3" t="s">
        <v>196</v>
      </c>
      <c r="H71" t="s">
        <v>181</v>
      </c>
      <c r="I71">
        <v>1</v>
      </c>
      <c r="J71" t="s">
        <v>195</v>
      </c>
      <c r="L71" t="s">
        <v>1950</v>
      </c>
      <c r="M71" s="41" t="s">
        <v>1841</v>
      </c>
      <c r="N71" s="41" t="s">
        <v>1842</v>
      </c>
      <c r="O71" s="41" t="s">
        <v>1842</v>
      </c>
      <c r="P71" s="41" t="s">
        <v>1841</v>
      </c>
      <c r="Q71" s="2">
        <f t="shared" si="4"/>
        <v>2</v>
      </c>
      <c r="R71" t="s">
        <v>1383</v>
      </c>
      <c r="S71" t="str">
        <f>IF(R71="incongruent","congruent","incongruent")</f>
        <v>congruent</v>
      </c>
      <c r="T71" t="s">
        <v>196</v>
      </c>
      <c r="U71" t="s">
        <v>196</v>
      </c>
      <c r="V71" s="3">
        <v>1</v>
      </c>
      <c r="W71" s="3">
        <v>1939</v>
      </c>
    </row>
    <row r="72" spans="1:27" x14ac:dyDescent="0.2">
      <c r="A72" t="s">
        <v>126</v>
      </c>
      <c r="B72">
        <v>36</v>
      </c>
      <c r="C72" t="s">
        <v>777</v>
      </c>
      <c r="D72" t="s">
        <v>39</v>
      </c>
      <c r="E72" t="s">
        <v>31</v>
      </c>
      <c r="F72" t="s">
        <v>512</v>
      </c>
      <c r="G72" t="s">
        <v>2460</v>
      </c>
      <c r="H72" t="s">
        <v>2</v>
      </c>
      <c r="I72">
        <v>1</v>
      </c>
      <c r="J72" t="s">
        <v>195</v>
      </c>
      <c r="K72">
        <v>12</v>
      </c>
      <c r="L72" s="3" t="s">
        <v>1991</v>
      </c>
      <c r="M72" s="5" t="s">
        <v>1511</v>
      </c>
      <c r="N72" s="5" t="s">
        <v>1512</v>
      </c>
      <c r="O72" s="5" t="s">
        <v>1512</v>
      </c>
      <c r="P72" s="5" t="s">
        <v>1511</v>
      </c>
      <c r="Q72" s="2">
        <f t="shared" si="4"/>
        <v>2</v>
      </c>
      <c r="R72" t="s">
        <v>1375</v>
      </c>
      <c r="S72" t="s">
        <v>1374</v>
      </c>
      <c r="T72" t="s">
        <v>1381</v>
      </c>
      <c r="U72" t="s">
        <v>1380</v>
      </c>
      <c r="V72" s="3">
        <v>369</v>
      </c>
      <c r="W72" s="3">
        <v>2241</v>
      </c>
    </row>
    <row r="73" spans="1:27" x14ac:dyDescent="0.2">
      <c r="A73" t="s">
        <v>126</v>
      </c>
      <c r="B73">
        <v>36</v>
      </c>
      <c r="C73" s="1" t="s">
        <v>762</v>
      </c>
      <c r="D73" t="s">
        <v>39</v>
      </c>
      <c r="E73" t="s">
        <v>196</v>
      </c>
      <c r="F73" t="s">
        <v>196</v>
      </c>
      <c r="G73" s="3" t="s">
        <v>196</v>
      </c>
      <c r="H73" s="1" t="s">
        <v>182</v>
      </c>
      <c r="I73">
        <v>1</v>
      </c>
      <c r="J73" t="s">
        <v>195</v>
      </c>
      <c r="L73" s="3" t="s">
        <v>1943</v>
      </c>
      <c r="M73" s="5" t="s">
        <v>1838</v>
      </c>
      <c r="N73" s="5" t="s">
        <v>1837</v>
      </c>
      <c r="O73" s="5" t="s">
        <v>1837</v>
      </c>
      <c r="P73" s="5" t="s">
        <v>1838</v>
      </c>
      <c r="Q73" s="2">
        <f t="shared" si="4"/>
        <v>2</v>
      </c>
      <c r="R73" t="s">
        <v>1383</v>
      </c>
      <c r="S73" t="str">
        <f>IF(R73="incongruent","congruent","incongruent")</f>
        <v>congruent</v>
      </c>
      <c r="T73" t="s">
        <v>196</v>
      </c>
      <c r="U73" t="s">
        <v>196</v>
      </c>
      <c r="V73" s="3">
        <v>1</v>
      </c>
      <c r="W73" s="3">
        <v>1405</v>
      </c>
    </row>
    <row r="74" spans="1:27" s="20" customFormat="1" x14ac:dyDescent="0.2">
      <c r="A74" s="20" t="s">
        <v>126</v>
      </c>
      <c r="B74" s="20">
        <v>37</v>
      </c>
      <c r="C74" s="20" t="s">
        <v>137</v>
      </c>
      <c r="D74" s="20" t="s">
        <v>49</v>
      </c>
      <c r="E74" s="20" t="s">
        <v>18</v>
      </c>
      <c r="F74" s="20" t="s">
        <v>138</v>
      </c>
      <c r="G74" t="s">
        <v>2461</v>
      </c>
      <c r="H74" s="20" t="s">
        <v>2</v>
      </c>
      <c r="I74" s="20">
        <v>1</v>
      </c>
      <c r="J74" s="20" t="s">
        <v>195</v>
      </c>
      <c r="K74" s="20">
        <v>1</v>
      </c>
      <c r="L74" s="20" t="s">
        <v>1992</v>
      </c>
      <c r="M74" s="21" t="s">
        <v>1513</v>
      </c>
      <c r="N74" s="21" t="s">
        <v>1514</v>
      </c>
      <c r="O74" s="21" t="s">
        <v>1514</v>
      </c>
      <c r="P74" s="21" t="s">
        <v>1513</v>
      </c>
      <c r="Q74" s="22">
        <f t="shared" si="4"/>
        <v>2</v>
      </c>
      <c r="R74" s="20" t="s">
        <v>1375</v>
      </c>
      <c r="S74" s="20" t="s">
        <v>1374</v>
      </c>
      <c r="T74" s="20" t="s">
        <v>1381</v>
      </c>
      <c r="U74" s="20" t="s">
        <v>1380</v>
      </c>
      <c r="V74" s="3">
        <v>527</v>
      </c>
      <c r="W74" s="3">
        <v>2361</v>
      </c>
      <c r="X74" s="3"/>
      <c r="Y74" s="3"/>
      <c r="Z74" s="3"/>
      <c r="AA74" s="3"/>
    </row>
    <row r="75" spans="1:27" s="20" customFormat="1" x14ac:dyDescent="0.2">
      <c r="A75" s="20" t="s">
        <v>126</v>
      </c>
      <c r="B75" s="20">
        <v>37</v>
      </c>
      <c r="C75" s="23" t="s">
        <v>180</v>
      </c>
      <c r="D75" s="20" t="s">
        <v>49</v>
      </c>
      <c r="E75" s="20" t="s">
        <v>196</v>
      </c>
      <c r="F75" s="20" t="s">
        <v>196</v>
      </c>
      <c r="G75" s="3" t="s">
        <v>196</v>
      </c>
      <c r="H75" s="23" t="s">
        <v>182</v>
      </c>
      <c r="I75" s="20">
        <v>1</v>
      </c>
      <c r="J75" s="20" t="s">
        <v>195</v>
      </c>
      <c r="L75" s="20" t="s">
        <v>1944</v>
      </c>
      <c r="M75" s="21" t="s">
        <v>1843</v>
      </c>
      <c r="N75" s="21" t="s">
        <v>1844</v>
      </c>
      <c r="O75" s="21" t="s">
        <v>1843</v>
      </c>
      <c r="P75" s="21" t="s">
        <v>1844</v>
      </c>
      <c r="Q75" s="22">
        <f t="shared" si="4"/>
        <v>1</v>
      </c>
      <c r="R75" s="20" t="s">
        <v>1382</v>
      </c>
      <c r="S75" s="20" t="str">
        <f>IF(R75="incongruent","congruent","incongruent")</f>
        <v>incongruent</v>
      </c>
      <c r="T75" s="20" t="s">
        <v>196</v>
      </c>
      <c r="U75" s="20" t="s">
        <v>196</v>
      </c>
      <c r="V75" s="3">
        <v>1</v>
      </c>
      <c r="W75" s="3">
        <v>1544</v>
      </c>
      <c r="X75" s="3"/>
      <c r="Y75" s="3"/>
      <c r="Z75" s="3"/>
      <c r="AA75" s="3"/>
    </row>
    <row r="76" spans="1:27" s="20" customFormat="1" x14ac:dyDescent="0.2">
      <c r="A76" s="20" t="s">
        <v>126</v>
      </c>
      <c r="B76" s="20">
        <v>38</v>
      </c>
      <c r="C76" s="20" t="s">
        <v>778</v>
      </c>
      <c r="D76" s="20" t="s">
        <v>49</v>
      </c>
      <c r="E76" s="20" t="s">
        <v>21</v>
      </c>
      <c r="F76" s="20" t="s">
        <v>138</v>
      </c>
      <c r="G76" t="s">
        <v>2462</v>
      </c>
      <c r="H76" s="20" t="s">
        <v>2</v>
      </c>
      <c r="I76" s="20">
        <v>1</v>
      </c>
      <c r="J76" s="20" t="s">
        <v>195</v>
      </c>
      <c r="K76" s="20">
        <v>2</v>
      </c>
      <c r="L76" s="20" t="s">
        <v>1993</v>
      </c>
      <c r="M76" s="21" t="s">
        <v>1515</v>
      </c>
      <c r="N76" s="21" t="s">
        <v>1728</v>
      </c>
      <c r="O76" s="21" t="s">
        <v>1515</v>
      </c>
      <c r="P76" s="21" t="s">
        <v>1728</v>
      </c>
      <c r="Q76" s="22">
        <f t="shared" si="4"/>
        <v>1</v>
      </c>
      <c r="R76" s="20" t="s">
        <v>1374</v>
      </c>
      <c r="S76" s="20" t="s">
        <v>1375</v>
      </c>
      <c r="T76" s="20" t="s">
        <v>1380</v>
      </c>
      <c r="U76" s="20" t="s">
        <v>1381</v>
      </c>
      <c r="V76" s="3">
        <v>382</v>
      </c>
      <c r="W76" s="3">
        <v>2173</v>
      </c>
      <c r="X76" s="3"/>
      <c r="Y76" s="3"/>
      <c r="Z76" s="3"/>
      <c r="AA76" s="3"/>
    </row>
    <row r="77" spans="1:27" s="20" customFormat="1" x14ac:dyDescent="0.2">
      <c r="A77" s="20" t="s">
        <v>126</v>
      </c>
      <c r="B77" s="20">
        <v>38</v>
      </c>
      <c r="C77" s="23" t="s">
        <v>762</v>
      </c>
      <c r="D77" s="20" t="s">
        <v>49</v>
      </c>
      <c r="E77" s="20" t="s">
        <v>196</v>
      </c>
      <c r="F77" s="20" t="s">
        <v>196</v>
      </c>
      <c r="G77" s="3" t="s">
        <v>196</v>
      </c>
      <c r="H77" s="23" t="s">
        <v>182</v>
      </c>
      <c r="I77" s="20">
        <v>1</v>
      </c>
      <c r="J77" s="20" t="s">
        <v>195</v>
      </c>
      <c r="L77" s="20" t="s">
        <v>1943</v>
      </c>
      <c r="M77" s="21" t="s">
        <v>1843</v>
      </c>
      <c r="N77" s="21" t="s">
        <v>1844</v>
      </c>
      <c r="O77" s="21" t="s">
        <v>1843</v>
      </c>
      <c r="P77" s="21" t="s">
        <v>1844</v>
      </c>
      <c r="Q77" s="22">
        <f t="shared" si="4"/>
        <v>1</v>
      </c>
      <c r="R77" s="20" t="s">
        <v>1382</v>
      </c>
      <c r="S77" s="20" t="str">
        <f>IF(R77="incongruent","congruent","incongruent")</f>
        <v>incongruent</v>
      </c>
      <c r="T77" s="20" t="s">
        <v>196</v>
      </c>
      <c r="U77" s="20" t="s">
        <v>196</v>
      </c>
      <c r="V77" s="3">
        <v>1</v>
      </c>
      <c r="W77" s="3">
        <v>1405</v>
      </c>
      <c r="X77" s="3"/>
      <c r="Y77" s="3"/>
      <c r="Z77" s="3"/>
      <c r="AA77" s="3"/>
    </row>
    <row r="78" spans="1:27" x14ac:dyDescent="0.2">
      <c r="A78" t="s">
        <v>126</v>
      </c>
      <c r="B78">
        <v>39</v>
      </c>
      <c r="C78" t="s">
        <v>139</v>
      </c>
      <c r="D78" t="s">
        <v>49</v>
      </c>
      <c r="E78" t="s">
        <v>22</v>
      </c>
      <c r="F78" t="s">
        <v>138</v>
      </c>
      <c r="G78" t="s">
        <v>2463</v>
      </c>
      <c r="H78" t="s">
        <v>2</v>
      </c>
      <c r="I78">
        <v>1</v>
      </c>
      <c r="J78" t="s">
        <v>195</v>
      </c>
      <c r="K78">
        <v>3</v>
      </c>
      <c r="L78" s="3" t="s">
        <v>1994</v>
      </c>
      <c r="M78" s="5" t="s">
        <v>1516</v>
      </c>
      <c r="N78" s="5" t="s">
        <v>1517</v>
      </c>
      <c r="O78" s="5" t="s">
        <v>1517</v>
      </c>
      <c r="P78" s="5" t="s">
        <v>1516</v>
      </c>
      <c r="Q78" s="2">
        <f t="shared" si="4"/>
        <v>2</v>
      </c>
      <c r="R78" t="s">
        <v>1375</v>
      </c>
      <c r="S78" t="s">
        <v>1374</v>
      </c>
      <c r="T78" t="s">
        <v>1381</v>
      </c>
      <c r="U78" t="s">
        <v>1380</v>
      </c>
      <c r="V78" s="3">
        <v>506</v>
      </c>
      <c r="W78" s="3">
        <v>2282</v>
      </c>
    </row>
    <row r="79" spans="1:27" x14ac:dyDescent="0.2">
      <c r="A79" t="s">
        <v>126</v>
      </c>
      <c r="B79">
        <v>39</v>
      </c>
      <c r="C79" t="s">
        <v>186</v>
      </c>
      <c r="D79" t="s">
        <v>49</v>
      </c>
      <c r="E79" t="s">
        <v>196</v>
      </c>
      <c r="F79" t="s">
        <v>196</v>
      </c>
      <c r="G79" t="s">
        <v>196</v>
      </c>
      <c r="H79" t="s">
        <v>181</v>
      </c>
      <c r="I79">
        <v>1</v>
      </c>
      <c r="J79" t="s">
        <v>195</v>
      </c>
      <c r="L79" t="s">
        <v>1951</v>
      </c>
      <c r="M79" s="41" t="s">
        <v>1845</v>
      </c>
      <c r="N79" s="41" t="s">
        <v>1846</v>
      </c>
      <c r="O79" s="41" t="s">
        <v>1846</v>
      </c>
      <c r="P79" s="41" t="s">
        <v>1845</v>
      </c>
      <c r="Q79" s="2">
        <f t="shared" si="4"/>
        <v>2</v>
      </c>
      <c r="R79" t="s">
        <v>1383</v>
      </c>
      <c r="S79" t="str">
        <f>IF(R79="incongruent","congruent","incongruent")</f>
        <v>congruent</v>
      </c>
      <c r="T79" t="s">
        <v>196</v>
      </c>
      <c r="U79" t="s">
        <v>196</v>
      </c>
      <c r="V79" s="3">
        <v>1</v>
      </c>
      <c r="W79" s="3">
        <v>2055</v>
      </c>
    </row>
    <row r="80" spans="1:27" x14ac:dyDescent="0.2">
      <c r="A80" t="s">
        <v>126</v>
      </c>
      <c r="B80">
        <v>40</v>
      </c>
      <c r="C80" t="s">
        <v>779</v>
      </c>
      <c r="D80" t="s">
        <v>49</v>
      </c>
      <c r="E80" t="s">
        <v>23</v>
      </c>
      <c r="F80" t="s">
        <v>138</v>
      </c>
      <c r="G80" t="s">
        <v>2464</v>
      </c>
      <c r="H80" t="s">
        <v>2</v>
      </c>
      <c r="I80">
        <v>1</v>
      </c>
      <c r="J80" t="s">
        <v>195</v>
      </c>
      <c r="K80">
        <v>4</v>
      </c>
      <c r="L80" s="3" t="s">
        <v>1995</v>
      </c>
      <c r="M80" s="5" t="s">
        <v>1518</v>
      </c>
      <c r="N80" s="5" t="s">
        <v>1727</v>
      </c>
      <c r="O80" s="5" t="s">
        <v>1518</v>
      </c>
      <c r="P80" s="5" t="s">
        <v>1727</v>
      </c>
      <c r="Q80" s="2">
        <f t="shared" si="4"/>
        <v>1</v>
      </c>
      <c r="R80" t="s">
        <v>1374</v>
      </c>
      <c r="S80" t="s">
        <v>1375</v>
      </c>
      <c r="T80" t="s">
        <v>1380</v>
      </c>
      <c r="U80" t="s">
        <v>1381</v>
      </c>
      <c r="V80" s="3">
        <v>341</v>
      </c>
      <c r="W80" s="3">
        <v>2044</v>
      </c>
    </row>
    <row r="81" spans="1:27" x14ac:dyDescent="0.2">
      <c r="A81" t="s">
        <v>126</v>
      </c>
      <c r="B81">
        <v>40</v>
      </c>
      <c r="C81" s="1" t="s">
        <v>762</v>
      </c>
      <c r="D81" t="s">
        <v>49</v>
      </c>
      <c r="E81" t="s">
        <v>196</v>
      </c>
      <c r="F81" t="s">
        <v>196</v>
      </c>
      <c r="G81" s="1" t="s">
        <v>196</v>
      </c>
      <c r="H81" s="1" t="s">
        <v>182</v>
      </c>
      <c r="I81">
        <v>1</v>
      </c>
      <c r="J81" t="s">
        <v>195</v>
      </c>
      <c r="L81" s="3" t="s">
        <v>1943</v>
      </c>
      <c r="M81" s="5" t="s">
        <v>1843</v>
      </c>
      <c r="N81" s="5" t="s">
        <v>1844</v>
      </c>
      <c r="O81" s="5" t="s">
        <v>1844</v>
      </c>
      <c r="P81" s="5" t="s">
        <v>1843</v>
      </c>
      <c r="Q81" s="2">
        <f t="shared" si="4"/>
        <v>2</v>
      </c>
      <c r="R81" t="s">
        <v>1383</v>
      </c>
      <c r="S81" t="str">
        <f>IF(R81="incongruent","congruent","incongruent")</f>
        <v>congruent</v>
      </c>
      <c r="T81" t="s">
        <v>196</v>
      </c>
      <c r="U81" t="s">
        <v>196</v>
      </c>
      <c r="V81" s="3">
        <v>1</v>
      </c>
      <c r="W81" s="3">
        <v>1405</v>
      </c>
    </row>
    <row r="82" spans="1:27" s="20" customFormat="1" x14ac:dyDescent="0.2">
      <c r="A82" s="20" t="s">
        <v>126</v>
      </c>
      <c r="B82" s="20">
        <v>41</v>
      </c>
      <c r="C82" s="20" t="s">
        <v>140</v>
      </c>
      <c r="D82" s="20" t="s">
        <v>49</v>
      </c>
      <c r="E82" s="20" t="s">
        <v>24</v>
      </c>
      <c r="F82" s="20" t="s">
        <v>138</v>
      </c>
      <c r="G82" t="s">
        <v>2465</v>
      </c>
      <c r="H82" s="20" t="s">
        <v>2</v>
      </c>
      <c r="I82" s="20">
        <v>1</v>
      </c>
      <c r="J82" s="20" t="s">
        <v>195</v>
      </c>
      <c r="K82" s="20">
        <v>5</v>
      </c>
      <c r="L82" s="20" t="s">
        <v>1996</v>
      </c>
      <c r="M82" s="21" t="s">
        <v>1519</v>
      </c>
      <c r="N82" s="21" t="s">
        <v>1520</v>
      </c>
      <c r="O82" s="21" t="s">
        <v>1520</v>
      </c>
      <c r="P82" s="21" t="s">
        <v>1519</v>
      </c>
      <c r="Q82" s="22">
        <f t="shared" si="4"/>
        <v>2</v>
      </c>
      <c r="R82" s="20" t="s">
        <v>1375</v>
      </c>
      <c r="S82" s="20" t="s">
        <v>1374</v>
      </c>
      <c r="T82" s="20" t="s">
        <v>1381</v>
      </c>
      <c r="U82" s="20" t="s">
        <v>1380</v>
      </c>
      <c r="V82" s="3">
        <v>501</v>
      </c>
      <c r="W82" s="3">
        <v>2346</v>
      </c>
      <c r="X82" s="3"/>
      <c r="Y82" s="3"/>
      <c r="Z82" s="3"/>
      <c r="AA82" s="3"/>
    </row>
    <row r="83" spans="1:27" s="20" customFormat="1" x14ac:dyDescent="0.2">
      <c r="A83" s="20" t="s">
        <v>126</v>
      </c>
      <c r="B83" s="20">
        <v>41</v>
      </c>
      <c r="C83" s="23" t="s">
        <v>180</v>
      </c>
      <c r="D83" s="20" t="s">
        <v>49</v>
      </c>
      <c r="E83" s="20" t="s">
        <v>196</v>
      </c>
      <c r="F83" s="20" t="s">
        <v>196</v>
      </c>
      <c r="G83" s="1" t="s">
        <v>196</v>
      </c>
      <c r="H83" s="23" t="s">
        <v>182</v>
      </c>
      <c r="I83" s="20">
        <v>1</v>
      </c>
      <c r="J83" s="20" t="s">
        <v>195</v>
      </c>
      <c r="L83" s="20" t="s">
        <v>1944</v>
      </c>
      <c r="M83" s="21" t="s">
        <v>1843</v>
      </c>
      <c r="N83" s="21" t="s">
        <v>1844</v>
      </c>
      <c r="O83" s="21" t="s">
        <v>1843</v>
      </c>
      <c r="P83" s="21" t="s">
        <v>1844</v>
      </c>
      <c r="Q83" s="22">
        <f t="shared" si="4"/>
        <v>1</v>
      </c>
      <c r="R83" s="20" t="s">
        <v>1382</v>
      </c>
      <c r="S83" s="20" t="str">
        <f>IF(R83="incongruent","congruent","incongruent")</f>
        <v>incongruent</v>
      </c>
      <c r="T83" s="20" t="s">
        <v>196</v>
      </c>
      <c r="U83" s="20" t="s">
        <v>196</v>
      </c>
      <c r="V83" s="3">
        <v>1</v>
      </c>
      <c r="W83" s="3">
        <v>1544</v>
      </c>
      <c r="X83" s="3"/>
      <c r="Y83" s="3"/>
      <c r="Z83" s="3"/>
      <c r="AA83" s="3"/>
    </row>
    <row r="84" spans="1:27" s="20" customFormat="1" x14ac:dyDescent="0.2">
      <c r="A84" s="20" t="s">
        <v>126</v>
      </c>
      <c r="B84" s="20">
        <v>42</v>
      </c>
      <c r="C84" s="20" t="s">
        <v>780</v>
      </c>
      <c r="D84" s="20" t="s">
        <v>49</v>
      </c>
      <c r="E84" s="20" t="s">
        <v>25</v>
      </c>
      <c r="F84" s="20" t="s">
        <v>138</v>
      </c>
      <c r="G84" t="s">
        <v>2466</v>
      </c>
      <c r="H84" s="20" t="s">
        <v>2</v>
      </c>
      <c r="I84" s="20">
        <v>1</v>
      </c>
      <c r="J84" s="20" t="s">
        <v>195</v>
      </c>
      <c r="K84" s="20">
        <v>6</v>
      </c>
      <c r="L84" s="20" t="s">
        <v>1997</v>
      </c>
      <c r="M84" s="21" t="s">
        <v>1521</v>
      </c>
      <c r="N84" s="21" t="s">
        <v>1522</v>
      </c>
      <c r="O84" s="21" t="s">
        <v>1521</v>
      </c>
      <c r="P84" s="21" t="s">
        <v>1522</v>
      </c>
      <c r="Q84" s="22">
        <f t="shared" si="4"/>
        <v>1</v>
      </c>
      <c r="R84" s="20" t="s">
        <v>1374</v>
      </c>
      <c r="S84" s="20" t="s">
        <v>1375</v>
      </c>
      <c r="T84" s="20" t="s">
        <v>1380</v>
      </c>
      <c r="U84" s="20" t="s">
        <v>1381</v>
      </c>
      <c r="V84" s="3">
        <v>367</v>
      </c>
      <c r="W84" s="3">
        <v>2167</v>
      </c>
      <c r="X84" s="3"/>
      <c r="Y84" s="3"/>
      <c r="Z84" s="3"/>
      <c r="AA84" s="3"/>
    </row>
    <row r="85" spans="1:27" s="20" customFormat="1" x14ac:dyDescent="0.2">
      <c r="A85" s="20" t="s">
        <v>126</v>
      </c>
      <c r="B85" s="20">
        <v>42</v>
      </c>
      <c r="C85" s="23" t="s">
        <v>762</v>
      </c>
      <c r="D85" s="20" t="s">
        <v>49</v>
      </c>
      <c r="E85" s="20" t="s">
        <v>196</v>
      </c>
      <c r="F85" s="20" t="s">
        <v>196</v>
      </c>
      <c r="G85" s="1" t="s">
        <v>196</v>
      </c>
      <c r="H85" s="23" t="s">
        <v>182</v>
      </c>
      <c r="I85" s="20">
        <v>1</v>
      </c>
      <c r="J85" s="20" t="s">
        <v>195</v>
      </c>
      <c r="L85" s="20" t="s">
        <v>1943</v>
      </c>
      <c r="M85" s="21" t="s">
        <v>1843</v>
      </c>
      <c r="N85" s="21" t="s">
        <v>1844</v>
      </c>
      <c r="O85" s="21" t="s">
        <v>1843</v>
      </c>
      <c r="P85" s="21" t="s">
        <v>1844</v>
      </c>
      <c r="Q85" s="22">
        <f t="shared" si="4"/>
        <v>1</v>
      </c>
      <c r="R85" s="20" t="s">
        <v>1382</v>
      </c>
      <c r="S85" s="20" t="str">
        <f>IF(R85="incongruent","congruent","incongruent")</f>
        <v>incongruent</v>
      </c>
      <c r="T85" s="20" t="s">
        <v>196</v>
      </c>
      <c r="U85" s="20" t="s">
        <v>196</v>
      </c>
      <c r="V85" s="3">
        <v>1</v>
      </c>
      <c r="W85" s="3">
        <v>1405</v>
      </c>
      <c r="X85" s="3"/>
      <c r="Y85" s="3"/>
      <c r="Z85" s="3"/>
      <c r="AA85" s="3"/>
    </row>
    <row r="86" spans="1:27" x14ac:dyDescent="0.2">
      <c r="A86" t="s">
        <v>126</v>
      </c>
      <c r="B86">
        <v>43</v>
      </c>
      <c r="C86" t="s">
        <v>515</v>
      </c>
      <c r="D86" t="s">
        <v>49</v>
      </c>
      <c r="E86" t="s">
        <v>26</v>
      </c>
      <c r="F86" t="s">
        <v>516</v>
      </c>
      <c r="G86" t="s">
        <v>2467</v>
      </c>
      <c r="H86" t="s">
        <v>2</v>
      </c>
      <c r="I86">
        <v>1</v>
      </c>
      <c r="J86" t="s">
        <v>195</v>
      </c>
      <c r="K86">
        <v>7</v>
      </c>
      <c r="L86" s="3" t="s">
        <v>1998</v>
      </c>
      <c r="M86" s="5" t="s">
        <v>1523</v>
      </c>
      <c r="N86" s="5" t="s">
        <v>1524</v>
      </c>
      <c r="O86" s="5" t="s">
        <v>1524</v>
      </c>
      <c r="P86" s="5" t="s">
        <v>1523</v>
      </c>
      <c r="Q86" s="2">
        <f t="shared" si="4"/>
        <v>2</v>
      </c>
      <c r="R86" t="s">
        <v>1375</v>
      </c>
      <c r="S86" t="s">
        <v>1374</v>
      </c>
      <c r="T86" t="s">
        <v>1381</v>
      </c>
      <c r="U86" t="s">
        <v>1380</v>
      </c>
      <c r="V86" s="3">
        <v>537</v>
      </c>
      <c r="W86" s="3">
        <v>2517</v>
      </c>
    </row>
    <row r="87" spans="1:27" x14ac:dyDescent="0.2">
      <c r="A87" t="s">
        <v>126</v>
      </c>
      <c r="B87">
        <v>43</v>
      </c>
      <c r="C87" s="1" t="s">
        <v>180</v>
      </c>
      <c r="D87" t="s">
        <v>49</v>
      </c>
      <c r="E87" t="s">
        <v>196</v>
      </c>
      <c r="F87" t="s">
        <v>196</v>
      </c>
      <c r="G87" s="1" t="s">
        <v>196</v>
      </c>
      <c r="H87" s="1" t="s">
        <v>182</v>
      </c>
      <c r="I87">
        <v>1</v>
      </c>
      <c r="J87" t="s">
        <v>195</v>
      </c>
      <c r="L87" t="s">
        <v>1944</v>
      </c>
      <c r="M87" s="41" t="s">
        <v>1844</v>
      </c>
      <c r="N87" s="41" t="s">
        <v>1843</v>
      </c>
      <c r="O87" s="41" t="s">
        <v>1843</v>
      </c>
      <c r="P87" s="41" t="s">
        <v>1844</v>
      </c>
      <c r="Q87" s="2">
        <f t="shared" si="4"/>
        <v>2</v>
      </c>
      <c r="R87" t="s">
        <v>1383</v>
      </c>
      <c r="S87" t="str">
        <f>IF(R87="incongruent","congruent","incongruent")</f>
        <v>congruent</v>
      </c>
      <c r="T87" t="s">
        <v>196</v>
      </c>
      <c r="U87" t="s">
        <v>196</v>
      </c>
      <c r="V87" s="3">
        <v>1</v>
      </c>
      <c r="W87" s="3">
        <v>1544</v>
      </c>
    </row>
    <row r="88" spans="1:27" x14ac:dyDescent="0.2">
      <c r="A88" t="s">
        <v>126</v>
      </c>
      <c r="B88">
        <v>44</v>
      </c>
      <c r="C88" t="s">
        <v>781</v>
      </c>
      <c r="D88" t="s">
        <v>49</v>
      </c>
      <c r="E88" t="s">
        <v>27</v>
      </c>
      <c r="F88" t="s">
        <v>516</v>
      </c>
      <c r="G88" t="s">
        <v>2468</v>
      </c>
      <c r="H88" t="s">
        <v>2</v>
      </c>
      <c r="I88">
        <v>1</v>
      </c>
      <c r="J88" t="s">
        <v>195</v>
      </c>
      <c r="K88">
        <v>8</v>
      </c>
      <c r="L88" s="3" t="s">
        <v>1999</v>
      </c>
      <c r="M88" s="5" t="s">
        <v>1525</v>
      </c>
      <c r="N88" s="5" t="s">
        <v>1526</v>
      </c>
      <c r="O88" s="5" t="s">
        <v>1525</v>
      </c>
      <c r="P88" s="5" t="s">
        <v>1526</v>
      </c>
      <c r="Q88" s="2">
        <f t="shared" si="4"/>
        <v>1</v>
      </c>
      <c r="R88" t="s">
        <v>1374</v>
      </c>
      <c r="S88" t="s">
        <v>1375</v>
      </c>
      <c r="T88" t="s">
        <v>1380</v>
      </c>
      <c r="U88" t="s">
        <v>1381</v>
      </c>
      <c r="V88" s="3">
        <v>377</v>
      </c>
      <c r="W88" s="3">
        <v>2475</v>
      </c>
    </row>
    <row r="89" spans="1:27" x14ac:dyDescent="0.2">
      <c r="A89" t="s">
        <v>126</v>
      </c>
      <c r="B89">
        <v>44</v>
      </c>
      <c r="C89" t="s">
        <v>782</v>
      </c>
      <c r="D89" t="s">
        <v>49</v>
      </c>
      <c r="E89" t="s">
        <v>196</v>
      </c>
      <c r="F89" t="s">
        <v>196</v>
      </c>
      <c r="G89" s="1" t="s">
        <v>196</v>
      </c>
      <c r="H89" t="s">
        <v>181</v>
      </c>
      <c r="I89">
        <v>1</v>
      </c>
      <c r="J89" t="s">
        <v>195</v>
      </c>
      <c r="L89" t="s">
        <v>1952</v>
      </c>
      <c r="M89" s="5" t="s">
        <v>1847</v>
      </c>
      <c r="N89" s="5" t="s">
        <v>1848</v>
      </c>
      <c r="O89" s="5" t="s">
        <v>1848</v>
      </c>
      <c r="P89" s="5" t="s">
        <v>1847</v>
      </c>
      <c r="Q89" s="2">
        <f t="shared" si="4"/>
        <v>2</v>
      </c>
      <c r="R89" t="s">
        <v>1383</v>
      </c>
      <c r="S89" t="str">
        <f>IF(R89="incongruent","congruent","incongruent")</f>
        <v>congruent</v>
      </c>
      <c r="T89" t="s">
        <v>196</v>
      </c>
      <c r="U89" t="s">
        <v>196</v>
      </c>
      <c r="V89" s="3">
        <v>1</v>
      </c>
      <c r="W89" s="3">
        <v>2067</v>
      </c>
    </row>
    <row r="90" spans="1:27" s="20" customFormat="1" x14ac:dyDescent="0.2">
      <c r="A90" s="20" t="s">
        <v>126</v>
      </c>
      <c r="B90" s="20">
        <v>45</v>
      </c>
      <c r="C90" s="20" t="s">
        <v>517</v>
      </c>
      <c r="D90" s="20" t="s">
        <v>49</v>
      </c>
      <c r="E90" s="20" t="s">
        <v>28</v>
      </c>
      <c r="F90" s="20" t="s">
        <v>516</v>
      </c>
      <c r="G90" t="s">
        <v>2469</v>
      </c>
      <c r="H90" s="20" t="s">
        <v>2</v>
      </c>
      <c r="I90" s="20">
        <v>1</v>
      </c>
      <c r="J90" s="20" t="s">
        <v>195</v>
      </c>
      <c r="K90" s="20">
        <v>9</v>
      </c>
      <c r="L90" s="20" t="s">
        <v>2000</v>
      </c>
      <c r="M90" s="21" t="s">
        <v>1527</v>
      </c>
      <c r="N90" s="21" t="s">
        <v>1528</v>
      </c>
      <c r="O90" s="21" t="s">
        <v>1528</v>
      </c>
      <c r="P90" s="21" t="s">
        <v>1527</v>
      </c>
      <c r="Q90" s="22">
        <f t="shared" si="4"/>
        <v>2</v>
      </c>
      <c r="R90" s="20" t="s">
        <v>1375</v>
      </c>
      <c r="S90" s="20" t="s">
        <v>1374</v>
      </c>
      <c r="T90" s="20" t="s">
        <v>1381</v>
      </c>
      <c r="U90" s="20" t="s">
        <v>1380</v>
      </c>
      <c r="V90" s="3">
        <v>571</v>
      </c>
      <c r="W90" s="3">
        <v>2520</v>
      </c>
      <c r="X90" s="3"/>
      <c r="Y90" s="3"/>
      <c r="Z90" s="3"/>
      <c r="AA90" s="3"/>
    </row>
    <row r="91" spans="1:27" s="20" customFormat="1" x14ac:dyDescent="0.2">
      <c r="A91" s="20" t="s">
        <v>126</v>
      </c>
      <c r="B91" s="20">
        <v>45</v>
      </c>
      <c r="C91" s="23" t="s">
        <v>180</v>
      </c>
      <c r="D91" s="20" t="s">
        <v>49</v>
      </c>
      <c r="E91" s="20" t="s">
        <v>196</v>
      </c>
      <c r="F91" s="20" t="s">
        <v>196</v>
      </c>
      <c r="G91" s="1" t="s">
        <v>196</v>
      </c>
      <c r="H91" s="23" t="s">
        <v>182</v>
      </c>
      <c r="I91" s="20">
        <v>1</v>
      </c>
      <c r="J91" s="20" t="s">
        <v>195</v>
      </c>
      <c r="L91" s="20" t="s">
        <v>1944</v>
      </c>
      <c r="M91" s="21" t="s">
        <v>1844</v>
      </c>
      <c r="N91" s="21" t="s">
        <v>1843</v>
      </c>
      <c r="O91" s="21" t="s">
        <v>1844</v>
      </c>
      <c r="P91" s="21" t="s">
        <v>1843</v>
      </c>
      <c r="Q91" s="22">
        <f t="shared" si="4"/>
        <v>1</v>
      </c>
      <c r="R91" s="20" t="s">
        <v>1382</v>
      </c>
      <c r="S91" s="20" t="str">
        <f>IF(R91="incongruent","congruent","incongruent")</f>
        <v>incongruent</v>
      </c>
      <c r="T91" s="20" t="s">
        <v>196</v>
      </c>
      <c r="U91" s="20" t="s">
        <v>196</v>
      </c>
      <c r="V91" s="3">
        <v>1</v>
      </c>
      <c r="W91" s="3">
        <v>1544</v>
      </c>
      <c r="X91" s="3"/>
      <c r="Y91" s="3"/>
      <c r="Z91" s="3"/>
      <c r="AA91" s="3"/>
    </row>
    <row r="92" spans="1:27" s="20" customFormat="1" x14ac:dyDescent="0.2">
      <c r="A92" s="20" t="s">
        <v>126</v>
      </c>
      <c r="B92" s="20">
        <v>46</v>
      </c>
      <c r="C92" s="20" t="s">
        <v>783</v>
      </c>
      <c r="D92" s="20" t="s">
        <v>49</v>
      </c>
      <c r="E92" s="20" t="s">
        <v>29</v>
      </c>
      <c r="F92" s="20" t="s">
        <v>516</v>
      </c>
      <c r="G92" t="s">
        <v>2470</v>
      </c>
      <c r="H92" s="20" t="s">
        <v>2</v>
      </c>
      <c r="I92" s="20">
        <v>1</v>
      </c>
      <c r="J92" s="20" t="s">
        <v>195</v>
      </c>
      <c r="K92" s="20">
        <v>10</v>
      </c>
      <c r="L92" s="20" t="s">
        <v>2001</v>
      </c>
      <c r="M92" s="21" t="s">
        <v>1529</v>
      </c>
      <c r="N92" s="21" t="s">
        <v>1530</v>
      </c>
      <c r="O92" s="21" t="s">
        <v>1529</v>
      </c>
      <c r="P92" s="21" t="s">
        <v>1530</v>
      </c>
      <c r="Q92" s="22">
        <f t="shared" si="4"/>
        <v>1</v>
      </c>
      <c r="R92" s="20" t="s">
        <v>1374</v>
      </c>
      <c r="S92" s="20" t="s">
        <v>1375</v>
      </c>
      <c r="T92" s="20" t="s">
        <v>1380</v>
      </c>
      <c r="U92" s="20" t="s">
        <v>1381</v>
      </c>
      <c r="V92" s="3">
        <v>407</v>
      </c>
      <c r="W92" s="3">
        <v>2452</v>
      </c>
      <c r="X92" s="3"/>
      <c r="Y92" s="3"/>
      <c r="Z92" s="3"/>
      <c r="AA92" s="3"/>
    </row>
    <row r="93" spans="1:27" s="20" customFormat="1" x14ac:dyDescent="0.2">
      <c r="A93" s="20" t="s">
        <v>126</v>
      </c>
      <c r="B93" s="20">
        <v>46</v>
      </c>
      <c r="C93" s="23" t="s">
        <v>762</v>
      </c>
      <c r="D93" s="20" t="s">
        <v>49</v>
      </c>
      <c r="E93" s="20" t="s">
        <v>196</v>
      </c>
      <c r="F93" s="20" t="s">
        <v>196</v>
      </c>
      <c r="G93" s="1" t="s">
        <v>196</v>
      </c>
      <c r="H93" s="23" t="s">
        <v>182</v>
      </c>
      <c r="I93" s="20">
        <v>1</v>
      </c>
      <c r="J93" s="20" t="s">
        <v>195</v>
      </c>
      <c r="L93" s="20" t="s">
        <v>1943</v>
      </c>
      <c r="M93" s="21" t="s">
        <v>1844</v>
      </c>
      <c r="N93" s="21" t="s">
        <v>1843</v>
      </c>
      <c r="O93" s="21" t="s">
        <v>1844</v>
      </c>
      <c r="P93" s="21" t="s">
        <v>1843</v>
      </c>
      <c r="Q93" s="22">
        <f t="shared" si="4"/>
        <v>1</v>
      </c>
      <c r="R93" s="20" t="s">
        <v>1382</v>
      </c>
      <c r="S93" s="20" t="str">
        <f>IF(R93="incongruent","congruent","incongruent")</f>
        <v>incongruent</v>
      </c>
      <c r="T93" s="20" t="s">
        <v>196</v>
      </c>
      <c r="U93" s="20" t="s">
        <v>196</v>
      </c>
      <c r="V93" s="3">
        <v>1</v>
      </c>
      <c r="W93" s="3">
        <v>1405</v>
      </c>
      <c r="X93" s="3"/>
      <c r="Y93" s="3"/>
      <c r="Z93" s="3"/>
      <c r="AA93" s="3"/>
    </row>
    <row r="94" spans="1:27" x14ac:dyDescent="0.2">
      <c r="A94" t="s">
        <v>126</v>
      </c>
      <c r="B94">
        <v>47</v>
      </c>
      <c r="C94" t="s">
        <v>518</v>
      </c>
      <c r="D94" t="s">
        <v>49</v>
      </c>
      <c r="E94" t="s">
        <v>30</v>
      </c>
      <c r="F94" t="s">
        <v>516</v>
      </c>
      <c r="G94" t="s">
        <v>2471</v>
      </c>
      <c r="H94" t="s">
        <v>2</v>
      </c>
      <c r="I94">
        <v>1</v>
      </c>
      <c r="J94" t="s">
        <v>195</v>
      </c>
      <c r="K94">
        <v>11</v>
      </c>
      <c r="L94" s="3" t="s">
        <v>2002</v>
      </c>
      <c r="M94" s="5" t="s">
        <v>1531</v>
      </c>
      <c r="N94" s="5" t="s">
        <v>1532</v>
      </c>
      <c r="O94" s="5" t="s">
        <v>1532</v>
      </c>
      <c r="P94" s="5" t="s">
        <v>1531</v>
      </c>
      <c r="Q94" s="2">
        <f t="shared" si="4"/>
        <v>2</v>
      </c>
      <c r="R94" t="s">
        <v>1375</v>
      </c>
      <c r="S94" t="s">
        <v>1374</v>
      </c>
      <c r="T94" t="s">
        <v>1381</v>
      </c>
      <c r="U94" t="s">
        <v>1380</v>
      </c>
      <c r="V94" s="3">
        <v>518</v>
      </c>
      <c r="W94" s="3">
        <v>2732</v>
      </c>
    </row>
    <row r="95" spans="1:27" x14ac:dyDescent="0.2">
      <c r="A95" t="s">
        <v>126</v>
      </c>
      <c r="B95">
        <v>47</v>
      </c>
      <c r="C95" s="1" t="s">
        <v>180</v>
      </c>
      <c r="D95" t="s">
        <v>49</v>
      </c>
      <c r="E95" t="s">
        <v>196</v>
      </c>
      <c r="F95" t="s">
        <v>196</v>
      </c>
      <c r="G95" s="1" t="s">
        <v>196</v>
      </c>
      <c r="H95" s="1" t="s">
        <v>182</v>
      </c>
      <c r="I95">
        <v>1</v>
      </c>
      <c r="J95" t="s">
        <v>195</v>
      </c>
      <c r="L95" t="s">
        <v>1944</v>
      </c>
      <c r="M95" s="41" t="s">
        <v>1844</v>
      </c>
      <c r="N95" s="41" t="s">
        <v>1843</v>
      </c>
      <c r="O95" s="41" t="s">
        <v>1843</v>
      </c>
      <c r="P95" s="41" t="s">
        <v>1844</v>
      </c>
      <c r="Q95" s="2">
        <f t="shared" si="4"/>
        <v>2</v>
      </c>
      <c r="R95" t="s">
        <v>1383</v>
      </c>
      <c r="S95" t="str">
        <f>IF(R95="incongruent","congruent","incongruent")</f>
        <v>congruent</v>
      </c>
      <c r="T95" t="s">
        <v>196</v>
      </c>
      <c r="U95" t="s">
        <v>196</v>
      </c>
      <c r="V95" s="3">
        <v>1</v>
      </c>
      <c r="W95" s="3">
        <v>1544</v>
      </c>
    </row>
    <row r="96" spans="1:27" x14ac:dyDescent="0.2">
      <c r="A96" t="s">
        <v>126</v>
      </c>
      <c r="B96">
        <v>48</v>
      </c>
      <c r="C96" t="s">
        <v>784</v>
      </c>
      <c r="D96" t="s">
        <v>49</v>
      </c>
      <c r="E96" t="s">
        <v>31</v>
      </c>
      <c r="F96" t="s">
        <v>516</v>
      </c>
      <c r="G96" t="s">
        <v>2472</v>
      </c>
      <c r="H96" t="s">
        <v>2</v>
      </c>
      <c r="I96">
        <v>1</v>
      </c>
      <c r="J96" t="s">
        <v>195</v>
      </c>
      <c r="K96">
        <v>12</v>
      </c>
      <c r="L96" s="3" t="s">
        <v>2003</v>
      </c>
      <c r="M96" s="41" t="s">
        <v>1533</v>
      </c>
      <c r="N96" s="41" t="s">
        <v>1534</v>
      </c>
      <c r="O96" s="5" t="s">
        <v>1533</v>
      </c>
      <c r="P96" s="5" t="s">
        <v>1534</v>
      </c>
      <c r="Q96" s="2">
        <f t="shared" si="4"/>
        <v>1</v>
      </c>
      <c r="R96" t="s">
        <v>1374</v>
      </c>
      <c r="S96" t="s">
        <v>1375</v>
      </c>
      <c r="T96" t="s">
        <v>1380</v>
      </c>
      <c r="U96" t="s">
        <v>1381</v>
      </c>
      <c r="V96" s="3">
        <v>460</v>
      </c>
      <c r="W96" s="3">
        <v>2482</v>
      </c>
    </row>
    <row r="97" spans="1:27" x14ac:dyDescent="0.2">
      <c r="A97" t="s">
        <v>126</v>
      </c>
      <c r="B97">
        <v>48</v>
      </c>
      <c r="C97" s="1" t="s">
        <v>762</v>
      </c>
      <c r="D97" t="s">
        <v>49</v>
      </c>
      <c r="E97" t="s">
        <v>196</v>
      </c>
      <c r="F97" t="s">
        <v>196</v>
      </c>
      <c r="G97" s="1" t="s">
        <v>196</v>
      </c>
      <c r="H97" s="1" t="s">
        <v>182</v>
      </c>
      <c r="I97">
        <v>1</v>
      </c>
      <c r="J97" t="s">
        <v>195</v>
      </c>
      <c r="L97" s="3" t="s">
        <v>1943</v>
      </c>
      <c r="M97" s="41" t="s">
        <v>1844</v>
      </c>
      <c r="N97" s="41" t="s">
        <v>1843</v>
      </c>
      <c r="O97" s="41" t="s">
        <v>1843</v>
      </c>
      <c r="P97" s="41" t="s">
        <v>1844</v>
      </c>
      <c r="Q97" s="2">
        <f t="shared" si="4"/>
        <v>2</v>
      </c>
      <c r="R97" t="s">
        <v>1383</v>
      </c>
      <c r="S97" t="str">
        <f>IF(R97="incongruent","congruent","incongruent")</f>
        <v>congruent</v>
      </c>
      <c r="T97" t="s">
        <v>196</v>
      </c>
      <c r="U97" t="s">
        <v>196</v>
      </c>
      <c r="V97" s="3">
        <v>1</v>
      </c>
      <c r="W97" s="3">
        <v>1405</v>
      </c>
    </row>
    <row r="98" spans="1:27" s="25" customFormat="1" x14ac:dyDescent="0.2">
      <c r="A98" s="25" t="s">
        <v>126</v>
      </c>
      <c r="B98" s="25">
        <v>49</v>
      </c>
      <c r="C98" s="25" t="s">
        <v>1342</v>
      </c>
      <c r="D98" s="25" t="s">
        <v>1304</v>
      </c>
      <c r="E98" s="25" t="s">
        <v>18</v>
      </c>
      <c r="F98" s="25" t="s">
        <v>141</v>
      </c>
      <c r="G98" t="s">
        <v>2449</v>
      </c>
      <c r="H98" s="25" t="s">
        <v>2</v>
      </c>
      <c r="I98" s="25">
        <v>1</v>
      </c>
      <c r="J98" s="25" t="s">
        <v>195</v>
      </c>
      <c r="K98" s="25">
        <v>1</v>
      </c>
      <c r="L98" s="25" t="s">
        <v>2004</v>
      </c>
      <c r="M98" s="26" t="s">
        <v>1535</v>
      </c>
      <c r="N98" s="26" t="s">
        <v>1536</v>
      </c>
      <c r="O98" s="26" t="s">
        <v>1535</v>
      </c>
      <c r="P98" s="26" t="s">
        <v>1536</v>
      </c>
      <c r="Q98" s="27">
        <f t="shared" si="4"/>
        <v>1</v>
      </c>
      <c r="R98" s="25" t="s">
        <v>1374</v>
      </c>
      <c r="S98" s="25" t="s">
        <v>1375</v>
      </c>
      <c r="T98" s="25" t="s">
        <v>1380</v>
      </c>
      <c r="U98" s="25" t="s">
        <v>1381</v>
      </c>
      <c r="V98" s="3">
        <v>567</v>
      </c>
      <c r="W98" s="3">
        <v>2878</v>
      </c>
      <c r="X98" s="3"/>
      <c r="Y98" s="3"/>
      <c r="Z98" s="3"/>
      <c r="AA98" s="3"/>
    </row>
    <row r="99" spans="1:27" s="25" customFormat="1" x14ac:dyDescent="0.2">
      <c r="A99" s="25" t="s">
        <v>126</v>
      </c>
      <c r="B99" s="25">
        <v>49</v>
      </c>
      <c r="C99" s="28" t="s">
        <v>180</v>
      </c>
      <c r="D99" s="25" t="s">
        <v>1304</v>
      </c>
      <c r="E99" s="25" t="s">
        <v>196</v>
      </c>
      <c r="F99" s="25" t="s">
        <v>196</v>
      </c>
      <c r="G99" s="3" t="s">
        <v>196</v>
      </c>
      <c r="H99" s="28" t="s">
        <v>182</v>
      </c>
      <c r="I99" s="25">
        <v>1</v>
      </c>
      <c r="J99" s="25" t="s">
        <v>195</v>
      </c>
      <c r="L99" s="25" t="s">
        <v>1944</v>
      </c>
      <c r="M99" s="26" t="s">
        <v>1849</v>
      </c>
      <c r="N99" s="26" t="s">
        <v>1850</v>
      </c>
      <c r="O99" s="26" t="s">
        <v>1849</v>
      </c>
      <c r="P99" s="26" t="s">
        <v>1850</v>
      </c>
      <c r="Q99" s="27">
        <f t="shared" si="4"/>
        <v>1</v>
      </c>
      <c r="R99" s="25" t="s">
        <v>1382</v>
      </c>
      <c r="S99" s="25" t="str">
        <f>IF(R99="incongruent","congruent","incongruent")</f>
        <v>incongruent</v>
      </c>
      <c r="T99" s="25" t="s">
        <v>196</v>
      </c>
      <c r="U99" s="25" t="s">
        <v>196</v>
      </c>
      <c r="V99" s="3">
        <v>1</v>
      </c>
      <c r="W99" s="3">
        <v>1544</v>
      </c>
      <c r="X99" s="3"/>
      <c r="Y99" s="3"/>
      <c r="Z99" s="3"/>
      <c r="AA99" s="3"/>
    </row>
    <row r="100" spans="1:27" s="25" customFormat="1" x14ac:dyDescent="0.2">
      <c r="A100" s="25" t="s">
        <v>126</v>
      </c>
      <c r="B100" s="25">
        <v>50</v>
      </c>
      <c r="C100" s="25" t="s">
        <v>1305</v>
      </c>
      <c r="D100" s="25" t="s">
        <v>1304</v>
      </c>
      <c r="E100" s="25" t="s">
        <v>21</v>
      </c>
      <c r="F100" s="25" t="s">
        <v>141</v>
      </c>
      <c r="G100" t="s">
        <v>2450</v>
      </c>
      <c r="H100" s="25" t="s">
        <v>2</v>
      </c>
      <c r="I100" s="25">
        <v>1</v>
      </c>
      <c r="J100" s="25" t="s">
        <v>195</v>
      </c>
      <c r="K100" s="25">
        <v>2</v>
      </c>
      <c r="L100" s="25" t="s">
        <v>2005</v>
      </c>
      <c r="M100" s="26" t="s">
        <v>1537</v>
      </c>
      <c r="N100" s="26" t="s">
        <v>1538</v>
      </c>
      <c r="O100" s="26" t="s">
        <v>1538</v>
      </c>
      <c r="P100" s="26" t="s">
        <v>1537</v>
      </c>
      <c r="Q100" s="27">
        <f t="shared" si="4"/>
        <v>2</v>
      </c>
      <c r="R100" s="25" t="s">
        <v>1375</v>
      </c>
      <c r="S100" s="25" t="s">
        <v>1374</v>
      </c>
      <c r="T100" s="25" t="s">
        <v>1381</v>
      </c>
      <c r="U100" s="25" t="s">
        <v>1380</v>
      </c>
      <c r="V100" s="3">
        <v>408</v>
      </c>
      <c r="W100" s="3">
        <v>2694</v>
      </c>
      <c r="X100" s="3"/>
      <c r="Y100" s="3"/>
      <c r="Z100" s="3"/>
      <c r="AA100" s="3"/>
    </row>
    <row r="101" spans="1:27" s="25" customFormat="1" x14ac:dyDescent="0.2">
      <c r="A101" s="25" t="s">
        <v>126</v>
      </c>
      <c r="B101" s="25">
        <v>50</v>
      </c>
      <c r="C101" s="28" t="s">
        <v>762</v>
      </c>
      <c r="D101" s="25" t="s">
        <v>1304</v>
      </c>
      <c r="E101" s="25" t="s">
        <v>196</v>
      </c>
      <c r="F101" s="25" t="s">
        <v>196</v>
      </c>
      <c r="G101" s="3" t="s">
        <v>196</v>
      </c>
      <c r="H101" s="28" t="s">
        <v>182</v>
      </c>
      <c r="I101" s="25">
        <v>1</v>
      </c>
      <c r="J101" s="25" t="s">
        <v>195</v>
      </c>
      <c r="L101" s="25" t="s">
        <v>1943</v>
      </c>
      <c r="M101" s="26" t="s">
        <v>1849</v>
      </c>
      <c r="N101" s="26" t="s">
        <v>1850</v>
      </c>
      <c r="O101" s="26" t="s">
        <v>1849</v>
      </c>
      <c r="P101" s="26" t="s">
        <v>1850</v>
      </c>
      <c r="Q101" s="27">
        <f t="shared" si="4"/>
        <v>1</v>
      </c>
      <c r="R101" s="25" t="s">
        <v>1382</v>
      </c>
      <c r="S101" s="25" t="str">
        <f>IF(R101="incongruent","congruent","incongruent")</f>
        <v>incongruent</v>
      </c>
      <c r="T101" s="25" t="s">
        <v>196</v>
      </c>
      <c r="U101" s="25" t="s">
        <v>196</v>
      </c>
      <c r="V101" s="3">
        <v>1</v>
      </c>
      <c r="W101" s="3">
        <v>1405</v>
      </c>
      <c r="X101" s="3"/>
      <c r="Y101" s="3"/>
      <c r="Z101" s="3"/>
      <c r="AA101" s="3"/>
    </row>
    <row r="102" spans="1:27" x14ac:dyDescent="0.2">
      <c r="A102" t="s">
        <v>126</v>
      </c>
      <c r="B102">
        <v>51</v>
      </c>
      <c r="C102" t="s">
        <v>1306</v>
      </c>
      <c r="D102" t="s">
        <v>1304</v>
      </c>
      <c r="E102" t="s">
        <v>22</v>
      </c>
      <c r="F102" t="s">
        <v>141</v>
      </c>
      <c r="G102" t="s">
        <v>2451</v>
      </c>
      <c r="H102" t="s">
        <v>2</v>
      </c>
      <c r="I102">
        <v>1</v>
      </c>
      <c r="J102" t="s">
        <v>195</v>
      </c>
      <c r="K102">
        <v>3</v>
      </c>
      <c r="L102" s="3" t="s">
        <v>2006</v>
      </c>
      <c r="M102" s="5" t="s">
        <v>1539</v>
      </c>
      <c r="N102" s="5" t="s">
        <v>1540</v>
      </c>
      <c r="O102" s="5" t="s">
        <v>1539</v>
      </c>
      <c r="P102" s="5" t="s">
        <v>1540</v>
      </c>
      <c r="Q102" s="2">
        <f t="shared" si="4"/>
        <v>1</v>
      </c>
      <c r="R102" t="s">
        <v>1374</v>
      </c>
      <c r="S102" t="s">
        <v>1375</v>
      </c>
      <c r="T102" t="s">
        <v>1380</v>
      </c>
      <c r="U102" t="s">
        <v>1381</v>
      </c>
      <c r="V102" s="3">
        <v>559</v>
      </c>
      <c r="W102" s="3">
        <v>2591</v>
      </c>
    </row>
    <row r="103" spans="1:27" x14ac:dyDescent="0.2">
      <c r="A103" t="s">
        <v>126</v>
      </c>
      <c r="B103">
        <v>51</v>
      </c>
      <c r="C103" s="1" t="s">
        <v>180</v>
      </c>
      <c r="D103" t="s">
        <v>1304</v>
      </c>
      <c r="E103" t="s">
        <v>196</v>
      </c>
      <c r="F103" t="s">
        <v>196</v>
      </c>
      <c r="G103" s="3" t="s">
        <v>196</v>
      </c>
      <c r="H103" s="1" t="s">
        <v>182</v>
      </c>
      <c r="I103">
        <v>1</v>
      </c>
      <c r="J103" t="s">
        <v>195</v>
      </c>
      <c r="L103" t="s">
        <v>1944</v>
      </c>
      <c r="M103" s="41" t="s">
        <v>1849</v>
      </c>
      <c r="N103" s="41" t="s">
        <v>1850</v>
      </c>
      <c r="O103" s="41" t="s">
        <v>1850</v>
      </c>
      <c r="P103" s="41" t="s">
        <v>1849</v>
      </c>
      <c r="Q103" s="2">
        <f t="shared" si="4"/>
        <v>2</v>
      </c>
      <c r="R103" t="s">
        <v>1383</v>
      </c>
      <c r="S103" t="str">
        <f>IF(R103="incongruent","congruent","incongruent")</f>
        <v>congruent</v>
      </c>
      <c r="T103" t="s">
        <v>196</v>
      </c>
      <c r="U103" t="s">
        <v>196</v>
      </c>
      <c r="V103" s="3">
        <v>1</v>
      </c>
      <c r="W103" s="3">
        <v>1544</v>
      </c>
    </row>
    <row r="104" spans="1:27" x14ac:dyDescent="0.2">
      <c r="A104" t="s">
        <v>126</v>
      </c>
      <c r="B104">
        <v>52</v>
      </c>
      <c r="C104" t="s">
        <v>1307</v>
      </c>
      <c r="D104" t="s">
        <v>1304</v>
      </c>
      <c r="E104" t="s">
        <v>23</v>
      </c>
      <c r="F104" t="s">
        <v>141</v>
      </c>
      <c r="G104" t="s">
        <v>2452</v>
      </c>
      <c r="H104" t="s">
        <v>2</v>
      </c>
      <c r="I104">
        <v>1</v>
      </c>
      <c r="J104" t="s">
        <v>195</v>
      </c>
      <c r="K104">
        <v>4</v>
      </c>
      <c r="L104" s="3" t="s">
        <v>2007</v>
      </c>
      <c r="M104" s="41" t="s">
        <v>1541</v>
      </c>
      <c r="N104" s="41" t="s">
        <v>1542</v>
      </c>
      <c r="O104" s="5" t="s">
        <v>1542</v>
      </c>
      <c r="P104" s="5" t="s">
        <v>1541</v>
      </c>
      <c r="Q104" s="2">
        <f t="shared" si="4"/>
        <v>2</v>
      </c>
      <c r="R104" t="s">
        <v>1375</v>
      </c>
      <c r="S104" t="s">
        <v>1374</v>
      </c>
      <c r="T104" t="s">
        <v>1381</v>
      </c>
      <c r="U104" t="s">
        <v>1380</v>
      </c>
      <c r="V104" s="3">
        <v>392</v>
      </c>
      <c r="W104" s="3">
        <v>2710</v>
      </c>
    </row>
    <row r="105" spans="1:27" x14ac:dyDescent="0.2">
      <c r="A105" t="s">
        <v>126</v>
      </c>
      <c r="B105">
        <v>52</v>
      </c>
      <c r="C105" s="1" t="s">
        <v>762</v>
      </c>
      <c r="D105" t="s">
        <v>1304</v>
      </c>
      <c r="E105" t="s">
        <v>196</v>
      </c>
      <c r="F105" t="s">
        <v>196</v>
      </c>
      <c r="G105" s="3" t="s">
        <v>196</v>
      </c>
      <c r="H105" s="1" t="s">
        <v>182</v>
      </c>
      <c r="I105">
        <v>1</v>
      </c>
      <c r="J105" t="s">
        <v>195</v>
      </c>
      <c r="L105" s="3" t="s">
        <v>1943</v>
      </c>
      <c r="M105" s="41" t="s">
        <v>1849</v>
      </c>
      <c r="N105" s="41" t="s">
        <v>1850</v>
      </c>
      <c r="O105" s="41" t="s">
        <v>1850</v>
      </c>
      <c r="P105" s="41" t="s">
        <v>1849</v>
      </c>
      <c r="Q105" s="2">
        <f t="shared" si="4"/>
        <v>2</v>
      </c>
      <c r="R105" t="s">
        <v>1383</v>
      </c>
      <c r="S105" t="str">
        <f>IF(R105="incongruent","congruent","incongruent")</f>
        <v>congruent</v>
      </c>
      <c r="T105" t="s">
        <v>196</v>
      </c>
      <c r="U105" t="s">
        <v>196</v>
      </c>
      <c r="V105" s="3">
        <v>1</v>
      </c>
      <c r="W105" s="3">
        <v>1405</v>
      </c>
    </row>
    <row r="106" spans="1:27" s="25" customFormat="1" x14ac:dyDescent="0.2">
      <c r="A106" s="25" t="s">
        <v>126</v>
      </c>
      <c r="B106" s="25">
        <v>53</v>
      </c>
      <c r="C106" s="25" t="s">
        <v>1308</v>
      </c>
      <c r="D106" s="25" t="s">
        <v>1304</v>
      </c>
      <c r="E106" s="25" t="s">
        <v>24</v>
      </c>
      <c r="F106" s="25" t="s">
        <v>141</v>
      </c>
      <c r="G106" t="s">
        <v>2453</v>
      </c>
      <c r="H106" s="25" t="s">
        <v>2</v>
      </c>
      <c r="I106" s="25">
        <v>1</v>
      </c>
      <c r="J106" s="25" t="s">
        <v>195</v>
      </c>
      <c r="K106" s="25">
        <v>5</v>
      </c>
      <c r="L106" s="25" t="s">
        <v>2008</v>
      </c>
      <c r="M106" s="26" t="s">
        <v>1543</v>
      </c>
      <c r="N106" s="26" t="s">
        <v>1544</v>
      </c>
      <c r="O106" s="26" t="s">
        <v>1543</v>
      </c>
      <c r="P106" s="26" t="s">
        <v>1544</v>
      </c>
      <c r="Q106" s="27">
        <f t="shared" si="4"/>
        <v>1</v>
      </c>
      <c r="R106" s="25" t="s">
        <v>1374</v>
      </c>
      <c r="S106" s="25" t="s">
        <v>1375</v>
      </c>
      <c r="T106" s="25" t="s">
        <v>1380</v>
      </c>
      <c r="U106" s="25" t="s">
        <v>1381</v>
      </c>
      <c r="V106" s="3">
        <v>594</v>
      </c>
      <c r="W106" s="3">
        <v>2626</v>
      </c>
      <c r="X106" s="3"/>
      <c r="Y106" s="3"/>
      <c r="Z106" s="3"/>
      <c r="AA106" s="3"/>
    </row>
    <row r="107" spans="1:27" s="25" customFormat="1" x14ac:dyDescent="0.2">
      <c r="A107" s="25" t="s">
        <v>126</v>
      </c>
      <c r="B107" s="25">
        <v>53</v>
      </c>
      <c r="C107" s="28" t="s">
        <v>180</v>
      </c>
      <c r="D107" s="25" t="s">
        <v>1304</v>
      </c>
      <c r="E107" s="25" t="s">
        <v>196</v>
      </c>
      <c r="F107" s="25" t="s">
        <v>196</v>
      </c>
      <c r="G107" s="3" t="s">
        <v>196</v>
      </c>
      <c r="H107" s="28" t="s">
        <v>182</v>
      </c>
      <c r="I107" s="25">
        <v>1</v>
      </c>
      <c r="J107" s="25" t="s">
        <v>195</v>
      </c>
      <c r="L107" s="25" t="s">
        <v>1944</v>
      </c>
      <c r="M107" s="26" t="s">
        <v>1849</v>
      </c>
      <c r="N107" s="26" t="s">
        <v>1850</v>
      </c>
      <c r="O107" s="26" t="s">
        <v>1849</v>
      </c>
      <c r="P107" s="26" t="s">
        <v>1850</v>
      </c>
      <c r="Q107" s="27">
        <f t="shared" si="4"/>
        <v>1</v>
      </c>
      <c r="R107" s="25" t="s">
        <v>1382</v>
      </c>
      <c r="S107" s="25" t="str">
        <f>IF(R107="incongruent","congruent","incongruent")</f>
        <v>incongruent</v>
      </c>
      <c r="T107" s="25" t="s">
        <v>196</v>
      </c>
      <c r="U107" s="25" t="s">
        <v>196</v>
      </c>
      <c r="V107" s="3">
        <v>1</v>
      </c>
      <c r="W107" s="3">
        <v>1544</v>
      </c>
      <c r="X107" s="3"/>
      <c r="Y107" s="3"/>
      <c r="Z107" s="3"/>
      <c r="AA107" s="3"/>
    </row>
    <row r="108" spans="1:27" s="25" customFormat="1" x14ac:dyDescent="0.2">
      <c r="A108" s="25" t="s">
        <v>126</v>
      </c>
      <c r="B108" s="25">
        <v>54</v>
      </c>
      <c r="C108" s="25" t="s">
        <v>1309</v>
      </c>
      <c r="D108" s="25" t="s">
        <v>1304</v>
      </c>
      <c r="E108" s="25" t="s">
        <v>25</v>
      </c>
      <c r="F108" s="25" t="s">
        <v>141</v>
      </c>
      <c r="G108" t="s">
        <v>2454</v>
      </c>
      <c r="H108" s="25" t="s">
        <v>2</v>
      </c>
      <c r="I108" s="25">
        <v>1</v>
      </c>
      <c r="J108" s="25" t="s">
        <v>195</v>
      </c>
      <c r="K108" s="25">
        <v>6</v>
      </c>
      <c r="L108" s="25" t="s">
        <v>2009</v>
      </c>
      <c r="M108" s="26" t="s">
        <v>1545</v>
      </c>
      <c r="N108" s="26" t="s">
        <v>1546</v>
      </c>
      <c r="O108" s="26" t="s">
        <v>1546</v>
      </c>
      <c r="P108" s="26" t="s">
        <v>1545</v>
      </c>
      <c r="Q108" s="27">
        <f t="shared" si="4"/>
        <v>2</v>
      </c>
      <c r="R108" s="25" t="s">
        <v>1375</v>
      </c>
      <c r="S108" s="25" t="s">
        <v>1374</v>
      </c>
      <c r="T108" s="25" t="s">
        <v>1381</v>
      </c>
      <c r="U108" s="25" t="s">
        <v>1380</v>
      </c>
      <c r="V108" s="3">
        <v>355</v>
      </c>
      <c r="W108" s="3">
        <v>2674</v>
      </c>
      <c r="X108" s="3"/>
      <c r="Y108" s="3"/>
      <c r="Z108" s="3"/>
      <c r="AA108" s="3"/>
    </row>
    <row r="109" spans="1:27" s="25" customFormat="1" x14ac:dyDescent="0.2">
      <c r="A109" s="25" t="s">
        <v>126</v>
      </c>
      <c r="B109" s="25">
        <v>54</v>
      </c>
      <c r="C109" s="28" t="s">
        <v>762</v>
      </c>
      <c r="D109" s="25" t="s">
        <v>1304</v>
      </c>
      <c r="E109" s="25" t="s">
        <v>196</v>
      </c>
      <c r="F109" s="25" t="s">
        <v>196</v>
      </c>
      <c r="G109" s="3" t="s">
        <v>196</v>
      </c>
      <c r="H109" s="28" t="s">
        <v>182</v>
      </c>
      <c r="I109" s="25">
        <v>1</v>
      </c>
      <c r="J109" s="25" t="s">
        <v>195</v>
      </c>
      <c r="L109" s="25" t="s">
        <v>1943</v>
      </c>
      <c r="M109" s="26" t="s">
        <v>1849</v>
      </c>
      <c r="N109" s="26" t="s">
        <v>1850</v>
      </c>
      <c r="O109" s="26" t="s">
        <v>1849</v>
      </c>
      <c r="P109" s="26" t="s">
        <v>1850</v>
      </c>
      <c r="Q109" s="27">
        <f t="shared" si="4"/>
        <v>1</v>
      </c>
      <c r="R109" s="25" t="s">
        <v>1382</v>
      </c>
      <c r="S109" s="25" t="str">
        <f>IF(R109="incongruent","congruent","incongruent")</f>
        <v>incongruent</v>
      </c>
      <c r="T109" s="25" t="s">
        <v>196</v>
      </c>
      <c r="U109" s="25" t="s">
        <v>196</v>
      </c>
      <c r="V109" s="3">
        <v>1</v>
      </c>
      <c r="W109" s="3">
        <v>1405</v>
      </c>
      <c r="X109" s="3"/>
      <c r="Y109" s="3"/>
      <c r="Z109" s="3"/>
      <c r="AA109" s="3"/>
    </row>
    <row r="110" spans="1:27" x14ac:dyDescent="0.2">
      <c r="A110" t="s">
        <v>126</v>
      </c>
      <c r="B110">
        <v>55</v>
      </c>
      <c r="C110" t="s">
        <v>1310</v>
      </c>
      <c r="D110" t="s">
        <v>1304</v>
      </c>
      <c r="E110" t="s">
        <v>26</v>
      </c>
      <c r="F110" t="s">
        <v>142</v>
      </c>
      <c r="G110" t="s">
        <v>2455</v>
      </c>
      <c r="H110" t="s">
        <v>2</v>
      </c>
      <c r="I110">
        <v>1</v>
      </c>
      <c r="J110" t="s">
        <v>195</v>
      </c>
      <c r="K110">
        <v>7</v>
      </c>
      <c r="L110" s="3" t="s">
        <v>2010</v>
      </c>
      <c r="M110" s="5" t="s">
        <v>1547</v>
      </c>
      <c r="N110" s="5" t="s">
        <v>1548</v>
      </c>
      <c r="O110" s="5" t="s">
        <v>1547</v>
      </c>
      <c r="P110" s="5" t="s">
        <v>1548</v>
      </c>
      <c r="Q110" s="2">
        <f t="shared" si="4"/>
        <v>1</v>
      </c>
      <c r="R110" t="s">
        <v>1374</v>
      </c>
      <c r="S110" t="s">
        <v>1375</v>
      </c>
      <c r="T110" t="s">
        <v>1380</v>
      </c>
      <c r="U110" t="s">
        <v>1381</v>
      </c>
      <c r="V110" s="3">
        <v>586</v>
      </c>
      <c r="W110" s="3">
        <v>2807</v>
      </c>
    </row>
    <row r="111" spans="1:27" x14ac:dyDescent="0.2">
      <c r="A111" t="s">
        <v>126</v>
      </c>
      <c r="B111">
        <v>55</v>
      </c>
      <c r="C111" s="1" t="s">
        <v>180</v>
      </c>
      <c r="D111" t="s">
        <v>1304</v>
      </c>
      <c r="E111" t="s">
        <v>196</v>
      </c>
      <c r="F111" t="s">
        <v>196</v>
      </c>
      <c r="G111" s="3" t="s">
        <v>196</v>
      </c>
      <c r="H111" s="1" t="s">
        <v>182</v>
      </c>
      <c r="I111">
        <v>1</v>
      </c>
      <c r="J111" t="s">
        <v>195</v>
      </c>
      <c r="L111" t="s">
        <v>1944</v>
      </c>
      <c r="M111" s="41" t="s">
        <v>1850</v>
      </c>
      <c r="N111" s="41" t="s">
        <v>1849</v>
      </c>
      <c r="O111" s="41" t="s">
        <v>1849</v>
      </c>
      <c r="P111" s="41" t="s">
        <v>1850</v>
      </c>
      <c r="Q111" s="2">
        <f t="shared" si="4"/>
        <v>2</v>
      </c>
      <c r="R111" t="s">
        <v>1383</v>
      </c>
      <c r="S111" t="str">
        <f>IF(R111="incongruent","congruent","incongruent")</f>
        <v>congruent</v>
      </c>
      <c r="T111" t="s">
        <v>196</v>
      </c>
      <c r="U111" t="s">
        <v>196</v>
      </c>
      <c r="V111" s="3">
        <v>1</v>
      </c>
      <c r="W111" s="3">
        <v>1544</v>
      </c>
    </row>
    <row r="112" spans="1:27" x14ac:dyDescent="0.2">
      <c r="A112" t="s">
        <v>126</v>
      </c>
      <c r="B112">
        <v>56</v>
      </c>
      <c r="C112" t="s">
        <v>1311</v>
      </c>
      <c r="D112" t="s">
        <v>1304</v>
      </c>
      <c r="E112" t="s">
        <v>27</v>
      </c>
      <c r="F112" t="s">
        <v>142</v>
      </c>
      <c r="G112" t="s">
        <v>2456</v>
      </c>
      <c r="H112" t="s">
        <v>2</v>
      </c>
      <c r="I112">
        <v>1</v>
      </c>
      <c r="J112" t="s">
        <v>195</v>
      </c>
      <c r="K112">
        <v>8</v>
      </c>
      <c r="L112" s="3" t="s">
        <v>2011</v>
      </c>
      <c r="M112" s="41" t="s">
        <v>1549</v>
      </c>
      <c r="N112" s="41" t="s">
        <v>1550</v>
      </c>
      <c r="O112" s="5" t="s">
        <v>1550</v>
      </c>
      <c r="P112" s="5" t="s">
        <v>1549</v>
      </c>
      <c r="Q112" s="2">
        <f t="shared" si="4"/>
        <v>2</v>
      </c>
      <c r="R112" t="s">
        <v>1375</v>
      </c>
      <c r="S112" t="s">
        <v>1374</v>
      </c>
      <c r="T112" t="s">
        <v>1381</v>
      </c>
      <c r="U112" t="s">
        <v>1380</v>
      </c>
      <c r="V112" s="3">
        <v>428</v>
      </c>
      <c r="W112" s="3">
        <v>2749</v>
      </c>
    </row>
    <row r="113" spans="1:27" x14ac:dyDescent="0.2">
      <c r="A113" t="s">
        <v>126</v>
      </c>
      <c r="B113">
        <v>56</v>
      </c>
      <c r="C113" s="1" t="s">
        <v>762</v>
      </c>
      <c r="D113" t="s">
        <v>1304</v>
      </c>
      <c r="E113" t="s">
        <v>196</v>
      </c>
      <c r="F113" t="s">
        <v>196</v>
      </c>
      <c r="G113" s="3" t="s">
        <v>196</v>
      </c>
      <c r="H113" s="1" t="s">
        <v>182</v>
      </c>
      <c r="I113">
        <v>1</v>
      </c>
      <c r="J113" t="s">
        <v>195</v>
      </c>
      <c r="L113" s="3" t="s">
        <v>1943</v>
      </c>
      <c r="M113" s="41" t="s">
        <v>1850</v>
      </c>
      <c r="N113" s="41" t="s">
        <v>1849</v>
      </c>
      <c r="O113" s="41" t="s">
        <v>1849</v>
      </c>
      <c r="P113" s="41" t="s">
        <v>1850</v>
      </c>
      <c r="Q113" s="2">
        <f t="shared" si="4"/>
        <v>2</v>
      </c>
      <c r="R113" t="s">
        <v>1383</v>
      </c>
      <c r="S113" t="str">
        <f>IF(R113="incongruent","congruent","incongruent")</f>
        <v>congruent</v>
      </c>
      <c r="T113" t="s">
        <v>196</v>
      </c>
      <c r="U113" t="s">
        <v>196</v>
      </c>
      <c r="V113" s="3">
        <v>1</v>
      </c>
      <c r="W113" s="3">
        <v>1405</v>
      </c>
    </row>
    <row r="114" spans="1:27" s="25" customFormat="1" x14ac:dyDescent="0.2">
      <c r="A114" s="25" t="s">
        <v>126</v>
      </c>
      <c r="B114" s="25">
        <v>57</v>
      </c>
      <c r="C114" s="25" t="s">
        <v>1312</v>
      </c>
      <c r="D114" s="25" t="s">
        <v>1304</v>
      </c>
      <c r="E114" s="25" t="s">
        <v>28</v>
      </c>
      <c r="F114" s="25" t="s">
        <v>142</v>
      </c>
      <c r="G114" t="s">
        <v>2457</v>
      </c>
      <c r="H114" s="25" t="s">
        <v>2</v>
      </c>
      <c r="I114" s="25">
        <v>1</v>
      </c>
      <c r="J114" s="25" t="s">
        <v>195</v>
      </c>
      <c r="K114" s="25">
        <v>9</v>
      </c>
      <c r="L114" s="25" t="s">
        <v>2012</v>
      </c>
      <c r="M114" s="26" t="s">
        <v>1551</v>
      </c>
      <c r="N114" s="26" t="s">
        <v>1552</v>
      </c>
      <c r="O114" s="26" t="s">
        <v>1551</v>
      </c>
      <c r="P114" s="26" t="s">
        <v>1552</v>
      </c>
      <c r="Q114" s="27">
        <f t="shared" si="4"/>
        <v>1</v>
      </c>
      <c r="R114" s="25" t="s">
        <v>1374</v>
      </c>
      <c r="S114" s="25" t="s">
        <v>1375</v>
      </c>
      <c r="T114" s="25" t="s">
        <v>1380</v>
      </c>
      <c r="U114" s="25" t="s">
        <v>1381</v>
      </c>
      <c r="V114" s="3">
        <v>557</v>
      </c>
      <c r="W114" s="3">
        <v>2915</v>
      </c>
      <c r="X114" s="3"/>
      <c r="Y114" s="3"/>
      <c r="Z114" s="3"/>
      <c r="AA114" s="3"/>
    </row>
    <row r="115" spans="1:27" s="25" customFormat="1" x14ac:dyDescent="0.2">
      <c r="A115" s="25" t="s">
        <v>126</v>
      </c>
      <c r="B115" s="25">
        <v>57</v>
      </c>
      <c r="C115" s="28" t="s">
        <v>180</v>
      </c>
      <c r="D115" s="25" t="s">
        <v>1304</v>
      </c>
      <c r="E115" s="25" t="s">
        <v>196</v>
      </c>
      <c r="F115" s="25" t="s">
        <v>196</v>
      </c>
      <c r="G115" s="3" t="s">
        <v>196</v>
      </c>
      <c r="H115" s="28" t="s">
        <v>182</v>
      </c>
      <c r="I115" s="25">
        <v>1</v>
      </c>
      <c r="J115" s="25" t="s">
        <v>195</v>
      </c>
      <c r="L115" s="25" t="s">
        <v>1944</v>
      </c>
      <c r="M115" s="26" t="s">
        <v>1850</v>
      </c>
      <c r="N115" s="26" t="s">
        <v>1849</v>
      </c>
      <c r="O115" s="26" t="s">
        <v>1850</v>
      </c>
      <c r="P115" s="26" t="s">
        <v>1849</v>
      </c>
      <c r="Q115" s="27">
        <f t="shared" si="4"/>
        <v>1</v>
      </c>
      <c r="R115" s="25" t="s">
        <v>1382</v>
      </c>
      <c r="S115" s="25" t="str">
        <f>IF(R115="incongruent","congruent","incongruent")</f>
        <v>incongruent</v>
      </c>
      <c r="T115" s="25" t="s">
        <v>196</v>
      </c>
      <c r="U115" s="25" t="s">
        <v>196</v>
      </c>
      <c r="V115" s="3">
        <v>1</v>
      </c>
      <c r="W115" s="3">
        <v>1544</v>
      </c>
      <c r="X115" s="3"/>
      <c r="Y115" s="3"/>
      <c r="Z115" s="3"/>
      <c r="AA115" s="3"/>
    </row>
    <row r="116" spans="1:27" s="25" customFormat="1" x14ac:dyDescent="0.2">
      <c r="A116" s="25" t="s">
        <v>126</v>
      </c>
      <c r="B116" s="25">
        <v>58</v>
      </c>
      <c r="C116" s="25" t="s">
        <v>1313</v>
      </c>
      <c r="D116" s="25" t="s">
        <v>1304</v>
      </c>
      <c r="E116" s="25" t="s">
        <v>29</v>
      </c>
      <c r="F116" s="25" t="s">
        <v>142</v>
      </c>
      <c r="G116" t="s">
        <v>2458</v>
      </c>
      <c r="H116" s="25" t="s">
        <v>2</v>
      </c>
      <c r="I116" s="25">
        <v>1</v>
      </c>
      <c r="J116" s="25" t="s">
        <v>195</v>
      </c>
      <c r="K116" s="25">
        <v>10</v>
      </c>
      <c r="L116" s="25" t="s">
        <v>2013</v>
      </c>
      <c r="M116" s="26" t="s">
        <v>1553</v>
      </c>
      <c r="N116" s="26" t="s">
        <v>1554</v>
      </c>
      <c r="O116" s="26" t="s">
        <v>1554</v>
      </c>
      <c r="P116" s="26" t="s">
        <v>1553</v>
      </c>
      <c r="Q116" s="27">
        <f t="shared" si="4"/>
        <v>2</v>
      </c>
      <c r="R116" s="25" t="s">
        <v>1375</v>
      </c>
      <c r="S116" s="25" t="s">
        <v>1374</v>
      </c>
      <c r="T116" s="25" t="s">
        <v>1381</v>
      </c>
      <c r="U116" s="25" t="s">
        <v>1380</v>
      </c>
      <c r="V116" s="3">
        <v>391</v>
      </c>
      <c r="W116" s="3">
        <v>3039</v>
      </c>
      <c r="X116" s="3"/>
      <c r="Y116" s="3"/>
      <c r="Z116" s="3"/>
      <c r="AA116" s="3"/>
    </row>
    <row r="117" spans="1:27" s="25" customFormat="1" x14ac:dyDescent="0.2">
      <c r="A117" s="25" t="s">
        <v>126</v>
      </c>
      <c r="B117" s="25">
        <v>58</v>
      </c>
      <c r="C117" s="28" t="s">
        <v>762</v>
      </c>
      <c r="D117" s="25" t="s">
        <v>1304</v>
      </c>
      <c r="E117" s="25" t="s">
        <v>196</v>
      </c>
      <c r="F117" s="25" t="s">
        <v>196</v>
      </c>
      <c r="G117" s="3" t="s">
        <v>196</v>
      </c>
      <c r="H117" s="28" t="s">
        <v>182</v>
      </c>
      <c r="I117" s="25">
        <v>1</v>
      </c>
      <c r="J117" s="25" t="s">
        <v>195</v>
      </c>
      <c r="L117" s="25" t="s">
        <v>1943</v>
      </c>
      <c r="M117" s="26" t="s">
        <v>1850</v>
      </c>
      <c r="N117" s="26" t="s">
        <v>1849</v>
      </c>
      <c r="O117" s="26" t="s">
        <v>1850</v>
      </c>
      <c r="P117" s="26" t="s">
        <v>1849</v>
      </c>
      <c r="Q117" s="27">
        <f t="shared" si="4"/>
        <v>1</v>
      </c>
      <c r="R117" s="25" t="s">
        <v>1382</v>
      </c>
      <c r="S117" s="25" t="str">
        <f>IF(R117="incongruent","congruent","incongruent")</f>
        <v>incongruent</v>
      </c>
      <c r="T117" s="25" t="s">
        <v>196</v>
      </c>
      <c r="U117" s="25" t="s">
        <v>196</v>
      </c>
      <c r="V117" s="3">
        <v>1</v>
      </c>
      <c r="W117" s="3">
        <v>1405</v>
      </c>
      <c r="X117" s="3"/>
      <c r="Y117" s="3"/>
      <c r="Z117" s="3"/>
      <c r="AA117" s="3"/>
    </row>
    <row r="118" spans="1:27" x14ac:dyDescent="0.2">
      <c r="A118" t="s">
        <v>126</v>
      </c>
      <c r="B118">
        <v>59</v>
      </c>
      <c r="C118" t="s">
        <v>1314</v>
      </c>
      <c r="D118" t="s">
        <v>1304</v>
      </c>
      <c r="E118" t="s">
        <v>30</v>
      </c>
      <c r="F118" t="s">
        <v>142</v>
      </c>
      <c r="G118" t="s">
        <v>2459</v>
      </c>
      <c r="H118" t="s">
        <v>2</v>
      </c>
      <c r="I118">
        <v>1</v>
      </c>
      <c r="J118" t="s">
        <v>195</v>
      </c>
      <c r="K118">
        <v>11</v>
      </c>
      <c r="L118" s="3" t="s">
        <v>2014</v>
      </c>
      <c r="M118" s="5" t="s">
        <v>1555</v>
      </c>
      <c r="N118" s="5" t="s">
        <v>1556</v>
      </c>
      <c r="O118" s="5" t="s">
        <v>1555</v>
      </c>
      <c r="P118" s="5" t="s">
        <v>1556</v>
      </c>
      <c r="Q118" s="2">
        <f t="shared" si="4"/>
        <v>1</v>
      </c>
      <c r="R118" t="s">
        <v>1374</v>
      </c>
      <c r="S118" t="s">
        <v>1375</v>
      </c>
      <c r="T118" t="s">
        <v>1380</v>
      </c>
      <c r="U118" t="s">
        <v>1381</v>
      </c>
      <c r="V118" s="3">
        <v>583</v>
      </c>
      <c r="W118" s="3">
        <v>2975</v>
      </c>
    </row>
    <row r="119" spans="1:27" x14ac:dyDescent="0.2">
      <c r="A119" t="s">
        <v>126</v>
      </c>
      <c r="B119">
        <v>59</v>
      </c>
      <c r="C119" t="s">
        <v>1316</v>
      </c>
      <c r="D119" t="s">
        <v>1304</v>
      </c>
      <c r="E119" t="s">
        <v>196</v>
      </c>
      <c r="F119" t="s">
        <v>196</v>
      </c>
      <c r="G119" s="3" t="s">
        <v>196</v>
      </c>
      <c r="H119" t="s">
        <v>181</v>
      </c>
      <c r="I119">
        <v>1</v>
      </c>
      <c r="J119" t="s">
        <v>195</v>
      </c>
      <c r="L119" t="s">
        <v>1953</v>
      </c>
      <c r="M119" s="41" t="s">
        <v>1851</v>
      </c>
      <c r="N119" s="41" t="s">
        <v>1852</v>
      </c>
      <c r="O119" s="41" t="s">
        <v>1852</v>
      </c>
      <c r="P119" s="41" t="s">
        <v>1851</v>
      </c>
      <c r="Q119" s="2">
        <f t="shared" si="4"/>
        <v>2</v>
      </c>
      <c r="R119" t="s">
        <v>1383</v>
      </c>
      <c r="S119" t="str">
        <f>IF(R119="incongruent","congruent","incongruent")</f>
        <v>congruent</v>
      </c>
      <c r="T119" t="s">
        <v>196</v>
      </c>
      <c r="U119" t="s">
        <v>196</v>
      </c>
      <c r="V119" s="3">
        <v>1</v>
      </c>
      <c r="W119" s="3">
        <v>2176</v>
      </c>
    </row>
    <row r="120" spans="1:27" x14ac:dyDescent="0.2">
      <c r="A120" t="s">
        <v>126</v>
      </c>
      <c r="B120">
        <v>60</v>
      </c>
      <c r="C120" t="s">
        <v>1315</v>
      </c>
      <c r="D120" t="s">
        <v>1304</v>
      </c>
      <c r="E120" t="s">
        <v>31</v>
      </c>
      <c r="F120" t="s">
        <v>142</v>
      </c>
      <c r="G120" t="s">
        <v>2460</v>
      </c>
      <c r="H120" t="s">
        <v>2</v>
      </c>
      <c r="I120">
        <v>1</v>
      </c>
      <c r="J120" t="s">
        <v>195</v>
      </c>
      <c r="K120">
        <v>12</v>
      </c>
      <c r="L120" s="3" t="s">
        <v>2015</v>
      </c>
      <c r="M120" s="41" t="s">
        <v>1557</v>
      </c>
      <c r="N120" s="41" t="s">
        <v>1558</v>
      </c>
      <c r="O120" s="5" t="s">
        <v>1558</v>
      </c>
      <c r="P120" s="5" t="s">
        <v>1557</v>
      </c>
      <c r="Q120" s="2">
        <f t="shared" si="4"/>
        <v>2</v>
      </c>
      <c r="R120" t="s">
        <v>1375</v>
      </c>
      <c r="S120" t="s">
        <v>1374</v>
      </c>
      <c r="T120" t="s">
        <v>1381</v>
      </c>
      <c r="U120" t="s">
        <v>1380</v>
      </c>
      <c r="V120" s="3">
        <v>381</v>
      </c>
      <c r="W120" s="3">
        <v>2714</v>
      </c>
    </row>
    <row r="121" spans="1:27" x14ac:dyDescent="0.2">
      <c r="A121" t="s">
        <v>126</v>
      </c>
      <c r="B121">
        <v>60</v>
      </c>
      <c r="C121" t="s">
        <v>1317</v>
      </c>
      <c r="D121" t="s">
        <v>1304</v>
      </c>
      <c r="E121" t="s">
        <v>196</v>
      </c>
      <c r="F121" t="s">
        <v>196</v>
      </c>
      <c r="G121" s="3" t="s">
        <v>196</v>
      </c>
      <c r="H121" t="s">
        <v>181</v>
      </c>
      <c r="I121">
        <v>1</v>
      </c>
      <c r="J121" t="s">
        <v>195</v>
      </c>
      <c r="L121" t="s">
        <v>1954</v>
      </c>
      <c r="M121" s="41" t="s">
        <v>1853</v>
      </c>
      <c r="N121" s="41" t="s">
        <v>1854</v>
      </c>
      <c r="O121" s="41" t="s">
        <v>1854</v>
      </c>
      <c r="P121" s="41" t="s">
        <v>1853</v>
      </c>
      <c r="Q121" s="2">
        <f t="shared" si="4"/>
        <v>2</v>
      </c>
      <c r="R121" t="s">
        <v>1383</v>
      </c>
      <c r="S121" t="str">
        <f>IF(R121="incongruent","congruent","incongruent")</f>
        <v>congruent</v>
      </c>
      <c r="T121" t="s">
        <v>196</v>
      </c>
      <c r="U121" t="s">
        <v>196</v>
      </c>
      <c r="V121" s="3">
        <v>1</v>
      </c>
      <c r="W121" s="3">
        <v>2264</v>
      </c>
    </row>
    <row r="122" spans="1:27" s="30" customFormat="1" x14ac:dyDescent="0.2">
      <c r="A122" s="30" t="s">
        <v>126</v>
      </c>
      <c r="B122" s="30">
        <v>61</v>
      </c>
      <c r="C122" s="30" t="s">
        <v>1254</v>
      </c>
      <c r="D122" s="30" t="s">
        <v>1242</v>
      </c>
      <c r="E122" s="30" t="s">
        <v>18</v>
      </c>
      <c r="F122" s="30" t="s">
        <v>143</v>
      </c>
      <c r="G122" t="s">
        <v>2461</v>
      </c>
      <c r="H122" s="30" t="s">
        <v>2</v>
      </c>
      <c r="I122" s="30">
        <v>1</v>
      </c>
      <c r="J122" s="30" t="s">
        <v>195</v>
      </c>
      <c r="K122" s="30">
        <v>1</v>
      </c>
      <c r="L122" s="30" t="s">
        <v>2016</v>
      </c>
      <c r="M122" s="31" t="s">
        <v>1559</v>
      </c>
      <c r="N122" s="31" t="s">
        <v>1560</v>
      </c>
      <c r="O122" s="31" t="s">
        <v>1560</v>
      </c>
      <c r="P122" s="31" t="s">
        <v>1559</v>
      </c>
      <c r="Q122" s="32">
        <f t="shared" si="4"/>
        <v>2</v>
      </c>
      <c r="R122" s="30" t="s">
        <v>1375</v>
      </c>
      <c r="S122" s="30" t="s">
        <v>1374</v>
      </c>
      <c r="T122" s="30" t="s">
        <v>1381</v>
      </c>
      <c r="U122" s="30" t="s">
        <v>1380</v>
      </c>
      <c r="V122" s="3">
        <v>556</v>
      </c>
      <c r="W122" s="3">
        <v>2981</v>
      </c>
      <c r="X122" s="3"/>
      <c r="Y122" s="3"/>
      <c r="Z122" s="3"/>
      <c r="AA122" s="3"/>
    </row>
    <row r="123" spans="1:27" s="30" customFormat="1" x14ac:dyDescent="0.2">
      <c r="A123" s="30" t="s">
        <v>126</v>
      </c>
      <c r="B123" s="30">
        <v>61</v>
      </c>
      <c r="C123" s="30" t="s">
        <v>1266</v>
      </c>
      <c r="D123" s="30" t="s">
        <v>1242</v>
      </c>
      <c r="E123" s="30" t="s">
        <v>196</v>
      </c>
      <c r="F123" s="30" t="s">
        <v>196</v>
      </c>
      <c r="G123" s="3" t="s">
        <v>196</v>
      </c>
      <c r="H123" s="30" t="s">
        <v>181</v>
      </c>
      <c r="I123" s="30">
        <v>1</v>
      </c>
      <c r="J123" s="30" t="s">
        <v>195</v>
      </c>
      <c r="L123" s="30" t="s">
        <v>1955</v>
      </c>
      <c r="M123" s="31" t="s">
        <v>1855</v>
      </c>
      <c r="N123" s="31" t="s">
        <v>1856</v>
      </c>
      <c r="O123" s="31" t="s">
        <v>1855</v>
      </c>
      <c r="P123" s="31" t="s">
        <v>1856</v>
      </c>
      <c r="Q123" s="32">
        <f t="shared" si="4"/>
        <v>1</v>
      </c>
      <c r="R123" s="30" t="s">
        <v>1382</v>
      </c>
      <c r="S123" s="30" t="str">
        <f>IF(R123="incongruent","congruent","incongruent")</f>
        <v>incongruent</v>
      </c>
      <c r="T123" s="30" t="s">
        <v>196</v>
      </c>
      <c r="U123" s="30" t="s">
        <v>196</v>
      </c>
      <c r="V123" s="3">
        <v>1</v>
      </c>
      <c r="W123" s="3">
        <v>2101</v>
      </c>
      <c r="X123" s="3"/>
      <c r="Y123" s="3"/>
      <c r="Z123" s="3"/>
      <c r="AA123" s="3"/>
    </row>
    <row r="124" spans="1:27" s="30" customFormat="1" x14ac:dyDescent="0.2">
      <c r="A124" s="30" t="s">
        <v>126</v>
      </c>
      <c r="B124" s="30">
        <v>62</v>
      </c>
      <c r="C124" s="30" t="s">
        <v>1255</v>
      </c>
      <c r="D124" s="30" t="s">
        <v>1242</v>
      </c>
      <c r="E124" s="30" t="s">
        <v>21</v>
      </c>
      <c r="F124" s="30" t="s">
        <v>143</v>
      </c>
      <c r="G124" t="s">
        <v>2462</v>
      </c>
      <c r="H124" s="30" t="s">
        <v>2</v>
      </c>
      <c r="I124" s="30">
        <v>1</v>
      </c>
      <c r="J124" s="30" t="s">
        <v>195</v>
      </c>
      <c r="K124" s="30">
        <v>2</v>
      </c>
      <c r="L124" s="30" t="s">
        <v>2017</v>
      </c>
      <c r="M124" s="31" t="s">
        <v>1561</v>
      </c>
      <c r="N124" s="31" t="s">
        <v>1562</v>
      </c>
      <c r="O124" s="31" t="s">
        <v>1561</v>
      </c>
      <c r="P124" s="31" t="s">
        <v>1562</v>
      </c>
      <c r="Q124" s="32">
        <f t="shared" si="4"/>
        <v>1</v>
      </c>
      <c r="R124" s="30" t="s">
        <v>1374</v>
      </c>
      <c r="S124" s="30" t="s">
        <v>1375</v>
      </c>
      <c r="T124" s="30" t="s">
        <v>1380</v>
      </c>
      <c r="U124" s="30" t="s">
        <v>1381</v>
      </c>
      <c r="V124" s="3">
        <v>367</v>
      </c>
      <c r="W124" s="3">
        <v>2495</v>
      </c>
      <c r="X124" s="3"/>
      <c r="Y124" s="3"/>
      <c r="Z124" s="3"/>
      <c r="AA124" s="3"/>
    </row>
    <row r="125" spans="1:27" s="30" customFormat="1" x14ac:dyDescent="0.2">
      <c r="A125" s="30" t="s">
        <v>126</v>
      </c>
      <c r="B125" s="30">
        <v>62</v>
      </c>
      <c r="C125" s="34" t="s">
        <v>762</v>
      </c>
      <c r="D125" s="30" t="s">
        <v>1242</v>
      </c>
      <c r="E125" s="30" t="s">
        <v>196</v>
      </c>
      <c r="F125" s="30" t="s">
        <v>196</v>
      </c>
      <c r="G125" s="3" t="s">
        <v>196</v>
      </c>
      <c r="H125" s="34" t="s">
        <v>182</v>
      </c>
      <c r="I125" s="30">
        <v>1</v>
      </c>
      <c r="J125" s="30" t="s">
        <v>195</v>
      </c>
      <c r="L125" s="30" t="s">
        <v>1943</v>
      </c>
      <c r="M125" s="31" t="s">
        <v>1857</v>
      </c>
      <c r="N125" s="31" t="s">
        <v>1858</v>
      </c>
      <c r="O125" s="31" t="s">
        <v>1857</v>
      </c>
      <c r="P125" s="31" t="s">
        <v>1858</v>
      </c>
      <c r="Q125" s="32">
        <f t="shared" si="4"/>
        <v>1</v>
      </c>
      <c r="R125" s="30" t="s">
        <v>1382</v>
      </c>
      <c r="S125" s="30" t="str">
        <f>IF(R125="incongruent","congruent","incongruent")</f>
        <v>incongruent</v>
      </c>
      <c r="T125" s="30" t="s">
        <v>196</v>
      </c>
      <c r="U125" s="30" t="s">
        <v>196</v>
      </c>
      <c r="V125" s="3">
        <v>1</v>
      </c>
      <c r="W125" s="3">
        <v>1405</v>
      </c>
      <c r="X125" s="3"/>
      <c r="Y125" s="3"/>
      <c r="Z125" s="3"/>
      <c r="AA125" s="3"/>
    </row>
    <row r="126" spans="1:27" x14ac:dyDescent="0.2">
      <c r="A126" t="s">
        <v>126</v>
      </c>
      <c r="B126">
        <v>63</v>
      </c>
      <c r="C126" t="s">
        <v>1256</v>
      </c>
      <c r="D126" t="s">
        <v>1242</v>
      </c>
      <c r="E126" t="s">
        <v>22</v>
      </c>
      <c r="F126" t="s">
        <v>143</v>
      </c>
      <c r="G126" t="s">
        <v>2463</v>
      </c>
      <c r="H126" t="s">
        <v>2</v>
      </c>
      <c r="I126">
        <v>1</v>
      </c>
      <c r="J126" t="s">
        <v>195</v>
      </c>
      <c r="K126">
        <v>3</v>
      </c>
      <c r="L126" s="3" t="s">
        <v>2018</v>
      </c>
      <c r="M126" s="5" t="s">
        <v>1563</v>
      </c>
      <c r="N126" s="5" t="s">
        <v>1564</v>
      </c>
      <c r="O126" s="5" t="s">
        <v>1564</v>
      </c>
      <c r="P126" s="5" t="s">
        <v>1563</v>
      </c>
      <c r="Q126" s="2">
        <f t="shared" si="4"/>
        <v>2</v>
      </c>
      <c r="R126" t="s">
        <v>1375</v>
      </c>
      <c r="S126" t="s">
        <v>1374</v>
      </c>
      <c r="T126" t="s">
        <v>1381</v>
      </c>
      <c r="U126" t="s">
        <v>1380</v>
      </c>
      <c r="V126" s="3">
        <v>504</v>
      </c>
      <c r="W126" s="3">
        <v>2674</v>
      </c>
    </row>
    <row r="127" spans="1:27" x14ac:dyDescent="0.2">
      <c r="A127" t="s">
        <v>126</v>
      </c>
      <c r="B127">
        <v>63</v>
      </c>
      <c r="C127" s="1" t="s">
        <v>180</v>
      </c>
      <c r="D127" t="s">
        <v>1242</v>
      </c>
      <c r="E127" t="s">
        <v>196</v>
      </c>
      <c r="F127" t="s">
        <v>196</v>
      </c>
      <c r="G127" t="s">
        <v>196</v>
      </c>
      <c r="H127" s="1" t="s">
        <v>182</v>
      </c>
      <c r="I127">
        <v>1</v>
      </c>
      <c r="J127" t="s">
        <v>195</v>
      </c>
      <c r="L127" t="s">
        <v>1944</v>
      </c>
      <c r="M127" s="41" t="s">
        <v>1857</v>
      </c>
      <c r="N127" s="41" t="s">
        <v>1858</v>
      </c>
      <c r="O127" s="41" t="s">
        <v>1858</v>
      </c>
      <c r="P127" s="41" t="s">
        <v>1857</v>
      </c>
      <c r="Q127" s="2">
        <f t="shared" si="4"/>
        <v>2</v>
      </c>
      <c r="R127" t="s">
        <v>1383</v>
      </c>
      <c r="S127" t="str">
        <f>IF(R127="incongruent","congruent","incongruent")</f>
        <v>congruent</v>
      </c>
      <c r="T127" t="s">
        <v>196</v>
      </c>
      <c r="U127" t="s">
        <v>196</v>
      </c>
      <c r="V127" s="3">
        <v>1</v>
      </c>
      <c r="W127" s="3">
        <v>1544</v>
      </c>
    </row>
    <row r="128" spans="1:27" x14ac:dyDescent="0.2">
      <c r="A128" t="s">
        <v>126</v>
      </c>
      <c r="B128">
        <v>64</v>
      </c>
      <c r="C128" t="s">
        <v>1257</v>
      </c>
      <c r="D128" t="s">
        <v>1242</v>
      </c>
      <c r="E128" t="s">
        <v>23</v>
      </c>
      <c r="F128" t="s">
        <v>143</v>
      </c>
      <c r="G128" t="s">
        <v>2464</v>
      </c>
      <c r="H128" t="s">
        <v>2</v>
      </c>
      <c r="I128">
        <v>1</v>
      </c>
      <c r="J128" t="s">
        <v>195</v>
      </c>
      <c r="K128">
        <v>4</v>
      </c>
      <c r="L128" s="3" t="s">
        <v>2019</v>
      </c>
      <c r="M128" s="41" t="s">
        <v>1565</v>
      </c>
      <c r="N128" s="41" t="s">
        <v>1566</v>
      </c>
      <c r="O128" s="5" t="s">
        <v>1565</v>
      </c>
      <c r="P128" s="5" t="s">
        <v>1566</v>
      </c>
      <c r="Q128" s="2">
        <f t="shared" si="4"/>
        <v>1</v>
      </c>
      <c r="R128" t="s">
        <v>1374</v>
      </c>
      <c r="S128" t="s">
        <v>1375</v>
      </c>
      <c r="T128" t="s">
        <v>1380</v>
      </c>
      <c r="U128" t="s">
        <v>1381</v>
      </c>
      <c r="V128" s="3">
        <v>375</v>
      </c>
      <c r="W128" s="3">
        <v>2737</v>
      </c>
    </row>
    <row r="129" spans="1:27" x14ac:dyDescent="0.2">
      <c r="A129" t="s">
        <v>126</v>
      </c>
      <c r="B129">
        <v>64</v>
      </c>
      <c r="C129" s="1" t="s">
        <v>762</v>
      </c>
      <c r="D129" t="s">
        <v>1242</v>
      </c>
      <c r="E129" t="s">
        <v>196</v>
      </c>
      <c r="F129" t="s">
        <v>196</v>
      </c>
      <c r="G129" s="1" t="s">
        <v>196</v>
      </c>
      <c r="H129" s="1" t="s">
        <v>182</v>
      </c>
      <c r="I129">
        <v>1</v>
      </c>
      <c r="J129" t="s">
        <v>195</v>
      </c>
      <c r="L129" s="3" t="s">
        <v>1943</v>
      </c>
      <c r="M129" s="41" t="s">
        <v>1857</v>
      </c>
      <c r="N129" s="41" t="s">
        <v>1858</v>
      </c>
      <c r="O129" s="41" t="s">
        <v>1858</v>
      </c>
      <c r="P129" s="41" t="s">
        <v>1857</v>
      </c>
      <c r="Q129" s="2">
        <f t="shared" si="4"/>
        <v>2</v>
      </c>
      <c r="R129" t="s">
        <v>1383</v>
      </c>
      <c r="S129" t="str">
        <f>IF(R129="incongruent","congruent","incongruent")</f>
        <v>congruent</v>
      </c>
      <c r="T129" t="s">
        <v>196</v>
      </c>
      <c r="U129" t="s">
        <v>196</v>
      </c>
      <c r="V129" s="3">
        <v>1</v>
      </c>
      <c r="W129" s="3">
        <v>1405</v>
      </c>
    </row>
    <row r="130" spans="1:27" s="30" customFormat="1" x14ac:dyDescent="0.2">
      <c r="A130" s="30" t="s">
        <v>126</v>
      </c>
      <c r="B130" s="30">
        <v>65</v>
      </c>
      <c r="C130" s="30" t="s">
        <v>1258</v>
      </c>
      <c r="D130" s="30" t="s">
        <v>1242</v>
      </c>
      <c r="E130" s="30" t="s">
        <v>24</v>
      </c>
      <c r="F130" s="30" t="s">
        <v>143</v>
      </c>
      <c r="G130" t="s">
        <v>2465</v>
      </c>
      <c r="H130" s="30" t="s">
        <v>2</v>
      </c>
      <c r="I130" s="30">
        <v>1</v>
      </c>
      <c r="J130" s="30" t="s">
        <v>195</v>
      </c>
      <c r="K130" s="30">
        <v>5</v>
      </c>
      <c r="L130" s="30" t="s">
        <v>2020</v>
      </c>
      <c r="M130" s="31" t="s">
        <v>1567</v>
      </c>
      <c r="N130" s="31" t="s">
        <v>1568</v>
      </c>
      <c r="O130" s="31" t="s">
        <v>1568</v>
      </c>
      <c r="P130" s="31" t="s">
        <v>1567</v>
      </c>
      <c r="Q130" s="32">
        <f t="shared" si="4"/>
        <v>2</v>
      </c>
      <c r="R130" s="30" t="s">
        <v>1375</v>
      </c>
      <c r="S130" s="30" t="s">
        <v>1374</v>
      </c>
      <c r="T130" s="30" t="s">
        <v>1381</v>
      </c>
      <c r="U130" s="30" t="s">
        <v>1380</v>
      </c>
      <c r="V130" s="3">
        <v>557</v>
      </c>
      <c r="W130" s="3">
        <v>2964</v>
      </c>
      <c r="X130" s="3"/>
      <c r="Y130" s="3"/>
      <c r="Z130" s="3"/>
      <c r="AA130" s="3"/>
    </row>
    <row r="131" spans="1:27" s="30" customFormat="1" x14ac:dyDescent="0.2">
      <c r="A131" s="30" t="s">
        <v>126</v>
      </c>
      <c r="B131" s="30">
        <v>65</v>
      </c>
      <c r="C131" s="30" t="s">
        <v>1266</v>
      </c>
      <c r="D131" s="30" t="s">
        <v>1242</v>
      </c>
      <c r="E131" s="30" t="s">
        <v>196</v>
      </c>
      <c r="F131" s="30" t="s">
        <v>196</v>
      </c>
      <c r="G131" s="1" t="s">
        <v>196</v>
      </c>
      <c r="H131" s="30" t="s">
        <v>181</v>
      </c>
      <c r="I131" s="30">
        <v>1</v>
      </c>
      <c r="J131" s="30" t="s">
        <v>195</v>
      </c>
      <c r="L131" s="30" t="s">
        <v>1955</v>
      </c>
      <c r="M131" s="31" t="s">
        <v>1859</v>
      </c>
      <c r="N131" s="31" t="s">
        <v>1860</v>
      </c>
      <c r="O131" s="31" t="s">
        <v>1859</v>
      </c>
      <c r="P131" s="31" t="s">
        <v>1860</v>
      </c>
      <c r="Q131" s="32">
        <f t="shared" si="4"/>
        <v>1</v>
      </c>
      <c r="R131" s="30" t="s">
        <v>1382</v>
      </c>
      <c r="S131" s="30" t="str">
        <f>IF(R131="incongruent","congruent","incongruent")</f>
        <v>incongruent</v>
      </c>
      <c r="T131" s="30" t="s">
        <v>196</v>
      </c>
      <c r="U131" s="30" t="s">
        <v>196</v>
      </c>
      <c r="V131" s="3">
        <v>1</v>
      </c>
      <c r="W131" s="3">
        <v>2101</v>
      </c>
      <c r="X131" s="3"/>
      <c r="Y131" s="3"/>
      <c r="Z131" s="3"/>
      <c r="AA131" s="3"/>
    </row>
    <row r="132" spans="1:27" s="30" customFormat="1" x14ac:dyDescent="0.2">
      <c r="A132" s="30" t="s">
        <v>126</v>
      </c>
      <c r="B132" s="30">
        <v>66</v>
      </c>
      <c r="C132" s="30" t="s">
        <v>1259</v>
      </c>
      <c r="D132" s="30" t="s">
        <v>1242</v>
      </c>
      <c r="E132" s="30" t="s">
        <v>25</v>
      </c>
      <c r="F132" s="30" t="s">
        <v>143</v>
      </c>
      <c r="G132" t="s">
        <v>2466</v>
      </c>
      <c r="H132" s="30" t="s">
        <v>2</v>
      </c>
      <c r="I132" s="30">
        <v>1</v>
      </c>
      <c r="J132" s="30" t="s">
        <v>195</v>
      </c>
      <c r="K132" s="30">
        <v>6</v>
      </c>
      <c r="L132" s="30" t="s">
        <v>2021</v>
      </c>
      <c r="M132" s="31" t="s">
        <v>1569</v>
      </c>
      <c r="N132" s="31" t="s">
        <v>1570</v>
      </c>
      <c r="O132" s="31" t="s">
        <v>1569</v>
      </c>
      <c r="P132" s="31" t="s">
        <v>1570</v>
      </c>
      <c r="Q132" s="32">
        <f t="shared" si="4"/>
        <v>1</v>
      </c>
      <c r="R132" s="30" t="s">
        <v>1374</v>
      </c>
      <c r="S132" s="30" t="s">
        <v>1375</v>
      </c>
      <c r="T132" s="30" t="s">
        <v>1380</v>
      </c>
      <c r="U132" s="30" t="s">
        <v>1381</v>
      </c>
      <c r="V132" s="3">
        <v>460</v>
      </c>
      <c r="W132" s="3">
        <v>2893</v>
      </c>
      <c r="X132" s="3"/>
      <c r="Y132" s="3"/>
      <c r="Z132" s="3"/>
      <c r="AA132" s="3"/>
    </row>
    <row r="133" spans="1:27" s="30" customFormat="1" x14ac:dyDescent="0.2">
      <c r="A133" s="30" t="s">
        <v>126</v>
      </c>
      <c r="B133" s="30">
        <v>66</v>
      </c>
      <c r="C133" s="34" t="s">
        <v>762</v>
      </c>
      <c r="D133" s="30" t="s">
        <v>1242</v>
      </c>
      <c r="E133" s="30" t="s">
        <v>196</v>
      </c>
      <c r="F133" s="30" t="s">
        <v>196</v>
      </c>
      <c r="G133" s="1" t="s">
        <v>196</v>
      </c>
      <c r="H133" s="34" t="s">
        <v>182</v>
      </c>
      <c r="I133" s="30">
        <v>1</v>
      </c>
      <c r="J133" s="30" t="s">
        <v>195</v>
      </c>
      <c r="L133" s="30" t="s">
        <v>1943</v>
      </c>
      <c r="M133" s="31" t="s">
        <v>1857</v>
      </c>
      <c r="N133" s="31" t="s">
        <v>1858</v>
      </c>
      <c r="O133" s="31" t="s">
        <v>1857</v>
      </c>
      <c r="P133" s="31" t="s">
        <v>1858</v>
      </c>
      <c r="Q133" s="32">
        <f t="shared" si="4"/>
        <v>1</v>
      </c>
      <c r="R133" s="30" t="s">
        <v>1382</v>
      </c>
      <c r="S133" s="30" t="str">
        <f>IF(R133="incongruent","congruent","incongruent")</f>
        <v>incongruent</v>
      </c>
      <c r="T133" s="30" t="s">
        <v>196</v>
      </c>
      <c r="U133" s="30" t="s">
        <v>196</v>
      </c>
      <c r="V133" s="3">
        <v>1</v>
      </c>
      <c r="W133" s="3">
        <v>1405</v>
      </c>
      <c r="X133" s="3"/>
      <c r="Y133" s="3"/>
      <c r="Z133" s="3"/>
      <c r="AA133" s="3"/>
    </row>
    <row r="134" spans="1:27" x14ac:dyDescent="0.2">
      <c r="A134" t="s">
        <v>126</v>
      </c>
      <c r="B134">
        <v>67</v>
      </c>
      <c r="C134" t="s">
        <v>1260</v>
      </c>
      <c r="D134" t="s">
        <v>1242</v>
      </c>
      <c r="E134" t="s">
        <v>26</v>
      </c>
      <c r="F134" t="s">
        <v>520</v>
      </c>
      <c r="G134" t="s">
        <v>2467</v>
      </c>
      <c r="H134" t="s">
        <v>2</v>
      </c>
      <c r="I134">
        <v>1</v>
      </c>
      <c r="J134" t="s">
        <v>195</v>
      </c>
      <c r="K134">
        <v>7</v>
      </c>
      <c r="L134" s="3" t="s">
        <v>2022</v>
      </c>
      <c r="M134" s="5" t="s">
        <v>1571</v>
      </c>
      <c r="N134" s="5" t="s">
        <v>1572</v>
      </c>
      <c r="O134" s="5" t="s">
        <v>1572</v>
      </c>
      <c r="P134" s="5" t="s">
        <v>1571</v>
      </c>
      <c r="Q134" s="2">
        <f t="shared" ref="Q134:Q197" si="5">IF(OR(R134="mod", R134="congruent"),1,2)</f>
        <v>2</v>
      </c>
      <c r="R134" t="s">
        <v>1375</v>
      </c>
      <c r="S134" t="s">
        <v>1374</v>
      </c>
      <c r="T134" t="s">
        <v>1381</v>
      </c>
      <c r="U134" t="s">
        <v>1380</v>
      </c>
      <c r="V134" s="3">
        <v>574</v>
      </c>
      <c r="W134" s="3">
        <v>3106</v>
      </c>
    </row>
    <row r="135" spans="1:27" x14ac:dyDescent="0.2">
      <c r="A135" t="s">
        <v>126</v>
      </c>
      <c r="B135">
        <v>67</v>
      </c>
      <c r="C135" s="1" t="s">
        <v>180</v>
      </c>
      <c r="D135" t="s">
        <v>1242</v>
      </c>
      <c r="E135" t="s">
        <v>196</v>
      </c>
      <c r="F135" t="s">
        <v>196</v>
      </c>
      <c r="G135" s="1" t="s">
        <v>196</v>
      </c>
      <c r="H135" s="1" t="s">
        <v>182</v>
      </c>
      <c r="I135">
        <v>1</v>
      </c>
      <c r="J135" t="s">
        <v>195</v>
      </c>
      <c r="L135" t="s">
        <v>1944</v>
      </c>
      <c r="M135" s="41" t="s">
        <v>1858</v>
      </c>
      <c r="N135" s="41" t="s">
        <v>1857</v>
      </c>
      <c r="O135" s="41" t="s">
        <v>1857</v>
      </c>
      <c r="P135" s="41" t="s">
        <v>1858</v>
      </c>
      <c r="Q135" s="2">
        <f t="shared" si="5"/>
        <v>2</v>
      </c>
      <c r="R135" t="s">
        <v>1383</v>
      </c>
      <c r="S135" t="str">
        <f>IF(R135="incongruent","congruent","incongruent")</f>
        <v>congruent</v>
      </c>
      <c r="T135" t="s">
        <v>196</v>
      </c>
      <c r="U135" t="s">
        <v>196</v>
      </c>
      <c r="V135" s="3">
        <v>1</v>
      </c>
      <c r="W135" s="3">
        <v>1544</v>
      </c>
    </row>
    <row r="136" spans="1:27" x14ac:dyDescent="0.2">
      <c r="A136" t="s">
        <v>126</v>
      </c>
      <c r="B136">
        <v>68</v>
      </c>
      <c r="C136" t="s">
        <v>1261</v>
      </c>
      <c r="D136" t="s">
        <v>1242</v>
      </c>
      <c r="E136" t="s">
        <v>27</v>
      </c>
      <c r="F136" t="s">
        <v>520</v>
      </c>
      <c r="G136" t="s">
        <v>2468</v>
      </c>
      <c r="H136" t="s">
        <v>2</v>
      </c>
      <c r="I136">
        <v>1</v>
      </c>
      <c r="J136" t="s">
        <v>195</v>
      </c>
      <c r="K136">
        <v>8</v>
      </c>
      <c r="L136" s="3" t="s">
        <v>2023</v>
      </c>
      <c r="M136" s="41" t="s">
        <v>1573</v>
      </c>
      <c r="N136" s="41" t="s">
        <v>1574</v>
      </c>
      <c r="O136" s="5" t="s">
        <v>1573</v>
      </c>
      <c r="P136" s="5" t="s">
        <v>1574</v>
      </c>
      <c r="Q136" s="2">
        <f t="shared" si="5"/>
        <v>1</v>
      </c>
      <c r="R136" t="s">
        <v>1374</v>
      </c>
      <c r="S136" t="s">
        <v>1375</v>
      </c>
      <c r="T136" t="s">
        <v>1380</v>
      </c>
      <c r="U136" t="s">
        <v>1381</v>
      </c>
      <c r="V136" s="3">
        <v>468</v>
      </c>
      <c r="W136" s="3">
        <v>3157</v>
      </c>
    </row>
    <row r="137" spans="1:27" x14ac:dyDescent="0.2">
      <c r="A137" t="s">
        <v>126</v>
      </c>
      <c r="B137">
        <v>68</v>
      </c>
      <c r="C137" s="1" t="s">
        <v>762</v>
      </c>
      <c r="D137" t="s">
        <v>1242</v>
      </c>
      <c r="E137" t="s">
        <v>196</v>
      </c>
      <c r="F137" t="s">
        <v>196</v>
      </c>
      <c r="G137" s="1" t="s">
        <v>196</v>
      </c>
      <c r="H137" s="1" t="s">
        <v>182</v>
      </c>
      <c r="I137">
        <v>1</v>
      </c>
      <c r="J137" t="s">
        <v>195</v>
      </c>
      <c r="L137" s="3" t="s">
        <v>1943</v>
      </c>
      <c r="M137" s="41" t="s">
        <v>1858</v>
      </c>
      <c r="N137" s="41" t="s">
        <v>1857</v>
      </c>
      <c r="O137" s="41" t="s">
        <v>1857</v>
      </c>
      <c r="P137" s="41" t="s">
        <v>1858</v>
      </c>
      <c r="Q137" s="2">
        <f t="shared" si="5"/>
        <v>2</v>
      </c>
      <c r="R137" t="s">
        <v>1383</v>
      </c>
      <c r="S137" t="str">
        <f>IF(R137="incongruent","congruent","incongruent")</f>
        <v>congruent</v>
      </c>
      <c r="T137" t="s">
        <v>196</v>
      </c>
      <c r="U137" t="s">
        <v>196</v>
      </c>
      <c r="V137" s="3">
        <v>1</v>
      </c>
      <c r="W137" s="3">
        <v>1405</v>
      </c>
    </row>
    <row r="138" spans="1:27" s="30" customFormat="1" x14ac:dyDescent="0.2">
      <c r="A138" s="30" t="s">
        <v>126</v>
      </c>
      <c r="B138" s="30">
        <v>69</v>
      </c>
      <c r="C138" s="30" t="s">
        <v>1262</v>
      </c>
      <c r="D138" s="30" t="s">
        <v>1242</v>
      </c>
      <c r="E138" s="30" t="s">
        <v>28</v>
      </c>
      <c r="F138" s="30" t="s">
        <v>520</v>
      </c>
      <c r="G138" t="s">
        <v>2469</v>
      </c>
      <c r="H138" s="30" t="s">
        <v>2</v>
      </c>
      <c r="I138" s="30">
        <v>1</v>
      </c>
      <c r="J138" s="30" t="s">
        <v>195</v>
      </c>
      <c r="K138" s="30">
        <v>9</v>
      </c>
      <c r="L138" s="30" t="s">
        <v>2024</v>
      </c>
      <c r="M138" s="31" t="s">
        <v>1575</v>
      </c>
      <c r="N138" s="31" t="s">
        <v>1576</v>
      </c>
      <c r="O138" s="31" t="s">
        <v>1576</v>
      </c>
      <c r="P138" s="31" t="s">
        <v>1575</v>
      </c>
      <c r="Q138" s="32">
        <f t="shared" si="5"/>
        <v>2</v>
      </c>
      <c r="R138" s="30" t="s">
        <v>1375</v>
      </c>
      <c r="S138" s="30" t="s">
        <v>1374</v>
      </c>
      <c r="T138" s="30" t="s">
        <v>1381</v>
      </c>
      <c r="U138" s="30" t="s">
        <v>1380</v>
      </c>
      <c r="V138" s="3">
        <v>567</v>
      </c>
      <c r="W138" s="3">
        <v>3232</v>
      </c>
      <c r="X138" s="3"/>
      <c r="Y138" s="3"/>
      <c r="Z138" s="3"/>
      <c r="AA138" s="3"/>
    </row>
    <row r="139" spans="1:27" s="30" customFormat="1" x14ac:dyDescent="0.2">
      <c r="A139" s="30" t="s">
        <v>126</v>
      </c>
      <c r="B139" s="30">
        <v>69</v>
      </c>
      <c r="C139" s="34" t="s">
        <v>180</v>
      </c>
      <c r="D139" s="30" t="s">
        <v>1242</v>
      </c>
      <c r="E139" s="30" t="s">
        <v>196</v>
      </c>
      <c r="F139" s="30" t="s">
        <v>196</v>
      </c>
      <c r="G139" s="1" t="s">
        <v>196</v>
      </c>
      <c r="H139" s="34" t="s">
        <v>182</v>
      </c>
      <c r="I139" s="30">
        <v>1</v>
      </c>
      <c r="J139" s="30" t="s">
        <v>195</v>
      </c>
      <c r="L139" s="30" t="s">
        <v>1944</v>
      </c>
      <c r="M139" s="31" t="s">
        <v>1858</v>
      </c>
      <c r="N139" s="31" t="s">
        <v>1857</v>
      </c>
      <c r="O139" s="31" t="s">
        <v>1858</v>
      </c>
      <c r="P139" s="31" t="s">
        <v>1857</v>
      </c>
      <c r="Q139" s="32">
        <f t="shared" si="5"/>
        <v>1</v>
      </c>
      <c r="R139" s="30" t="s">
        <v>1382</v>
      </c>
      <c r="S139" s="30" t="str">
        <f>IF(R139="incongruent","congruent","incongruent")</f>
        <v>incongruent</v>
      </c>
      <c r="T139" s="30" t="s">
        <v>196</v>
      </c>
      <c r="U139" s="30" t="s">
        <v>196</v>
      </c>
      <c r="V139" s="3">
        <v>1</v>
      </c>
      <c r="W139" s="3">
        <v>1544</v>
      </c>
      <c r="X139" s="3"/>
      <c r="Y139" s="3"/>
      <c r="Z139" s="3"/>
      <c r="AA139" s="3"/>
    </row>
    <row r="140" spans="1:27" s="30" customFormat="1" x14ac:dyDescent="0.2">
      <c r="A140" s="30" t="s">
        <v>126</v>
      </c>
      <c r="B140" s="30">
        <v>70</v>
      </c>
      <c r="C140" s="30" t="s">
        <v>1263</v>
      </c>
      <c r="D140" s="30" t="s">
        <v>1242</v>
      </c>
      <c r="E140" s="30" t="s">
        <v>29</v>
      </c>
      <c r="F140" s="30" t="s">
        <v>520</v>
      </c>
      <c r="G140" t="s">
        <v>2470</v>
      </c>
      <c r="H140" s="30" t="s">
        <v>2</v>
      </c>
      <c r="I140" s="30">
        <v>1</v>
      </c>
      <c r="J140" s="30" t="s">
        <v>195</v>
      </c>
      <c r="K140" s="30">
        <v>10</v>
      </c>
      <c r="L140" s="30" t="s">
        <v>2025</v>
      </c>
      <c r="M140" s="31" t="s">
        <v>1577</v>
      </c>
      <c r="N140" s="31" t="s">
        <v>1578</v>
      </c>
      <c r="O140" s="31" t="s">
        <v>1577</v>
      </c>
      <c r="P140" s="31" t="s">
        <v>1578</v>
      </c>
      <c r="Q140" s="32">
        <f t="shared" si="5"/>
        <v>1</v>
      </c>
      <c r="R140" s="30" t="s">
        <v>1374</v>
      </c>
      <c r="S140" s="30" t="s">
        <v>1375</v>
      </c>
      <c r="T140" s="30" t="s">
        <v>1380</v>
      </c>
      <c r="U140" s="30" t="s">
        <v>1381</v>
      </c>
      <c r="V140" s="3">
        <v>449</v>
      </c>
      <c r="W140" s="3">
        <v>3411</v>
      </c>
      <c r="X140" s="3"/>
      <c r="Y140" s="3"/>
      <c r="Z140" s="3"/>
      <c r="AA140" s="3"/>
    </row>
    <row r="141" spans="1:27" s="30" customFormat="1" x14ac:dyDescent="0.2">
      <c r="A141" s="30" t="s">
        <v>126</v>
      </c>
      <c r="B141" s="30">
        <v>70</v>
      </c>
      <c r="C141" s="34" t="s">
        <v>762</v>
      </c>
      <c r="D141" s="30" t="s">
        <v>1242</v>
      </c>
      <c r="E141" s="30" t="s">
        <v>196</v>
      </c>
      <c r="F141" s="30" t="s">
        <v>196</v>
      </c>
      <c r="G141" s="1" t="s">
        <v>196</v>
      </c>
      <c r="H141" s="34" t="s">
        <v>182</v>
      </c>
      <c r="I141" s="30">
        <v>1</v>
      </c>
      <c r="J141" s="30" t="s">
        <v>195</v>
      </c>
      <c r="L141" s="30" t="s">
        <v>1943</v>
      </c>
      <c r="M141" s="31" t="s">
        <v>1858</v>
      </c>
      <c r="N141" s="31" t="s">
        <v>1857</v>
      </c>
      <c r="O141" s="31" t="s">
        <v>1858</v>
      </c>
      <c r="P141" s="31" t="s">
        <v>1857</v>
      </c>
      <c r="Q141" s="32">
        <f t="shared" si="5"/>
        <v>1</v>
      </c>
      <c r="R141" s="30" t="s">
        <v>1382</v>
      </c>
      <c r="S141" s="30" t="str">
        <f>IF(R141="incongruent","congruent","incongruent")</f>
        <v>incongruent</v>
      </c>
      <c r="T141" s="30" t="s">
        <v>196</v>
      </c>
      <c r="U141" s="30" t="s">
        <v>196</v>
      </c>
      <c r="V141" s="3">
        <v>1</v>
      </c>
      <c r="W141" s="3">
        <v>1405</v>
      </c>
      <c r="X141" s="3"/>
      <c r="Y141" s="3"/>
      <c r="Z141" s="3"/>
      <c r="AA141" s="3"/>
    </row>
    <row r="142" spans="1:27" x14ac:dyDescent="0.2">
      <c r="A142" t="s">
        <v>126</v>
      </c>
      <c r="B142">
        <v>71</v>
      </c>
      <c r="C142" t="s">
        <v>1264</v>
      </c>
      <c r="D142" t="s">
        <v>1242</v>
      </c>
      <c r="E142" t="s">
        <v>30</v>
      </c>
      <c r="F142" t="s">
        <v>520</v>
      </c>
      <c r="G142" t="s">
        <v>2471</v>
      </c>
      <c r="H142" t="s">
        <v>2</v>
      </c>
      <c r="I142">
        <v>1</v>
      </c>
      <c r="J142" t="s">
        <v>195</v>
      </c>
      <c r="K142">
        <v>11</v>
      </c>
      <c r="L142" s="3" t="s">
        <v>2026</v>
      </c>
      <c r="M142" s="41" t="s">
        <v>1579</v>
      </c>
      <c r="N142" s="41" t="s">
        <v>1580</v>
      </c>
      <c r="O142" s="5" t="s">
        <v>1580</v>
      </c>
      <c r="P142" s="5" t="s">
        <v>1579</v>
      </c>
      <c r="Q142" s="2">
        <f t="shared" si="5"/>
        <v>2</v>
      </c>
      <c r="R142" t="s">
        <v>1375</v>
      </c>
      <c r="S142" t="s">
        <v>1374</v>
      </c>
      <c r="T142" t="s">
        <v>1381</v>
      </c>
      <c r="U142" t="s">
        <v>1380</v>
      </c>
      <c r="V142" s="3">
        <v>587</v>
      </c>
      <c r="W142" s="3">
        <v>3362</v>
      </c>
    </row>
    <row r="143" spans="1:27" x14ac:dyDescent="0.2">
      <c r="A143" t="s">
        <v>126</v>
      </c>
      <c r="B143">
        <v>71</v>
      </c>
      <c r="C143" s="1" t="s">
        <v>180</v>
      </c>
      <c r="D143" t="s">
        <v>1242</v>
      </c>
      <c r="E143" t="s">
        <v>196</v>
      </c>
      <c r="F143" t="s">
        <v>196</v>
      </c>
      <c r="G143" s="1" t="s">
        <v>196</v>
      </c>
      <c r="H143" s="1" t="s">
        <v>182</v>
      </c>
      <c r="I143">
        <v>1</v>
      </c>
      <c r="J143" t="s">
        <v>195</v>
      </c>
      <c r="L143" t="s">
        <v>1944</v>
      </c>
      <c r="M143" s="41" t="s">
        <v>1858</v>
      </c>
      <c r="N143" s="41" t="s">
        <v>1857</v>
      </c>
      <c r="O143" s="41" t="s">
        <v>1857</v>
      </c>
      <c r="P143" s="41" t="s">
        <v>1858</v>
      </c>
      <c r="Q143" s="2">
        <f t="shared" si="5"/>
        <v>2</v>
      </c>
      <c r="R143" t="s">
        <v>1383</v>
      </c>
      <c r="S143" t="str">
        <f>IF(R143="incongruent","congruent","incongruent")</f>
        <v>congruent</v>
      </c>
      <c r="T143" t="s">
        <v>196</v>
      </c>
      <c r="U143" t="s">
        <v>196</v>
      </c>
      <c r="V143" s="3">
        <v>1</v>
      </c>
      <c r="W143" s="3">
        <v>1544</v>
      </c>
    </row>
    <row r="144" spans="1:27" x14ac:dyDescent="0.2">
      <c r="A144" t="s">
        <v>126</v>
      </c>
      <c r="B144">
        <v>72</v>
      </c>
      <c r="C144" t="s">
        <v>1265</v>
      </c>
      <c r="D144" t="s">
        <v>1242</v>
      </c>
      <c r="E144" t="s">
        <v>31</v>
      </c>
      <c r="F144" t="s">
        <v>520</v>
      </c>
      <c r="G144" t="s">
        <v>2472</v>
      </c>
      <c r="H144" t="s">
        <v>2</v>
      </c>
      <c r="I144">
        <v>1</v>
      </c>
      <c r="J144" t="s">
        <v>195</v>
      </c>
      <c r="K144">
        <v>12</v>
      </c>
      <c r="L144" s="3" t="s">
        <v>2027</v>
      </c>
      <c r="M144" s="41" t="s">
        <v>1581</v>
      </c>
      <c r="N144" s="41" t="s">
        <v>1582</v>
      </c>
      <c r="O144" s="5" t="s">
        <v>1581</v>
      </c>
      <c r="P144" s="5" t="s">
        <v>1582</v>
      </c>
      <c r="Q144" s="2">
        <f t="shared" si="5"/>
        <v>1</v>
      </c>
      <c r="R144" t="s">
        <v>1374</v>
      </c>
      <c r="S144" t="s">
        <v>1375</v>
      </c>
      <c r="T144" t="s">
        <v>1380</v>
      </c>
      <c r="U144" t="s">
        <v>1381</v>
      </c>
      <c r="V144" s="3">
        <v>412</v>
      </c>
      <c r="W144" s="3">
        <v>3037</v>
      </c>
    </row>
    <row r="145" spans="1:27" x14ac:dyDescent="0.2">
      <c r="A145" t="s">
        <v>126</v>
      </c>
      <c r="B145">
        <v>72</v>
      </c>
      <c r="C145" s="1" t="s">
        <v>762</v>
      </c>
      <c r="D145" t="s">
        <v>1242</v>
      </c>
      <c r="E145" t="s">
        <v>196</v>
      </c>
      <c r="F145" t="s">
        <v>196</v>
      </c>
      <c r="G145" s="1" t="s">
        <v>196</v>
      </c>
      <c r="H145" s="1" t="s">
        <v>182</v>
      </c>
      <c r="I145">
        <v>1</v>
      </c>
      <c r="J145" t="s">
        <v>195</v>
      </c>
      <c r="L145" s="3" t="s">
        <v>1943</v>
      </c>
      <c r="M145" s="41" t="s">
        <v>1858</v>
      </c>
      <c r="N145" s="41" t="s">
        <v>1857</v>
      </c>
      <c r="O145" s="41" t="s">
        <v>1857</v>
      </c>
      <c r="P145" s="41" t="s">
        <v>1858</v>
      </c>
      <c r="Q145" s="2">
        <f t="shared" si="5"/>
        <v>2</v>
      </c>
      <c r="R145" t="s">
        <v>1383</v>
      </c>
      <c r="S145" t="str">
        <f>IF(R145="incongruent","congruent","incongruent")</f>
        <v>congruent</v>
      </c>
      <c r="T145" t="s">
        <v>196</v>
      </c>
      <c r="U145" t="s">
        <v>196</v>
      </c>
      <c r="V145" s="3">
        <v>1</v>
      </c>
      <c r="W145" s="3">
        <v>1405</v>
      </c>
    </row>
    <row r="146" spans="1:27" s="35" customFormat="1" x14ac:dyDescent="0.2">
      <c r="A146" s="35" t="s">
        <v>126</v>
      </c>
      <c r="B146" s="35">
        <v>73</v>
      </c>
      <c r="C146" s="35" t="s">
        <v>144</v>
      </c>
      <c r="D146" s="35" t="s">
        <v>50</v>
      </c>
      <c r="E146" s="35" t="s">
        <v>18</v>
      </c>
      <c r="F146" s="35" t="s">
        <v>145</v>
      </c>
      <c r="G146" t="s">
        <v>2449</v>
      </c>
      <c r="H146" s="35" t="s">
        <v>2</v>
      </c>
      <c r="I146" s="35">
        <v>1</v>
      </c>
      <c r="J146" s="35" t="s">
        <v>195</v>
      </c>
      <c r="K146" s="35">
        <v>1</v>
      </c>
      <c r="M146" s="36" t="s">
        <v>1583</v>
      </c>
      <c r="N146" s="36" t="s">
        <v>1584</v>
      </c>
      <c r="O146" s="36"/>
      <c r="P146" s="36"/>
      <c r="Q146" s="37">
        <f t="shared" si="5"/>
        <v>1</v>
      </c>
      <c r="R146" s="35" t="s">
        <v>1374</v>
      </c>
      <c r="S146" s="35" t="s">
        <v>1375</v>
      </c>
      <c r="T146" s="35" t="s">
        <v>1380</v>
      </c>
      <c r="U146" s="35" t="s">
        <v>1381</v>
      </c>
      <c r="V146" s="3"/>
      <c r="W146" s="3"/>
      <c r="X146" s="3"/>
      <c r="Y146" s="3"/>
      <c r="Z146" s="3"/>
      <c r="AA146" s="3"/>
    </row>
    <row r="147" spans="1:27" s="35" customFormat="1" x14ac:dyDescent="0.2">
      <c r="A147" s="35" t="s">
        <v>126</v>
      </c>
      <c r="B147" s="35">
        <v>73</v>
      </c>
      <c r="C147" s="38" t="s">
        <v>180</v>
      </c>
      <c r="D147" s="35" t="s">
        <v>50</v>
      </c>
      <c r="E147" s="35" t="s">
        <v>196</v>
      </c>
      <c r="F147" s="35" t="s">
        <v>196</v>
      </c>
      <c r="G147" s="3" t="s">
        <v>196</v>
      </c>
      <c r="H147" s="38" t="s">
        <v>182</v>
      </c>
      <c r="I147" s="35">
        <v>1</v>
      </c>
      <c r="J147" s="35" t="s">
        <v>195</v>
      </c>
      <c r="M147" s="36"/>
      <c r="N147" s="36"/>
      <c r="O147" s="39"/>
      <c r="P147" s="39"/>
      <c r="Q147" s="37">
        <f t="shared" si="5"/>
        <v>1</v>
      </c>
      <c r="R147" s="35" t="s">
        <v>1382</v>
      </c>
      <c r="S147" s="35" t="str">
        <f>IF(R147="incongruent","congruent","incongruent")</f>
        <v>incongruent</v>
      </c>
      <c r="T147" s="35" t="s">
        <v>196</v>
      </c>
      <c r="U147" s="35" t="s">
        <v>196</v>
      </c>
      <c r="V147" s="3"/>
      <c r="W147" s="3"/>
      <c r="X147" s="3"/>
      <c r="Y147" s="3"/>
      <c r="Z147" s="3"/>
      <c r="AA147" s="3"/>
    </row>
    <row r="148" spans="1:27" s="35" customFormat="1" x14ac:dyDescent="0.2">
      <c r="A148" s="35" t="s">
        <v>126</v>
      </c>
      <c r="B148" s="35">
        <v>74</v>
      </c>
      <c r="C148" s="35" t="s">
        <v>785</v>
      </c>
      <c r="D148" s="35" t="s">
        <v>50</v>
      </c>
      <c r="E148" s="35" t="s">
        <v>21</v>
      </c>
      <c r="F148" s="35" t="s">
        <v>145</v>
      </c>
      <c r="G148" t="s">
        <v>2450</v>
      </c>
      <c r="H148" s="35" t="s">
        <v>2</v>
      </c>
      <c r="I148" s="35">
        <v>1</v>
      </c>
      <c r="J148" s="35" t="s">
        <v>195</v>
      </c>
      <c r="K148" s="35">
        <v>2</v>
      </c>
      <c r="M148" s="36" t="s">
        <v>1585</v>
      </c>
      <c r="N148" s="36" t="s">
        <v>1586</v>
      </c>
      <c r="O148" s="36"/>
      <c r="P148" s="36"/>
      <c r="Q148" s="37">
        <f t="shared" si="5"/>
        <v>2</v>
      </c>
      <c r="R148" s="35" t="s">
        <v>1375</v>
      </c>
      <c r="S148" s="35" t="s">
        <v>1374</v>
      </c>
      <c r="T148" s="35" t="s">
        <v>1381</v>
      </c>
      <c r="U148" s="35" t="s">
        <v>1380</v>
      </c>
      <c r="V148" s="3"/>
      <c r="W148" s="3"/>
      <c r="X148" s="3"/>
      <c r="Y148" s="3"/>
      <c r="Z148" s="3"/>
      <c r="AA148" s="3"/>
    </row>
    <row r="149" spans="1:27" s="35" customFormat="1" x14ac:dyDescent="0.2">
      <c r="A149" s="35" t="s">
        <v>126</v>
      </c>
      <c r="B149" s="35">
        <v>74</v>
      </c>
      <c r="C149" s="38" t="s">
        <v>762</v>
      </c>
      <c r="D149" s="35" t="s">
        <v>50</v>
      </c>
      <c r="E149" s="35" t="s">
        <v>196</v>
      </c>
      <c r="F149" s="35" t="s">
        <v>196</v>
      </c>
      <c r="G149" s="3" t="s">
        <v>196</v>
      </c>
      <c r="H149" s="38" t="s">
        <v>182</v>
      </c>
      <c r="I149" s="35">
        <v>1</v>
      </c>
      <c r="J149" s="35" t="s">
        <v>195</v>
      </c>
      <c r="M149" s="36"/>
      <c r="N149" s="36"/>
      <c r="O149" s="39"/>
      <c r="P149" s="39"/>
      <c r="Q149" s="37">
        <f t="shared" si="5"/>
        <v>1</v>
      </c>
      <c r="R149" s="35" t="s">
        <v>1382</v>
      </c>
      <c r="S149" s="35" t="str">
        <f>IF(R149="incongruent","congruent","incongruent")</f>
        <v>incongruent</v>
      </c>
      <c r="T149" s="35" t="s">
        <v>196</v>
      </c>
      <c r="U149" s="35" t="s">
        <v>196</v>
      </c>
      <c r="V149" s="3"/>
      <c r="W149" s="3"/>
      <c r="X149" s="3"/>
      <c r="Y149" s="3"/>
      <c r="Z149" s="3"/>
      <c r="AA149" s="3"/>
    </row>
    <row r="150" spans="1:27" x14ac:dyDescent="0.2">
      <c r="A150" t="s">
        <v>126</v>
      </c>
      <c r="B150">
        <v>75</v>
      </c>
      <c r="C150" t="s">
        <v>146</v>
      </c>
      <c r="D150" t="s">
        <v>50</v>
      </c>
      <c r="E150" t="s">
        <v>22</v>
      </c>
      <c r="F150" t="s">
        <v>145</v>
      </c>
      <c r="G150" t="s">
        <v>2451</v>
      </c>
      <c r="H150" t="s">
        <v>2</v>
      </c>
      <c r="I150">
        <v>1</v>
      </c>
      <c r="J150" t="s">
        <v>195</v>
      </c>
      <c r="K150">
        <v>3</v>
      </c>
      <c r="M150" s="5" t="s">
        <v>1587</v>
      </c>
      <c r="N150" s="5" t="s">
        <v>1588</v>
      </c>
      <c r="Q150" s="2">
        <f t="shared" si="5"/>
        <v>1</v>
      </c>
      <c r="R150" t="s">
        <v>1374</v>
      </c>
      <c r="S150" t="s">
        <v>1375</v>
      </c>
      <c r="T150" t="s">
        <v>1380</v>
      </c>
      <c r="U150" t="s">
        <v>1381</v>
      </c>
    </row>
    <row r="151" spans="1:27" x14ac:dyDescent="0.2">
      <c r="A151" t="s">
        <v>126</v>
      </c>
      <c r="B151">
        <v>75</v>
      </c>
      <c r="C151" s="1" t="s">
        <v>180</v>
      </c>
      <c r="D151" t="s">
        <v>50</v>
      </c>
      <c r="E151" t="s">
        <v>196</v>
      </c>
      <c r="F151" t="s">
        <v>196</v>
      </c>
      <c r="G151" s="3" t="s">
        <v>196</v>
      </c>
      <c r="H151" s="1" t="s">
        <v>182</v>
      </c>
      <c r="I151">
        <v>1</v>
      </c>
      <c r="J151" t="s">
        <v>195</v>
      </c>
      <c r="O151" s="6"/>
      <c r="P151" s="6"/>
      <c r="Q151" s="2">
        <f t="shared" si="5"/>
        <v>2</v>
      </c>
      <c r="R151" t="s">
        <v>1383</v>
      </c>
      <c r="S151" t="str">
        <f>IF(R151="incongruent","congruent","incongruent")</f>
        <v>congruent</v>
      </c>
      <c r="T151" t="s">
        <v>196</v>
      </c>
      <c r="U151" t="s">
        <v>196</v>
      </c>
    </row>
    <row r="152" spans="1:27" x14ac:dyDescent="0.2">
      <c r="A152" t="s">
        <v>126</v>
      </c>
      <c r="B152">
        <v>76</v>
      </c>
      <c r="C152" t="s">
        <v>786</v>
      </c>
      <c r="D152" t="s">
        <v>50</v>
      </c>
      <c r="E152" t="s">
        <v>23</v>
      </c>
      <c r="F152" t="s">
        <v>145</v>
      </c>
      <c r="G152" t="s">
        <v>2452</v>
      </c>
      <c r="H152" t="s">
        <v>2</v>
      </c>
      <c r="I152">
        <v>1</v>
      </c>
      <c r="J152" t="s">
        <v>195</v>
      </c>
      <c r="K152">
        <v>4</v>
      </c>
      <c r="M152" s="5" t="s">
        <v>1589</v>
      </c>
      <c r="N152" s="5" t="s">
        <v>1590</v>
      </c>
      <c r="Q152" s="2">
        <f t="shared" si="5"/>
        <v>2</v>
      </c>
      <c r="R152" t="s">
        <v>1375</v>
      </c>
      <c r="S152" t="s">
        <v>1374</v>
      </c>
      <c r="T152" t="s">
        <v>1381</v>
      </c>
      <c r="U152" t="s">
        <v>1380</v>
      </c>
    </row>
    <row r="153" spans="1:27" x14ac:dyDescent="0.2">
      <c r="A153" t="s">
        <v>126</v>
      </c>
      <c r="B153">
        <v>76</v>
      </c>
      <c r="C153" t="s">
        <v>787</v>
      </c>
      <c r="D153" t="s">
        <v>50</v>
      </c>
      <c r="E153" t="s">
        <v>196</v>
      </c>
      <c r="F153" t="s">
        <v>196</v>
      </c>
      <c r="G153" s="3" t="s">
        <v>196</v>
      </c>
      <c r="H153" t="s">
        <v>181</v>
      </c>
      <c r="I153">
        <v>1</v>
      </c>
      <c r="J153" t="s">
        <v>195</v>
      </c>
      <c r="O153" s="6"/>
      <c r="P153" s="6"/>
      <c r="Q153" s="2">
        <f t="shared" si="5"/>
        <v>2</v>
      </c>
      <c r="R153" t="s">
        <v>1383</v>
      </c>
      <c r="S153" t="str">
        <f>IF(R153="incongruent","congruent","incongruent")</f>
        <v>congruent</v>
      </c>
      <c r="T153" t="s">
        <v>196</v>
      </c>
      <c r="U153" t="s">
        <v>196</v>
      </c>
    </row>
    <row r="154" spans="1:27" s="35" customFormat="1" x14ac:dyDescent="0.2">
      <c r="A154" s="35" t="s">
        <v>126</v>
      </c>
      <c r="B154" s="35">
        <v>77</v>
      </c>
      <c r="C154" s="35" t="s">
        <v>147</v>
      </c>
      <c r="D154" s="35" t="s">
        <v>50</v>
      </c>
      <c r="E154" s="35" t="s">
        <v>24</v>
      </c>
      <c r="F154" s="35" t="s">
        <v>145</v>
      </c>
      <c r="G154" t="s">
        <v>2453</v>
      </c>
      <c r="H154" s="35" t="s">
        <v>2</v>
      </c>
      <c r="I154" s="35">
        <v>1</v>
      </c>
      <c r="J154" s="35" t="s">
        <v>195</v>
      </c>
      <c r="K154" s="35">
        <v>5</v>
      </c>
      <c r="M154" s="36" t="s">
        <v>1591</v>
      </c>
      <c r="N154" s="36" t="s">
        <v>1592</v>
      </c>
      <c r="O154" s="36"/>
      <c r="P154" s="36"/>
      <c r="Q154" s="37">
        <f t="shared" si="5"/>
        <v>1</v>
      </c>
      <c r="R154" s="35" t="s">
        <v>1374</v>
      </c>
      <c r="S154" s="35" t="s">
        <v>1375</v>
      </c>
      <c r="T154" s="35" t="s">
        <v>1380</v>
      </c>
      <c r="U154" s="35" t="s">
        <v>1381</v>
      </c>
      <c r="V154" s="3"/>
      <c r="W154" s="3"/>
      <c r="X154" s="3"/>
      <c r="Y154" s="3"/>
      <c r="Z154" s="3"/>
      <c r="AA154" s="3"/>
    </row>
    <row r="155" spans="1:27" s="35" customFormat="1" x14ac:dyDescent="0.2">
      <c r="A155" s="35" t="s">
        <v>126</v>
      </c>
      <c r="B155" s="35">
        <v>77</v>
      </c>
      <c r="C155" s="38" t="s">
        <v>180</v>
      </c>
      <c r="D155" s="35" t="s">
        <v>50</v>
      </c>
      <c r="E155" s="35" t="s">
        <v>196</v>
      </c>
      <c r="F155" s="35" t="s">
        <v>196</v>
      </c>
      <c r="G155" s="3" t="s">
        <v>196</v>
      </c>
      <c r="H155" s="38" t="s">
        <v>182</v>
      </c>
      <c r="I155" s="35">
        <v>1</v>
      </c>
      <c r="J155" s="35" t="s">
        <v>195</v>
      </c>
      <c r="M155" s="36"/>
      <c r="N155" s="36"/>
      <c r="O155" s="39"/>
      <c r="P155" s="39"/>
      <c r="Q155" s="37">
        <f t="shared" si="5"/>
        <v>1</v>
      </c>
      <c r="R155" s="35" t="s">
        <v>1382</v>
      </c>
      <c r="S155" s="35" t="str">
        <f>IF(R155="incongruent","congruent","incongruent")</f>
        <v>incongruent</v>
      </c>
      <c r="T155" s="35" t="s">
        <v>196</v>
      </c>
      <c r="U155" s="35" t="s">
        <v>196</v>
      </c>
      <c r="V155" s="3"/>
      <c r="W155" s="3"/>
      <c r="X155" s="3"/>
      <c r="Y155" s="3"/>
      <c r="Z155" s="3"/>
      <c r="AA155" s="3"/>
    </row>
    <row r="156" spans="1:27" s="35" customFormat="1" x14ac:dyDescent="0.2">
      <c r="A156" s="35" t="s">
        <v>126</v>
      </c>
      <c r="B156" s="35">
        <v>78</v>
      </c>
      <c r="C156" s="35" t="s">
        <v>788</v>
      </c>
      <c r="D156" s="35" t="s">
        <v>50</v>
      </c>
      <c r="E156" s="35" t="s">
        <v>25</v>
      </c>
      <c r="F156" s="35" t="s">
        <v>145</v>
      </c>
      <c r="G156" t="s">
        <v>2454</v>
      </c>
      <c r="H156" s="35" t="s">
        <v>2</v>
      </c>
      <c r="I156" s="35">
        <v>1</v>
      </c>
      <c r="J156" s="35" t="s">
        <v>195</v>
      </c>
      <c r="K156" s="35">
        <v>6</v>
      </c>
      <c r="M156" s="36" t="s">
        <v>1593</v>
      </c>
      <c r="N156" s="36" t="s">
        <v>1594</v>
      </c>
      <c r="O156" s="36"/>
      <c r="P156" s="36"/>
      <c r="Q156" s="37">
        <f t="shared" si="5"/>
        <v>2</v>
      </c>
      <c r="R156" s="35" t="s">
        <v>1375</v>
      </c>
      <c r="S156" s="35" t="s">
        <v>1374</v>
      </c>
      <c r="T156" s="35" t="s">
        <v>1381</v>
      </c>
      <c r="U156" s="35" t="s">
        <v>1380</v>
      </c>
      <c r="V156" s="3"/>
      <c r="W156" s="3"/>
      <c r="X156" s="3"/>
      <c r="Y156" s="3"/>
      <c r="Z156" s="3"/>
      <c r="AA156" s="3"/>
    </row>
    <row r="157" spans="1:27" s="35" customFormat="1" x14ac:dyDescent="0.2">
      <c r="A157" s="35" t="s">
        <v>126</v>
      </c>
      <c r="B157" s="35">
        <v>78</v>
      </c>
      <c r="C157" s="38" t="s">
        <v>762</v>
      </c>
      <c r="D157" s="35" t="s">
        <v>50</v>
      </c>
      <c r="E157" s="35" t="s">
        <v>196</v>
      </c>
      <c r="F157" s="35" t="s">
        <v>196</v>
      </c>
      <c r="G157" s="3" t="s">
        <v>196</v>
      </c>
      <c r="H157" s="38" t="s">
        <v>182</v>
      </c>
      <c r="I157" s="35">
        <v>1</v>
      </c>
      <c r="J157" s="35" t="s">
        <v>195</v>
      </c>
      <c r="M157" s="36"/>
      <c r="N157" s="36"/>
      <c r="O157" s="39"/>
      <c r="P157" s="39"/>
      <c r="Q157" s="37">
        <f t="shared" si="5"/>
        <v>1</v>
      </c>
      <c r="R157" s="35" t="s">
        <v>1382</v>
      </c>
      <c r="S157" s="35" t="str">
        <f>IF(R157="incongruent","congruent","incongruent")</f>
        <v>incongruent</v>
      </c>
      <c r="T157" s="35" t="s">
        <v>196</v>
      </c>
      <c r="U157" s="35" t="s">
        <v>196</v>
      </c>
      <c r="V157" s="3"/>
      <c r="W157" s="3"/>
      <c r="X157" s="3"/>
      <c r="Y157" s="3"/>
      <c r="Z157" s="3"/>
      <c r="AA157" s="3"/>
    </row>
    <row r="158" spans="1:27" x14ac:dyDescent="0.2">
      <c r="A158" t="s">
        <v>126</v>
      </c>
      <c r="B158">
        <v>79</v>
      </c>
      <c r="C158" t="s">
        <v>521</v>
      </c>
      <c r="D158" t="s">
        <v>50</v>
      </c>
      <c r="E158" t="s">
        <v>26</v>
      </c>
      <c r="F158" t="s">
        <v>519</v>
      </c>
      <c r="G158" t="s">
        <v>2455</v>
      </c>
      <c r="H158" t="s">
        <v>2</v>
      </c>
      <c r="I158">
        <v>1</v>
      </c>
      <c r="J158" t="s">
        <v>195</v>
      </c>
      <c r="K158">
        <v>7</v>
      </c>
      <c r="M158" s="5" t="s">
        <v>1595</v>
      </c>
      <c r="N158" s="5" t="s">
        <v>1596</v>
      </c>
      <c r="Q158" s="2">
        <f t="shared" si="5"/>
        <v>1</v>
      </c>
      <c r="R158" t="s">
        <v>1374</v>
      </c>
      <c r="S158" t="s">
        <v>1375</v>
      </c>
      <c r="T158" t="s">
        <v>1380</v>
      </c>
      <c r="U158" t="s">
        <v>1381</v>
      </c>
    </row>
    <row r="159" spans="1:27" x14ac:dyDescent="0.2">
      <c r="A159" t="s">
        <v>126</v>
      </c>
      <c r="B159">
        <v>79</v>
      </c>
      <c r="C159" s="1" t="s">
        <v>180</v>
      </c>
      <c r="D159" t="s">
        <v>50</v>
      </c>
      <c r="E159" t="s">
        <v>196</v>
      </c>
      <c r="F159" t="s">
        <v>196</v>
      </c>
      <c r="G159" s="3" t="s">
        <v>196</v>
      </c>
      <c r="H159" s="1" t="s">
        <v>182</v>
      </c>
      <c r="I159">
        <v>1</v>
      </c>
      <c r="J159" t="s">
        <v>195</v>
      </c>
      <c r="O159" s="6"/>
      <c r="P159" s="6"/>
      <c r="Q159" s="2">
        <f t="shared" si="5"/>
        <v>2</v>
      </c>
      <c r="R159" t="s">
        <v>1383</v>
      </c>
      <c r="S159" t="str">
        <f>IF(R159="incongruent","congruent","incongruent")</f>
        <v>congruent</v>
      </c>
      <c r="T159" t="s">
        <v>196</v>
      </c>
      <c r="U159" t="s">
        <v>196</v>
      </c>
    </row>
    <row r="160" spans="1:27" x14ac:dyDescent="0.2">
      <c r="A160" t="s">
        <v>126</v>
      </c>
      <c r="B160">
        <v>80</v>
      </c>
      <c r="C160" t="s">
        <v>789</v>
      </c>
      <c r="D160" t="s">
        <v>50</v>
      </c>
      <c r="E160" t="s">
        <v>27</v>
      </c>
      <c r="F160" t="s">
        <v>519</v>
      </c>
      <c r="G160" t="s">
        <v>2456</v>
      </c>
      <c r="H160" t="s">
        <v>2</v>
      </c>
      <c r="I160">
        <v>1</v>
      </c>
      <c r="J160" t="s">
        <v>195</v>
      </c>
      <c r="K160">
        <v>8</v>
      </c>
      <c r="M160" s="5" t="s">
        <v>1597</v>
      </c>
      <c r="N160" s="5" t="s">
        <v>1598</v>
      </c>
      <c r="Q160" s="2">
        <f t="shared" si="5"/>
        <v>2</v>
      </c>
      <c r="R160" t="s">
        <v>1375</v>
      </c>
      <c r="S160" t="s">
        <v>1374</v>
      </c>
      <c r="T160" t="s">
        <v>1381</v>
      </c>
      <c r="U160" t="s">
        <v>1380</v>
      </c>
    </row>
    <row r="161" spans="1:27" x14ac:dyDescent="0.2">
      <c r="A161" t="s">
        <v>126</v>
      </c>
      <c r="B161">
        <v>80</v>
      </c>
      <c r="C161" s="1" t="s">
        <v>762</v>
      </c>
      <c r="D161" t="s">
        <v>50</v>
      </c>
      <c r="E161" t="s">
        <v>196</v>
      </c>
      <c r="F161" t="s">
        <v>196</v>
      </c>
      <c r="G161" s="3" t="s">
        <v>196</v>
      </c>
      <c r="H161" s="1" t="s">
        <v>182</v>
      </c>
      <c r="I161">
        <v>1</v>
      </c>
      <c r="J161" t="s">
        <v>195</v>
      </c>
      <c r="O161" s="6"/>
      <c r="P161" s="6"/>
      <c r="Q161" s="2">
        <f t="shared" si="5"/>
        <v>2</v>
      </c>
      <c r="R161" t="s">
        <v>1383</v>
      </c>
      <c r="S161" t="str">
        <f>IF(R161="incongruent","congruent","incongruent")</f>
        <v>congruent</v>
      </c>
      <c r="T161" t="s">
        <v>196</v>
      </c>
      <c r="U161" t="s">
        <v>196</v>
      </c>
    </row>
    <row r="162" spans="1:27" s="35" customFormat="1" x14ac:dyDescent="0.2">
      <c r="A162" s="35" t="s">
        <v>126</v>
      </c>
      <c r="B162" s="35">
        <v>81</v>
      </c>
      <c r="C162" s="35" t="s">
        <v>522</v>
      </c>
      <c r="D162" s="35" t="s">
        <v>50</v>
      </c>
      <c r="E162" s="35" t="s">
        <v>28</v>
      </c>
      <c r="F162" s="35" t="s">
        <v>519</v>
      </c>
      <c r="G162" t="s">
        <v>2457</v>
      </c>
      <c r="H162" s="35" t="s">
        <v>2</v>
      </c>
      <c r="I162" s="35">
        <v>1</v>
      </c>
      <c r="J162" s="35" t="s">
        <v>195</v>
      </c>
      <c r="K162" s="35">
        <v>9</v>
      </c>
      <c r="M162" s="36" t="s">
        <v>1599</v>
      </c>
      <c r="N162" s="36" t="s">
        <v>1600</v>
      </c>
      <c r="O162" s="36"/>
      <c r="P162" s="36"/>
      <c r="Q162" s="37">
        <f t="shared" si="5"/>
        <v>1</v>
      </c>
      <c r="R162" s="35" t="s">
        <v>1374</v>
      </c>
      <c r="S162" s="35" t="s">
        <v>1375</v>
      </c>
      <c r="T162" s="35" t="s">
        <v>1380</v>
      </c>
      <c r="U162" s="35" t="s">
        <v>1381</v>
      </c>
      <c r="V162" s="3"/>
      <c r="W162" s="3"/>
      <c r="X162" s="3"/>
      <c r="Y162" s="3"/>
      <c r="Z162" s="3"/>
      <c r="AA162" s="3"/>
    </row>
    <row r="163" spans="1:27" s="35" customFormat="1" x14ac:dyDescent="0.2">
      <c r="A163" s="35" t="s">
        <v>126</v>
      </c>
      <c r="B163" s="35">
        <v>81</v>
      </c>
      <c r="C163" s="38" t="s">
        <v>180</v>
      </c>
      <c r="D163" s="35" t="s">
        <v>50</v>
      </c>
      <c r="E163" s="35" t="s">
        <v>196</v>
      </c>
      <c r="F163" s="35" t="s">
        <v>196</v>
      </c>
      <c r="G163" s="3" t="s">
        <v>196</v>
      </c>
      <c r="H163" s="38" t="s">
        <v>182</v>
      </c>
      <c r="I163" s="35">
        <v>1</v>
      </c>
      <c r="J163" s="35" t="s">
        <v>195</v>
      </c>
      <c r="M163" s="36"/>
      <c r="N163" s="36"/>
      <c r="O163" s="39"/>
      <c r="P163" s="39"/>
      <c r="Q163" s="37">
        <f t="shared" si="5"/>
        <v>1</v>
      </c>
      <c r="R163" s="35" t="s">
        <v>1382</v>
      </c>
      <c r="S163" s="35" t="str">
        <f>IF(R163="incongruent","congruent","incongruent")</f>
        <v>incongruent</v>
      </c>
      <c r="T163" s="35" t="s">
        <v>196</v>
      </c>
      <c r="U163" s="35" t="s">
        <v>196</v>
      </c>
      <c r="V163" s="3"/>
      <c r="W163" s="3"/>
      <c r="X163" s="3"/>
      <c r="Y163" s="3"/>
      <c r="Z163" s="3"/>
      <c r="AA163" s="3"/>
    </row>
    <row r="164" spans="1:27" s="35" customFormat="1" x14ac:dyDescent="0.2">
      <c r="A164" s="35" t="s">
        <v>126</v>
      </c>
      <c r="B164" s="35">
        <v>82</v>
      </c>
      <c r="C164" s="35" t="s">
        <v>790</v>
      </c>
      <c r="D164" s="35" t="s">
        <v>50</v>
      </c>
      <c r="E164" s="35" t="s">
        <v>29</v>
      </c>
      <c r="F164" s="35" t="s">
        <v>519</v>
      </c>
      <c r="G164" t="s">
        <v>2458</v>
      </c>
      <c r="H164" s="35" t="s">
        <v>2</v>
      </c>
      <c r="I164" s="35">
        <v>1</v>
      </c>
      <c r="J164" s="35" t="s">
        <v>195</v>
      </c>
      <c r="K164" s="35">
        <v>10</v>
      </c>
      <c r="M164" s="36" t="s">
        <v>1601</v>
      </c>
      <c r="N164" s="36" t="s">
        <v>1602</v>
      </c>
      <c r="O164" s="36"/>
      <c r="P164" s="36"/>
      <c r="Q164" s="37">
        <f t="shared" si="5"/>
        <v>2</v>
      </c>
      <c r="R164" s="35" t="s">
        <v>1375</v>
      </c>
      <c r="S164" s="35" t="s">
        <v>1374</v>
      </c>
      <c r="T164" s="35" t="s">
        <v>1381</v>
      </c>
      <c r="U164" s="35" t="s">
        <v>1380</v>
      </c>
      <c r="V164" s="3"/>
      <c r="W164" s="3"/>
      <c r="X164" s="3"/>
      <c r="Y164" s="3"/>
      <c r="Z164" s="3"/>
      <c r="AA164" s="3"/>
    </row>
    <row r="165" spans="1:27" s="35" customFormat="1" x14ac:dyDescent="0.2">
      <c r="A165" s="35" t="s">
        <v>126</v>
      </c>
      <c r="B165" s="35">
        <v>82</v>
      </c>
      <c r="C165" s="38" t="s">
        <v>762</v>
      </c>
      <c r="D165" s="35" t="s">
        <v>50</v>
      </c>
      <c r="E165" s="35" t="s">
        <v>196</v>
      </c>
      <c r="F165" s="35" t="s">
        <v>196</v>
      </c>
      <c r="G165" s="3" t="s">
        <v>196</v>
      </c>
      <c r="H165" s="38" t="s">
        <v>182</v>
      </c>
      <c r="I165" s="35">
        <v>1</v>
      </c>
      <c r="J165" s="35" t="s">
        <v>195</v>
      </c>
      <c r="M165" s="36"/>
      <c r="N165" s="36"/>
      <c r="O165" s="39"/>
      <c r="P165" s="39"/>
      <c r="Q165" s="37">
        <f t="shared" si="5"/>
        <v>1</v>
      </c>
      <c r="R165" s="35" t="s">
        <v>1382</v>
      </c>
      <c r="S165" s="35" t="str">
        <f>IF(R165="incongruent","congruent","incongruent")</f>
        <v>incongruent</v>
      </c>
      <c r="T165" s="35" t="s">
        <v>196</v>
      </c>
      <c r="U165" s="35" t="s">
        <v>196</v>
      </c>
      <c r="V165" s="3"/>
      <c r="W165" s="3"/>
      <c r="X165" s="3"/>
      <c r="Y165" s="3"/>
      <c r="Z165" s="3"/>
      <c r="AA165" s="3"/>
    </row>
    <row r="166" spans="1:27" x14ac:dyDescent="0.2">
      <c r="A166" t="s">
        <v>126</v>
      </c>
      <c r="B166">
        <v>83</v>
      </c>
      <c r="C166" t="s">
        <v>523</v>
      </c>
      <c r="D166" t="s">
        <v>50</v>
      </c>
      <c r="E166" t="s">
        <v>30</v>
      </c>
      <c r="F166" t="s">
        <v>519</v>
      </c>
      <c r="G166" t="s">
        <v>2459</v>
      </c>
      <c r="H166" t="s">
        <v>2</v>
      </c>
      <c r="I166">
        <v>1</v>
      </c>
      <c r="J166" t="s">
        <v>195</v>
      </c>
      <c r="K166">
        <v>11</v>
      </c>
      <c r="M166" s="5" t="s">
        <v>1603</v>
      </c>
      <c r="N166" s="5" t="s">
        <v>1604</v>
      </c>
      <c r="Q166" s="2">
        <f t="shared" si="5"/>
        <v>1</v>
      </c>
      <c r="R166" t="s">
        <v>1374</v>
      </c>
      <c r="S166" t="s">
        <v>1375</v>
      </c>
      <c r="T166" t="s">
        <v>1380</v>
      </c>
      <c r="U166" t="s">
        <v>1381</v>
      </c>
    </row>
    <row r="167" spans="1:27" x14ac:dyDescent="0.2">
      <c r="A167" t="s">
        <v>126</v>
      </c>
      <c r="B167">
        <v>83</v>
      </c>
      <c r="C167" t="s">
        <v>187</v>
      </c>
      <c r="D167" t="s">
        <v>50</v>
      </c>
      <c r="E167" t="s">
        <v>196</v>
      </c>
      <c r="F167" t="s">
        <v>196</v>
      </c>
      <c r="G167" s="3" t="s">
        <v>196</v>
      </c>
      <c r="H167" t="s">
        <v>181</v>
      </c>
      <c r="I167">
        <v>1</v>
      </c>
      <c r="J167" t="s">
        <v>195</v>
      </c>
      <c r="O167" s="6"/>
      <c r="P167" s="6"/>
      <c r="Q167" s="2">
        <f t="shared" si="5"/>
        <v>2</v>
      </c>
      <c r="R167" t="s">
        <v>1383</v>
      </c>
      <c r="S167" t="str">
        <f>IF(R167="incongruent","congruent","incongruent")</f>
        <v>congruent</v>
      </c>
      <c r="T167" t="s">
        <v>196</v>
      </c>
      <c r="U167" t="s">
        <v>196</v>
      </c>
    </row>
    <row r="168" spans="1:27" x14ac:dyDescent="0.2">
      <c r="A168" t="s">
        <v>126</v>
      </c>
      <c r="B168">
        <v>84</v>
      </c>
      <c r="C168" t="s">
        <v>791</v>
      </c>
      <c r="D168" t="s">
        <v>50</v>
      </c>
      <c r="E168" t="s">
        <v>31</v>
      </c>
      <c r="F168" t="s">
        <v>519</v>
      </c>
      <c r="G168" t="s">
        <v>2460</v>
      </c>
      <c r="H168" t="s">
        <v>2</v>
      </c>
      <c r="I168">
        <v>1</v>
      </c>
      <c r="J168" t="s">
        <v>195</v>
      </c>
      <c r="K168">
        <v>12</v>
      </c>
      <c r="M168" s="5" t="s">
        <v>1605</v>
      </c>
      <c r="N168" s="5" t="s">
        <v>1606</v>
      </c>
      <c r="Q168" s="2">
        <f t="shared" si="5"/>
        <v>2</v>
      </c>
      <c r="R168" t="s">
        <v>1375</v>
      </c>
      <c r="S168" t="s">
        <v>1374</v>
      </c>
      <c r="T168" t="s">
        <v>1381</v>
      </c>
      <c r="U168" t="s">
        <v>1380</v>
      </c>
    </row>
    <row r="169" spans="1:27" x14ac:dyDescent="0.2">
      <c r="A169" t="s">
        <v>126</v>
      </c>
      <c r="B169">
        <v>84</v>
      </c>
      <c r="C169" s="1" t="s">
        <v>762</v>
      </c>
      <c r="D169" t="s">
        <v>50</v>
      </c>
      <c r="E169" t="s">
        <v>196</v>
      </c>
      <c r="F169" t="s">
        <v>196</v>
      </c>
      <c r="G169" s="3" t="s">
        <v>196</v>
      </c>
      <c r="H169" s="1" t="s">
        <v>182</v>
      </c>
      <c r="I169">
        <v>1</v>
      </c>
      <c r="J169" t="s">
        <v>195</v>
      </c>
      <c r="O169" s="6"/>
      <c r="P169" s="6"/>
      <c r="Q169" s="2">
        <f t="shared" si="5"/>
        <v>2</v>
      </c>
      <c r="R169" t="s">
        <v>1383</v>
      </c>
      <c r="S169" t="str">
        <f>IF(R169="incongruent","congruent","incongruent")</f>
        <v>congruent</v>
      </c>
      <c r="T169" t="s">
        <v>196</v>
      </c>
      <c r="U169" t="s">
        <v>196</v>
      </c>
    </row>
    <row r="170" spans="1:27" s="10" customFormat="1" x14ac:dyDescent="0.2">
      <c r="A170" s="10" t="s">
        <v>126</v>
      </c>
      <c r="B170" s="10">
        <v>85</v>
      </c>
      <c r="C170" s="10" t="s">
        <v>102</v>
      </c>
      <c r="D170" s="10" t="s">
        <v>63</v>
      </c>
      <c r="E170" s="10" t="s">
        <v>18</v>
      </c>
      <c r="F170" s="10" t="s">
        <v>67</v>
      </c>
      <c r="G170" t="s">
        <v>2461</v>
      </c>
      <c r="H170" s="10" t="s">
        <v>2</v>
      </c>
      <c r="I170" s="10">
        <v>1</v>
      </c>
      <c r="J170" s="10" t="s">
        <v>195</v>
      </c>
      <c r="K170" s="10">
        <v>1</v>
      </c>
      <c r="M170" s="11" t="s">
        <v>1607</v>
      </c>
      <c r="N170" s="11" t="s">
        <v>1608</v>
      </c>
      <c r="O170" s="11"/>
      <c r="P170" s="11"/>
      <c r="Q170" s="12">
        <f t="shared" si="5"/>
        <v>2</v>
      </c>
      <c r="R170" s="10" t="s">
        <v>1375</v>
      </c>
      <c r="S170" s="10" t="s">
        <v>1374</v>
      </c>
      <c r="T170" s="10" t="s">
        <v>1381</v>
      </c>
      <c r="U170" s="10" t="s">
        <v>1380</v>
      </c>
      <c r="V170" s="3"/>
      <c r="W170" s="3"/>
      <c r="X170" s="3"/>
      <c r="Y170" s="3"/>
      <c r="Z170" s="3"/>
      <c r="AA170" s="3"/>
    </row>
    <row r="171" spans="1:27" s="10" customFormat="1" x14ac:dyDescent="0.2">
      <c r="A171" s="10" t="s">
        <v>126</v>
      </c>
      <c r="B171" s="10">
        <v>85</v>
      </c>
      <c r="C171" s="13" t="s">
        <v>180</v>
      </c>
      <c r="D171" s="10" t="s">
        <v>63</v>
      </c>
      <c r="E171" s="10" t="s">
        <v>196</v>
      </c>
      <c r="F171" s="10" t="s">
        <v>196</v>
      </c>
      <c r="G171" s="3" t="s">
        <v>196</v>
      </c>
      <c r="H171" s="13" t="s">
        <v>182</v>
      </c>
      <c r="I171" s="10">
        <v>1</v>
      </c>
      <c r="J171" s="10" t="s">
        <v>195</v>
      </c>
      <c r="M171" s="11"/>
      <c r="N171" s="11"/>
      <c r="O171" s="14"/>
      <c r="P171" s="14"/>
      <c r="Q171" s="12">
        <f t="shared" si="5"/>
        <v>1</v>
      </c>
      <c r="R171" s="10" t="s">
        <v>1382</v>
      </c>
      <c r="S171" s="10" t="str">
        <f>IF(R171="incongruent","congruent","incongruent")</f>
        <v>incongruent</v>
      </c>
      <c r="T171" s="10" t="s">
        <v>196</v>
      </c>
      <c r="U171" s="10" t="s">
        <v>196</v>
      </c>
      <c r="V171" s="3"/>
      <c r="W171" s="3"/>
      <c r="X171" s="3"/>
      <c r="Y171" s="3"/>
      <c r="Z171" s="3"/>
      <c r="AA171" s="3"/>
    </row>
    <row r="172" spans="1:27" s="10" customFormat="1" x14ac:dyDescent="0.2">
      <c r="A172" s="10" t="s">
        <v>126</v>
      </c>
      <c r="B172" s="10">
        <v>86</v>
      </c>
      <c r="C172" s="10" t="s">
        <v>792</v>
      </c>
      <c r="D172" s="10" t="s">
        <v>63</v>
      </c>
      <c r="E172" s="10" t="s">
        <v>21</v>
      </c>
      <c r="F172" s="10" t="s">
        <v>67</v>
      </c>
      <c r="G172" t="s">
        <v>2462</v>
      </c>
      <c r="H172" s="10" t="s">
        <v>2</v>
      </c>
      <c r="I172" s="10">
        <v>1</v>
      </c>
      <c r="J172" s="10" t="s">
        <v>195</v>
      </c>
      <c r="K172" s="10">
        <v>2</v>
      </c>
      <c r="M172" s="11" t="s">
        <v>1609</v>
      </c>
      <c r="N172" s="11" t="s">
        <v>1610</v>
      </c>
      <c r="O172" s="11"/>
      <c r="P172" s="11"/>
      <c r="Q172" s="12">
        <f t="shared" si="5"/>
        <v>1</v>
      </c>
      <c r="R172" s="10" t="s">
        <v>1374</v>
      </c>
      <c r="S172" s="10" t="s">
        <v>1375</v>
      </c>
      <c r="T172" s="10" t="s">
        <v>1380</v>
      </c>
      <c r="U172" s="10" t="s">
        <v>1381</v>
      </c>
      <c r="V172" s="3"/>
      <c r="W172" s="3"/>
      <c r="X172" s="3"/>
      <c r="Y172" s="3"/>
      <c r="Z172" s="3"/>
      <c r="AA172" s="3"/>
    </row>
    <row r="173" spans="1:27" s="10" customFormat="1" x14ac:dyDescent="0.2">
      <c r="A173" s="10" t="s">
        <v>126</v>
      </c>
      <c r="B173" s="10">
        <v>86</v>
      </c>
      <c r="C173" s="13" t="s">
        <v>762</v>
      </c>
      <c r="D173" s="10" t="s">
        <v>63</v>
      </c>
      <c r="E173" s="10" t="s">
        <v>196</v>
      </c>
      <c r="F173" s="10" t="s">
        <v>196</v>
      </c>
      <c r="G173" s="3" t="s">
        <v>196</v>
      </c>
      <c r="H173" s="13" t="s">
        <v>182</v>
      </c>
      <c r="I173" s="10">
        <v>1</v>
      </c>
      <c r="J173" s="10" t="s">
        <v>195</v>
      </c>
      <c r="M173" s="11"/>
      <c r="N173" s="11"/>
      <c r="O173" s="14"/>
      <c r="P173" s="14"/>
      <c r="Q173" s="12">
        <f t="shared" si="5"/>
        <v>1</v>
      </c>
      <c r="R173" s="10" t="s">
        <v>1382</v>
      </c>
      <c r="S173" s="10" t="str">
        <f>IF(R173="incongruent","congruent","incongruent")</f>
        <v>incongruent</v>
      </c>
      <c r="T173" s="10" t="s">
        <v>196</v>
      </c>
      <c r="U173" s="10" t="s">
        <v>196</v>
      </c>
      <c r="V173" s="3"/>
      <c r="W173" s="3"/>
      <c r="X173" s="3"/>
      <c r="Y173" s="3"/>
      <c r="Z173" s="3"/>
      <c r="AA173" s="3"/>
    </row>
    <row r="174" spans="1:27" x14ac:dyDescent="0.2">
      <c r="A174" t="s">
        <v>126</v>
      </c>
      <c r="B174">
        <v>87</v>
      </c>
      <c r="C174" t="s">
        <v>103</v>
      </c>
      <c r="D174" t="s">
        <v>63</v>
      </c>
      <c r="E174" t="s">
        <v>22</v>
      </c>
      <c r="F174" t="s">
        <v>67</v>
      </c>
      <c r="G174" t="s">
        <v>2463</v>
      </c>
      <c r="H174" t="s">
        <v>2</v>
      </c>
      <c r="I174">
        <v>1</v>
      </c>
      <c r="J174" t="s">
        <v>195</v>
      </c>
      <c r="K174">
        <v>3</v>
      </c>
      <c r="M174" s="5" t="s">
        <v>1611</v>
      </c>
      <c r="N174" s="5" t="s">
        <v>1612</v>
      </c>
      <c r="Q174" s="2">
        <f t="shared" si="5"/>
        <v>2</v>
      </c>
      <c r="R174" t="s">
        <v>1375</v>
      </c>
      <c r="S174" t="s">
        <v>1374</v>
      </c>
      <c r="T174" t="s">
        <v>1381</v>
      </c>
      <c r="U174" t="s">
        <v>1380</v>
      </c>
    </row>
    <row r="175" spans="1:27" x14ac:dyDescent="0.2">
      <c r="A175" t="s">
        <v>126</v>
      </c>
      <c r="B175">
        <v>87</v>
      </c>
      <c r="C175" s="1" t="s">
        <v>180</v>
      </c>
      <c r="D175" t="s">
        <v>63</v>
      </c>
      <c r="E175" t="s">
        <v>196</v>
      </c>
      <c r="F175" t="s">
        <v>196</v>
      </c>
      <c r="G175" t="s">
        <v>196</v>
      </c>
      <c r="H175" s="1" t="s">
        <v>182</v>
      </c>
      <c r="I175">
        <v>1</v>
      </c>
      <c r="J175" t="s">
        <v>195</v>
      </c>
      <c r="O175" s="6"/>
      <c r="P175" s="6"/>
      <c r="Q175" s="2">
        <f t="shared" si="5"/>
        <v>2</v>
      </c>
      <c r="R175" t="s">
        <v>1383</v>
      </c>
      <c r="S175" t="str">
        <f>IF(R175="incongruent","congruent","incongruent")</f>
        <v>congruent</v>
      </c>
      <c r="T175" t="s">
        <v>196</v>
      </c>
      <c r="U175" t="s">
        <v>196</v>
      </c>
    </row>
    <row r="176" spans="1:27" x14ac:dyDescent="0.2">
      <c r="A176" t="s">
        <v>126</v>
      </c>
      <c r="B176">
        <v>88</v>
      </c>
      <c r="C176" t="s">
        <v>793</v>
      </c>
      <c r="D176" t="s">
        <v>63</v>
      </c>
      <c r="E176" t="s">
        <v>23</v>
      </c>
      <c r="F176" t="s">
        <v>67</v>
      </c>
      <c r="G176" t="s">
        <v>2464</v>
      </c>
      <c r="H176" t="s">
        <v>2</v>
      </c>
      <c r="I176">
        <v>1</v>
      </c>
      <c r="J176" t="s">
        <v>195</v>
      </c>
      <c r="K176">
        <v>4</v>
      </c>
      <c r="M176" s="5" t="s">
        <v>1613</v>
      </c>
      <c r="N176" s="5" t="s">
        <v>1614</v>
      </c>
      <c r="Q176" s="2">
        <f t="shared" si="5"/>
        <v>1</v>
      </c>
      <c r="R176" t="s">
        <v>1374</v>
      </c>
      <c r="S176" t="s">
        <v>1375</v>
      </c>
      <c r="T176" t="s">
        <v>1380</v>
      </c>
      <c r="U176" t="s">
        <v>1381</v>
      </c>
    </row>
    <row r="177" spans="1:27" x14ac:dyDescent="0.2">
      <c r="A177" t="s">
        <v>126</v>
      </c>
      <c r="B177">
        <v>88</v>
      </c>
      <c r="C177" s="1" t="s">
        <v>762</v>
      </c>
      <c r="D177" t="s">
        <v>63</v>
      </c>
      <c r="E177" t="s">
        <v>196</v>
      </c>
      <c r="F177" t="s">
        <v>196</v>
      </c>
      <c r="G177" s="1" t="s">
        <v>196</v>
      </c>
      <c r="H177" s="1" t="s">
        <v>182</v>
      </c>
      <c r="I177">
        <v>1</v>
      </c>
      <c r="J177" t="s">
        <v>195</v>
      </c>
      <c r="O177" s="6"/>
      <c r="P177" s="6"/>
      <c r="Q177" s="2">
        <f t="shared" si="5"/>
        <v>2</v>
      </c>
      <c r="R177" t="s">
        <v>1383</v>
      </c>
      <c r="S177" t="str">
        <f>IF(R177="incongruent","congruent","incongruent")</f>
        <v>congruent</v>
      </c>
      <c r="T177" t="s">
        <v>196</v>
      </c>
      <c r="U177" t="s">
        <v>196</v>
      </c>
    </row>
    <row r="178" spans="1:27" s="10" customFormat="1" x14ac:dyDescent="0.2">
      <c r="A178" s="10" t="s">
        <v>126</v>
      </c>
      <c r="B178" s="10">
        <v>89</v>
      </c>
      <c r="C178" s="10" t="s">
        <v>104</v>
      </c>
      <c r="D178" s="10" t="s">
        <v>63</v>
      </c>
      <c r="E178" s="10" t="s">
        <v>24</v>
      </c>
      <c r="F178" s="10" t="s">
        <v>67</v>
      </c>
      <c r="G178" t="s">
        <v>2465</v>
      </c>
      <c r="H178" s="10" t="s">
        <v>2</v>
      </c>
      <c r="I178" s="10">
        <v>1</v>
      </c>
      <c r="J178" s="10" t="s">
        <v>195</v>
      </c>
      <c r="K178" s="10">
        <v>5</v>
      </c>
      <c r="M178" s="11" t="s">
        <v>1615</v>
      </c>
      <c r="N178" s="11" t="s">
        <v>1616</v>
      </c>
      <c r="O178" s="11"/>
      <c r="P178" s="11"/>
      <c r="Q178" s="12">
        <f t="shared" si="5"/>
        <v>2</v>
      </c>
      <c r="R178" s="10" t="s">
        <v>1375</v>
      </c>
      <c r="S178" s="10" t="s">
        <v>1374</v>
      </c>
      <c r="T178" s="10" t="s">
        <v>1381</v>
      </c>
      <c r="U178" s="10" t="s">
        <v>1380</v>
      </c>
      <c r="V178" s="3"/>
      <c r="W178" s="3"/>
      <c r="X178" s="3"/>
      <c r="Y178" s="3"/>
      <c r="Z178" s="3"/>
      <c r="AA178" s="3"/>
    </row>
    <row r="179" spans="1:27" s="10" customFormat="1" x14ac:dyDescent="0.2">
      <c r="A179" s="10" t="s">
        <v>126</v>
      </c>
      <c r="B179" s="10">
        <v>89</v>
      </c>
      <c r="C179" s="13" t="s">
        <v>180</v>
      </c>
      <c r="D179" s="10" t="s">
        <v>63</v>
      </c>
      <c r="E179" s="10" t="s">
        <v>196</v>
      </c>
      <c r="F179" s="10" t="s">
        <v>196</v>
      </c>
      <c r="G179" s="1" t="s">
        <v>196</v>
      </c>
      <c r="H179" s="13" t="s">
        <v>182</v>
      </c>
      <c r="I179" s="10">
        <v>1</v>
      </c>
      <c r="J179" s="10" t="s">
        <v>195</v>
      </c>
      <c r="M179" s="11"/>
      <c r="N179" s="11"/>
      <c r="O179" s="14"/>
      <c r="P179" s="14"/>
      <c r="Q179" s="12">
        <f t="shared" si="5"/>
        <v>1</v>
      </c>
      <c r="R179" s="10" t="s">
        <v>1382</v>
      </c>
      <c r="S179" s="10" t="str">
        <f>IF(R179="incongruent","congruent","incongruent")</f>
        <v>incongruent</v>
      </c>
      <c r="T179" s="10" t="s">
        <v>196</v>
      </c>
      <c r="U179" s="10" t="s">
        <v>196</v>
      </c>
      <c r="V179" s="3"/>
      <c r="W179" s="3"/>
      <c r="X179" s="3"/>
      <c r="Y179" s="3"/>
      <c r="Z179" s="3"/>
      <c r="AA179" s="3"/>
    </row>
    <row r="180" spans="1:27" s="10" customFormat="1" x14ac:dyDescent="0.2">
      <c r="A180" s="10" t="s">
        <v>126</v>
      </c>
      <c r="B180" s="10">
        <v>90</v>
      </c>
      <c r="C180" s="10" t="s">
        <v>794</v>
      </c>
      <c r="D180" s="10" t="s">
        <v>63</v>
      </c>
      <c r="E180" s="10" t="s">
        <v>25</v>
      </c>
      <c r="F180" s="10" t="s">
        <v>67</v>
      </c>
      <c r="G180" t="s">
        <v>2466</v>
      </c>
      <c r="H180" s="10" t="s">
        <v>2</v>
      </c>
      <c r="I180" s="10">
        <v>1</v>
      </c>
      <c r="J180" s="10" t="s">
        <v>195</v>
      </c>
      <c r="K180" s="10">
        <v>6</v>
      </c>
      <c r="M180" s="11" t="s">
        <v>1617</v>
      </c>
      <c r="N180" s="11" t="s">
        <v>1618</v>
      </c>
      <c r="O180" s="11"/>
      <c r="P180" s="11"/>
      <c r="Q180" s="12">
        <f t="shared" si="5"/>
        <v>1</v>
      </c>
      <c r="R180" s="10" t="s">
        <v>1374</v>
      </c>
      <c r="S180" s="10" t="s">
        <v>1375</v>
      </c>
      <c r="T180" s="10" t="s">
        <v>1380</v>
      </c>
      <c r="U180" s="10" t="s">
        <v>1381</v>
      </c>
      <c r="V180" s="3"/>
      <c r="W180" s="3"/>
      <c r="X180" s="3"/>
      <c r="Y180" s="3"/>
      <c r="Z180" s="3"/>
      <c r="AA180" s="3"/>
    </row>
    <row r="181" spans="1:27" s="10" customFormat="1" x14ac:dyDescent="0.2">
      <c r="A181" s="10" t="s">
        <v>126</v>
      </c>
      <c r="B181" s="10">
        <v>90</v>
      </c>
      <c r="C181" s="13" t="s">
        <v>762</v>
      </c>
      <c r="D181" s="10" t="s">
        <v>63</v>
      </c>
      <c r="E181" s="10" t="s">
        <v>196</v>
      </c>
      <c r="F181" s="10" t="s">
        <v>196</v>
      </c>
      <c r="G181" s="1" t="s">
        <v>196</v>
      </c>
      <c r="H181" s="13" t="s">
        <v>182</v>
      </c>
      <c r="I181" s="10">
        <v>1</v>
      </c>
      <c r="J181" s="10" t="s">
        <v>195</v>
      </c>
      <c r="M181" s="11"/>
      <c r="N181" s="11"/>
      <c r="O181" s="14"/>
      <c r="P181" s="14"/>
      <c r="Q181" s="12">
        <f t="shared" si="5"/>
        <v>1</v>
      </c>
      <c r="R181" s="10" t="s">
        <v>1382</v>
      </c>
      <c r="S181" s="10" t="str">
        <f>IF(R181="incongruent","congruent","incongruent")</f>
        <v>incongruent</v>
      </c>
      <c r="T181" s="10" t="s">
        <v>196</v>
      </c>
      <c r="U181" s="10" t="s">
        <v>196</v>
      </c>
      <c r="V181" s="3"/>
      <c r="W181" s="3"/>
      <c r="X181" s="3"/>
      <c r="Y181" s="3"/>
      <c r="Z181" s="3"/>
      <c r="AA181" s="3"/>
    </row>
    <row r="182" spans="1:27" x14ac:dyDescent="0.2">
      <c r="A182" t="s">
        <v>126</v>
      </c>
      <c r="B182">
        <v>91</v>
      </c>
      <c r="C182" t="s">
        <v>524</v>
      </c>
      <c r="D182" t="s">
        <v>63</v>
      </c>
      <c r="E182" t="s">
        <v>26</v>
      </c>
      <c r="F182" t="s">
        <v>525</v>
      </c>
      <c r="G182" t="s">
        <v>2467</v>
      </c>
      <c r="H182" t="s">
        <v>2</v>
      </c>
      <c r="I182">
        <v>1</v>
      </c>
      <c r="J182" t="s">
        <v>195</v>
      </c>
      <c r="K182">
        <v>7</v>
      </c>
      <c r="M182" s="5" t="s">
        <v>1619</v>
      </c>
      <c r="N182" s="5" t="s">
        <v>1620</v>
      </c>
      <c r="Q182" s="2">
        <f t="shared" si="5"/>
        <v>2</v>
      </c>
      <c r="R182" t="s">
        <v>1375</v>
      </c>
      <c r="S182" t="s">
        <v>1374</v>
      </c>
      <c r="T182" t="s">
        <v>1381</v>
      </c>
      <c r="U182" t="s">
        <v>1380</v>
      </c>
    </row>
    <row r="183" spans="1:27" x14ac:dyDescent="0.2">
      <c r="A183" t="s">
        <v>126</v>
      </c>
      <c r="B183">
        <v>91</v>
      </c>
      <c r="C183" s="1" t="s">
        <v>180</v>
      </c>
      <c r="D183" t="s">
        <v>63</v>
      </c>
      <c r="E183" t="s">
        <v>196</v>
      </c>
      <c r="F183" t="s">
        <v>196</v>
      </c>
      <c r="G183" s="1" t="s">
        <v>196</v>
      </c>
      <c r="H183" s="1" t="s">
        <v>182</v>
      </c>
      <c r="I183">
        <v>1</v>
      </c>
      <c r="J183" t="s">
        <v>195</v>
      </c>
      <c r="O183" s="6"/>
      <c r="P183" s="6"/>
      <c r="Q183" s="2">
        <f t="shared" si="5"/>
        <v>2</v>
      </c>
      <c r="R183" t="s">
        <v>1383</v>
      </c>
      <c r="S183" t="str">
        <f>IF(R183="incongruent","congruent","incongruent")</f>
        <v>congruent</v>
      </c>
      <c r="T183" t="s">
        <v>196</v>
      </c>
      <c r="U183" t="s">
        <v>196</v>
      </c>
    </row>
    <row r="184" spans="1:27" x14ac:dyDescent="0.2">
      <c r="A184" t="s">
        <v>126</v>
      </c>
      <c r="B184">
        <v>92</v>
      </c>
      <c r="C184" t="s">
        <v>795</v>
      </c>
      <c r="D184" t="s">
        <v>63</v>
      </c>
      <c r="E184" t="s">
        <v>27</v>
      </c>
      <c r="F184" t="s">
        <v>525</v>
      </c>
      <c r="G184" t="s">
        <v>2468</v>
      </c>
      <c r="H184" t="s">
        <v>2</v>
      </c>
      <c r="I184">
        <v>1</v>
      </c>
      <c r="J184" t="s">
        <v>195</v>
      </c>
      <c r="K184">
        <v>8</v>
      </c>
      <c r="M184" s="5" t="s">
        <v>1621</v>
      </c>
      <c r="N184" s="5" t="s">
        <v>1622</v>
      </c>
      <c r="Q184" s="2">
        <f t="shared" si="5"/>
        <v>1</v>
      </c>
      <c r="R184" t="s">
        <v>1374</v>
      </c>
      <c r="S184" t="s">
        <v>1375</v>
      </c>
      <c r="T184" t="s">
        <v>1380</v>
      </c>
      <c r="U184" t="s">
        <v>1381</v>
      </c>
    </row>
    <row r="185" spans="1:27" x14ac:dyDescent="0.2">
      <c r="A185" t="s">
        <v>126</v>
      </c>
      <c r="B185">
        <v>92</v>
      </c>
      <c r="C185" t="s">
        <v>796</v>
      </c>
      <c r="D185" t="s">
        <v>63</v>
      </c>
      <c r="E185" t="s">
        <v>196</v>
      </c>
      <c r="F185" t="s">
        <v>196</v>
      </c>
      <c r="G185" s="1" t="s">
        <v>196</v>
      </c>
      <c r="H185" t="s">
        <v>181</v>
      </c>
      <c r="I185">
        <v>1</v>
      </c>
      <c r="J185" t="s">
        <v>195</v>
      </c>
      <c r="O185" s="6"/>
      <c r="P185" s="6"/>
      <c r="Q185" s="2">
        <f t="shared" si="5"/>
        <v>2</v>
      </c>
      <c r="R185" t="s">
        <v>1383</v>
      </c>
      <c r="S185" t="str">
        <f>IF(R185="incongruent","congruent","incongruent")</f>
        <v>congruent</v>
      </c>
      <c r="T185" t="s">
        <v>196</v>
      </c>
      <c r="U185" t="s">
        <v>196</v>
      </c>
    </row>
    <row r="186" spans="1:27" s="10" customFormat="1" x14ac:dyDescent="0.2">
      <c r="A186" s="10" t="s">
        <v>126</v>
      </c>
      <c r="B186" s="10">
        <v>93</v>
      </c>
      <c r="C186" s="10" t="s">
        <v>526</v>
      </c>
      <c r="D186" s="10" t="s">
        <v>63</v>
      </c>
      <c r="E186" s="10" t="s">
        <v>28</v>
      </c>
      <c r="F186" s="10" t="s">
        <v>525</v>
      </c>
      <c r="G186" t="s">
        <v>2469</v>
      </c>
      <c r="H186" s="10" t="s">
        <v>2</v>
      </c>
      <c r="I186" s="10">
        <v>1</v>
      </c>
      <c r="J186" s="10" t="s">
        <v>195</v>
      </c>
      <c r="K186" s="10">
        <v>9</v>
      </c>
      <c r="M186" s="11" t="s">
        <v>1623</v>
      </c>
      <c r="N186" s="11" t="s">
        <v>1624</v>
      </c>
      <c r="O186" s="11"/>
      <c r="P186" s="11"/>
      <c r="Q186" s="12">
        <f t="shared" si="5"/>
        <v>2</v>
      </c>
      <c r="R186" s="10" t="s">
        <v>1375</v>
      </c>
      <c r="S186" s="10" t="s">
        <v>1374</v>
      </c>
      <c r="T186" s="10" t="s">
        <v>1381</v>
      </c>
      <c r="U186" s="10" t="s">
        <v>1380</v>
      </c>
      <c r="V186" s="3"/>
      <c r="W186" s="3"/>
      <c r="X186" s="3"/>
      <c r="Y186" s="3"/>
      <c r="Z186" s="3"/>
      <c r="AA186" s="3"/>
    </row>
    <row r="187" spans="1:27" s="10" customFormat="1" x14ac:dyDescent="0.2">
      <c r="A187" s="10" t="s">
        <v>126</v>
      </c>
      <c r="B187" s="10">
        <v>93</v>
      </c>
      <c r="C187" s="13" t="s">
        <v>180</v>
      </c>
      <c r="D187" s="10" t="s">
        <v>63</v>
      </c>
      <c r="E187" s="10" t="s">
        <v>196</v>
      </c>
      <c r="F187" s="10" t="s">
        <v>196</v>
      </c>
      <c r="G187" s="1" t="s">
        <v>196</v>
      </c>
      <c r="H187" s="13" t="s">
        <v>182</v>
      </c>
      <c r="I187" s="10">
        <v>1</v>
      </c>
      <c r="J187" s="10" t="s">
        <v>195</v>
      </c>
      <c r="M187" s="11"/>
      <c r="N187" s="11"/>
      <c r="O187" s="14"/>
      <c r="P187" s="14"/>
      <c r="Q187" s="12">
        <f t="shared" si="5"/>
        <v>1</v>
      </c>
      <c r="R187" s="10" t="s">
        <v>1382</v>
      </c>
      <c r="S187" s="10" t="str">
        <f>IF(R187="incongruent","congruent","incongruent")</f>
        <v>incongruent</v>
      </c>
      <c r="T187" s="10" t="s">
        <v>196</v>
      </c>
      <c r="U187" s="10" t="s">
        <v>196</v>
      </c>
      <c r="V187" s="3"/>
      <c r="W187" s="3"/>
      <c r="X187" s="3"/>
      <c r="Y187" s="3"/>
      <c r="Z187" s="3"/>
      <c r="AA187" s="3"/>
    </row>
    <row r="188" spans="1:27" s="10" customFormat="1" x14ac:dyDescent="0.2">
      <c r="A188" s="10" t="s">
        <v>126</v>
      </c>
      <c r="B188" s="10">
        <v>94</v>
      </c>
      <c r="C188" s="10" t="s">
        <v>797</v>
      </c>
      <c r="D188" s="10" t="s">
        <v>63</v>
      </c>
      <c r="E188" s="10" t="s">
        <v>29</v>
      </c>
      <c r="F188" s="10" t="s">
        <v>525</v>
      </c>
      <c r="G188" t="s">
        <v>2470</v>
      </c>
      <c r="H188" s="10" t="s">
        <v>2</v>
      </c>
      <c r="I188" s="10">
        <v>1</v>
      </c>
      <c r="J188" s="10" t="s">
        <v>195</v>
      </c>
      <c r="K188" s="10">
        <v>10</v>
      </c>
      <c r="M188" s="11" t="s">
        <v>1625</v>
      </c>
      <c r="N188" s="11" t="s">
        <v>1626</v>
      </c>
      <c r="O188" s="11"/>
      <c r="P188" s="11"/>
      <c r="Q188" s="12">
        <f t="shared" si="5"/>
        <v>1</v>
      </c>
      <c r="R188" s="10" t="s">
        <v>1374</v>
      </c>
      <c r="S188" s="10" t="s">
        <v>1375</v>
      </c>
      <c r="T188" s="10" t="s">
        <v>1380</v>
      </c>
      <c r="U188" s="10" t="s">
        <v>1381</v>
      </c>
      <c r="V188" s="3"/>
      <c r="W188" s="3"/>
      <c r="X188" s="3"/>
      <c r="Y188" s="3"/>
      <c r="Z188" s="3"/>
      <c r="AA188" s="3"/>
    </row>
    <row r="189" spans="1:27" s="10" customFormat="1" x14ac:dyDescent="0.2">
      <c r="A189" s="10" t="s">
        <v>126</v>
      </c>
      <c r="B189" s="10">
        <v>94</v>
      </c>
      <c r="C189" s="13" t="s">
        <v>762</v>
      </c>
      <c r="D189" s="10" t="s">
        <v>63</v>
      </c>
      <c r="E189" s="10" t="s">
        <v>196</v>
      </c>
      <c r="F189" s="10" t="s">
        <v>196</v>
      </c>
      <c r="G189" s="1" t="s">
        <v>196</v>
      </c>
      <c r="H189" s="13" t="s">
        <v>182</v>
      </c>
      <c r="I189" s="10">
        <v>1</v>
      </c>
      <c r="J189" s="10" t="s">
        <v>195</v>
      </c>
      <c r="M189" s="11"/>
      <c r="N189" s="11"/>
      <c r="O189" s="14"/>
      <c r="P189" s="14"/>
      <c r="Q189" s="12">
        <f t="shared" si="5"/>
        <v>1</v>
      </c>
      <c r="R189" s="10" t="s">
        <v>1382</v>
      </c>
      <c r="S189" s="10" t="str">
        <f>IF(R189="incongruent","congruent","incongruent")</f>
        <v>incongruent</v>
      </c>
      <c r="T189" s="10" t="s">
        <v>196</v>
      </c>
      <c r="U189" s="10" t="s">
        <v>196</v>
      </c>
      <c r="V189" s="3"/>
      <c r="W189" s="3"/>
      <c r="X189" s="3"/>
      <c r="Y189" s="3"/>
      <c r="Z189" s="3"/>
      <c r="AA189" s="3"/>
    </row>
    <row r="190" spans="1:27" x14ac:dyDescent="0.2">
      <c r="A190" t="s">
        <v>126</v>
      </c>
      <c r="B190">
        <v>95</v>
      </c>
      <c r="C190" t="s">
        <v>527</v>
      </c>
      <c r="D190" t="s">
        <v>63</v>
      </c>
      <c r="E190" t="s">
        <v>30</v>
      </c>
      <c r="F190" t="s">
        <v>525</v>
      </c>
      <c r="G190" t="s">
        <v>2471</v>
      </c>
      <c r="H190" t="s">
        <v>2</v>
      </c>
      <c r="I190">
        <v>1</v>
      </c>
      <c r="J190" t="s">
        <v>195</v>
      </c>
      <c r="K190">
        <v>11</v>
      </c>
      <c r="M190" s="5" t="s">
        <v>1627</v>
      </c>
      <c r="N190" s="5" t="s">
        <v>1628</v>
      </c>
      <c r="Q190" s="2">
        <f t="shared" si="5"/>
        <v>2</v>
      </c>
      <c r="R190" t="s">
        <v>1375</v>
      </c>
      <c r="S190" t="s">
        <v>1374</v>
      </c>
      <c r="T190" t="s">
        <v>1381</v>
      </c>
      <c r="U190" t="s">
        <v>1380</v>
      </c>
    </row>
    <row r="191" spans="1:27" x14ac:dyDescent="0.2">
      <c r="A191" t="s">
        <v>126</v>
      </c>
      <c r="B191">
        <v>95</v>
      </c>
      <c r="C191" t="s">
        <v>188</v>
      </c>
      <c r="D191" t="s">
        <v>63</v>
      </c>
      <c r="E191" t="s">
        <v>196</v>
      </c>
      <c r="F191" t="s">
        <v>196</v>
      </c>
      <c r="G191" s="1" t="s">
        <v>196</v>
      </c>
      <c r="H191" t="s">
        <v>181</v>
      </c>
      <c r="I191">
        <v>1</v>
      </c>
      <c r="J191" t="s">
        <v>195</v>
      </c>
      <c r="O191" s="6"/>
      <c r="P191" s="6"/>
      <c r="Q191" s="2">
        <f t="shared" si="5"/>
        <v>2</v>
      </c>
      <c r="R191" t="s">
        <v>1383</v>
      </c>
      <c r="S191" t="str">
        <f>IF(R191="incongruent","congruent","incongruent")</f>
        <v>congruent</v>
      </c>
      <c r="T191" t="s">
        <v>196</v>
      </c>
      <c r="U191" t="s">
        <v>196</v>
      </c>
    </row>
    <row r="192" spans="1:27" x14ac:dyDescent="0.2">
      <c r="A192" t="s">
        <v>126</v>
      </c>
      <c r="B192">
        <v>96</v>
      </c>
      <c r="C192" t="s">
        <v>798</v>
      </c>
      <c r="D192" t="s">
        <v>63</v>
      </c>
      <c r="E192" t="s">
        <v>31</v>
      </c>
      <c r="F192" t="s">
        <v>525</v>
      </c>
      <c r="G192" t="s">
        <v>2472</v>
      </c>
      <c r="H192" t="s">
        <v>2</v>
      </c>
      <c r="I192">
        <v>1</v>
      </c>
      <c r="J192" t="s">
        <v>195</v>
      </c>
      <c r="K192">
        <v>12</v>
      </c>
      <c r="M192" s="5" t="s">
        <v>1629</v>
      </c>
      <c r="N192" s="5" t="s">
        <v>1630</v>
      </c>
      <c r="Q192" s="2">
        <f t="shared" si="5"/>
        <v>1</v>
      </c>
      <c r="R192" t="s">
        <v>1374</v>
      </c>
      <c r="S192" t="s">
        <v>1375</v>
      </c>
      <c r="T192" t="s">
        <v>1380</v>
      </c>
      <c r="U192" t="s">
        <v>1381</v>
      </c>
    </row>
    <row r="193" spans="1:27" x14ac:dyDescent="0.2">
      <c r="A193" t="s">
        <v>126</v>
      </c>
      <c r="B193">
        <v>96</v>
      </c>
      <c r="C193" s="1" t="s">
        <v>762</v>
      </c>
      <c r="D193" t="s">
        <v>63</v>
      </c>
      <c r="E193" t="s">
        <v>196</v>
      </c>
      <c r="F193" t="s">
        <v>196</v>
      </c>
      <c r="G193" s="1" t="s">
        <v>196</v>
      </c>
      <c r="H193" s="1" t="s">
        <v>182</v>
      </c>
      <c r="I193">
        <v>1</v>
      </c>
      <c r="J193" t="s">
        <v>195</v>
      </c>
      <c r="O193" s="6"/>
      <c r="P193" s="6"/>
      <c r="Q193" s="2">
        <f t="shared" si="5"/>
        <v>2</v>
      </c>
      <c r="R193" t="s">
        <v>1383</v>
      </c>
      <c r="S193" t="str">
        <f>IF(R193="incongruent","congruent","incongruent")</f>
        <v>congruent</v>
      </c>
      <c r="T193" t="s">
        <v>196</v>
      </c>
      <c r="U193" t="s">
        <v>196</v>
      </c>
    </row>
    <row r="194" spans="1:27" s="15" customFormat="1" x14ac:dyDescent="0.2">
      <c r="A194" s="15" t="s">
        <v>126</v>
      </c>
      <c r="B194" s="15">
        <v>97</v>
      </c>
      <c r="C194" s="15" t="s">
        <v>148</v>
      </c>
      <c r="D194" s="15" t="s">
        <v>52</v>
      </c>
      <c r="E194" s="15" t="s">
        <v>18</v>
      </c>
      <c r="F194" s="15" t="s">
        <v>149</v>
      </c>
      <c r="G194" t="s">
        <v>2449</v>
      </c>
      <c r="H194" s="15" t="s">
        <v>2</v>
      </c>
      <c r="I194" s="15">
        <v>1</v>
      </c>
      <c r="J194" s="15" t="s">
        <v>195</v>
      </c>
      <c r="K194" s="15">
        <v>1</v>
      </c>
      <c r="M194" s="16" t="s">
        <v>1631</v>
      </c>
      <c r="N194" s="16" t="s">
        <v>1632</v>
      </c>
      <c r="O194" s="16"/>
      <c r="P194" s="16"/>
      <c r="Q194" s="17">
        <f t="shared" si="5"/>
        <v>1</v>
      </c>
      <c r="R194" s="15" t="s">
        <v>1374</v>
      </c>
      <c r="S194" s="15" t="s">
        <v>1375</v>
      </c>
      <c r="T194" s="15" t="s">
        <v>1380</v>
      </c>
      <c r="U194" s="15" t="s">
        <v>1381</v>
      </c>
      <c r="V194" s="3"/>
      <c r="W194" s="3"/>
      <c r="X194" s="3"/>
      <c r="Y194" s="3"/>
      <c r="Z194" s="3"/>
      <c r="AA194" s="3"/>
    </row>
    <row r="195" spans="1:27" s="15" customFormat="1" x14ac:dyDescent="0.2">
      <c r="A195" s="15" t="s">
        <v>126</v>
      </c>
      <c r="B195" s="15">
        <v>97</v>
      </c>
      <c r="C195" s="18" t="s">
        <v>180</v>
      </c>
      <c r="D195" s="15" t="s">
        <v>52</v>
      </c>
      <c r="E195" s="15" t="s">
        <v>196</v>
      </c>
      <c r="F195" s="15" t="s">
        <v>196</v>
      </c>
      <c r="G195" s="3" t="s">
        <v>196</v>
      </c>
      <c r="H195" s="18" t="s">
        <v>182</v>
      </c>
      <c r="I195" s="15">
        <v>1</v>
      </c>
      <c r="J195" s="15" t="s">
        <v>195</v>
      </c>
      <c r="M195" s="16"/>
      <c r="N195" s="16"/>
      <c r="O195" s="19"/>
      <c r="P195" s="19"/>
      <c r="Q195" s="17">
        <f t="shared" si="5"/>
        <v>1</v>
      </c>
      <c r="R195" s="15" t="s">
        <v>1382</v>
      </c>
      <c r="S195" s="15" t="str">
        <f>IF(R195="incongruent","congruent","incongruent")</f>
        <v>incongruent</v>
      </c>
      <c r="T195" s="15" t="s">
        <v>196</v>
      </c>
      <c r="U195" s="15" t="s">
        <v>196</v>
      </c>
      <c r="V195" s="3"/>
      <c r="W195" s="3"/>
      <c r="X195" s="3"/>
      <c r="Y195" s="3"/>
      <c r="Z195" s="3"/>
      <c r="AA195" s="3"/>
    </row>
    <row r="196" spans="1:27" s="15" customFormat="1" x14ac:dyDescent="0.2">
      <c r="A196" s="15" t="s">
        <v>126</v>
      </c>
      <c r="B196" s="15">
        <v>98</v>
      </c>
      <c r="C196" s="15" t="s">
        <v>799</v>
      </c>
      <c r="D196" s="15" t="s">
        <v>52</v>
      </c>
      <c r="E196" s="15" t="s">
        <v>21</v>
      </c>
      <c r="F196" s="15" t="s">
        <v>149</v>
      </c>
      <c r="G196" t="s">
        <v>2450</v>
      </c>
      <c r="H196" s="15" t="s">
        <v>2</v>
      </c>
      <c r="I196" s="15">
        <v>1</v>
      </c>
      <c r="J196" s="15" t="s">
        <v>195</v>
      </c>
      <c r="K196" s="15">
        <v>2</v>
      </c>
      <c r="M196" s="16" t="s">
        <v>1633</v>
      </c>
      <c r="N196" s="16" t="s">
        <v>1634</v>
      </c>
      <c r="O196" s="16"/>
      <c r="P196" s="16"/>
      <c r="Q196" s="17">
        <f t="shared" si="5"/>
        <v>2</v>
      </c>
      <c r="R196" s="15" t="s">
        <v>1375</v>
      </c>
      <c r="S196" s="15" t="s">
        <v>1374</v>
      </c>
      <c r="T196" s="15" t="s">
        <v>1381</v>
      </c>
      <c r="U196" s="15" t="s">
        <v>1380</v>
      </c>
      <c r="V196" s="3"/>
      <c r="W196" s="3"/>
      <c r="X196" s="3"/>
      <c r="Y196" s="3"/>
      <c r="Z196" s="3"/>
      <c r="AA196" s="3"/>
    </row>
    <row r="197" spans="1:27" s="15" customFormat="1" x14ac:dyDescent="0.2">
      <c r="A197" s="15" t="s">
        <v>126</v>
      </c>
      <c r="B197" s="15">
        <v>98</v>
      </c>
      <c r="C197" s="18" t="s">
        <v>762</v>
      </c>
      <c r="D197" s="15" t="s">
        <v>52</v>
      </c>
      <c r="E197" s="15" t="s">
        <v>196</v>
      </c>
      <c r="F197" s="15" t="s">
        <v>196</v>
      </c>
      <c r="G197" s="3" t="s">
        <v>196</v>
      </c>
      <c r="H197" s="18" t="s">
        <v>182</v>
      </c>
      <c r="I197" s="15">
        <v>1</v>
      </c>
      <c r="J197" s="15" t="s">
        <v>195</v>
      </c>
      <c r="M197" s="16"/>
      <c r="N197" s="16"/>
      <c r="O197" s="19"/>
      <c r="P197" s="19"/>
      <c r="Q197" s="17">
        <f t="shared" si="5"/>
        <v>1</v>
      </c>
      <c r="R197" s="15" t="s">
        <v>1382</v>
      </c>
      <c r="S197" s="15" t="str">
        <f>IF(R197="incongruent","congruent","incongruent")</f>
        <v>incongruent</v>
      </c>
      <c r="T197" s="15" t="s">
        <v>196</v>
      </c>
      <c r="U197" s="15" t="s">
        <v>196</v>
      </c>
      <c r="V197" s="3"/>
      <c r="W197" s="3"/>
      <c r="X197" s="3"/>
      <c r="Y197" s="3"/>
      <c r="Z197" s="3"/>
      <c r="AA197" s="3"/>
    </row>
    <row r="198" spans="1:27" x14ac:dyDescent="0.2">
      <c r="A198" t="s">
        <v>126</v>
      </c>
      <c r="B198">
        <v>99</v>
      </c>
      <c r="C198" t="s">
        <v>150</v>
      </c>
      <c r="D198" t="s">
        <v>52</v>
      </c>
      <c r="E198" t="s">
        <v>22</v>
      </c>
      <c r="F198" t="s">
        <v>149</v>
      </c>
      <c r="G198" t="s">
        <v>2451</v>
      </c>
      <c r="H198" t="s">
        <v>2</v>
      </c>
      <c r="I198">
        <v>1</v>
      </c>
      <c r="J198" t="s">
        <v>195</v>
      </c>
      <c r="K198">
        <v>3</v>
      </c>
      <c r="M198" s="5" t="s">
        <v>1635</v>
      </c>
      <c r="N198" s="5" t="s">
        <v>1636</v>
      </c>
      <c r="Q198" s="2">
        <f t="shared" ref="Q198:Q261" si="6">IF(OR(R198="mod", R198="congruent"),1,2)</f>
        <v>1</v>
      </c>
      <c r="R198" t="s">
        <v>1374</v>
      </c>
      <c r="S198" t="s">
        <v>1375</v>
      </c>
      <c r="T198" t="s">
        <v>1380</v>
      </c>
      <c r="U198" t="s">
        <v>1381</v>
      </c>
    </row>
    <row r="199" spans="1:27" x14ac:dyDescent="0.2">
      <c r="A199" t="s">
        <v>126</v>
      </c>
      <c r="B199">
        <v>99</v>
      </c>
      <c r="C199" t="s">
        <v>189</v>
      </c>
      <c r="D199" t="s">
        <v>52</v>
      </c>
      <c r="E199" t="s">
        <v>196</v>
      </c>
      <c r="F199" t="s">
        <v>196</v>
      </c>
      <c r="G199" s="3" t="s">
        <v>196</v>
      </c>
      <c r="H199" t="s">
        <v>181</v>
      </c>
      <c r="I199">
        <v>1</v>
      </c>
      <c r="J199" t="s">
        <v>195</v>
      </c>
      <c r="O199" s="6"/>
      <c r="P199" s="6"/>
      <c r="Q199" s="2">
        <f t="shared" si="6"/>
        <v>2</v>
      </c>
      <c r="R199" t="s">
        <v>1383</v>
      </c>
      <c r="S199" t="str">
        <f>IF(R199="incongruent","congruent","incongruent")</f>
        <v>congruent</v>
      </c>
      <c r="T199" t="s">
        <v>196</v>
      </c>
      <c r="U199" t="s">
        <v>196</v>
      </c>
    </row>
    <row r="200" spans="1:27" x14ac:dyDescent="0.2">
      <c r="A200" t="s">
        <v>126</v>
      </c>
      <c r="B200">
        <v>100</v>
      </c>
      <c r="C200" t="s">
        <v>800</v>
      </c>
      <c r="D200" t="s">
        <v>52</v>
      </c>
      <c r="E200" t="s">
        <v>23</v>
      </c>
      <c r="F200" t="s">
        <v>149</v>
      </c>
      <c r="G200" t="s">
        <v>2452</v>
      </c>
      <c r="H200" t="s">
        <v>2</v>
      </c>
      <c r="I200">
        <v>1</v>
      </c>
      <c r="J200" t="s">
        <v>195</v>
      </c>
      <c r="K200">
        <v>4</v>
      </c>
      <c r="M200" s="5" t="s">
        <v>1637</v>
      </c>
      <c r="N200" s="5" t="s">
        <v>1638</v>
      </c>
      <c r="Q200" s="2">
        <f t="shared" si="6"/>
        <v>2</v>
      </c>
      <c r="R200" t="s">
        <v>1375</v>
      </c>
      <c r="S200" t="s">
        <v>1374</v>
      </c>
      <c r="T200" t="s">
        <v>1381</v>
      </c>
      <c r="U200" t="s">
        <v>1380</v>
      </c>
    </row>
    <row r="201" spans="1:27" x14ac:dyDescent="0.2">
      <c r="A201" t="s">
        <v>126</v>
      </c>
      <c r="B201">
        <v>100</v>
      </c>
      <c r="C201" s="1" t="s">
        <v>762</v>
      </c>
      <c r="D201" t="s">
        <v>52</v>
      </c>
      <c r="E201" t="s">
        <v>196</v>
      </c>
      <c r="F201" t="s">
        <v>196</v>
      </c>
      <c r="G201" s="3" t="s">
        <v>196</v>
      </c>
      <c r="H201" s="1" t="s">
        <v>182</v>
      </c>
      <c r="I201">
        <v>1</v>
      </c>
      <c r="J201" t="s">
        <v>195</v>
      </c>
      <c r="O201" s="6"/>
      <c r="P201" s="6"/>
      <c r="Q201" s="2">
        <f t="shared" si="6"/>
        <v>2</v>
      </c>
      <c r="R201" t="s">
        <v>1383</v>
      </c>
      <c r="S201" t="str">
        <f>IF(R201="incongruent","congruent","incongruent")</f>
        <v>congruent</v>
      </c>
      <c r="T201" t="s">
        <v>196</v>
      </c>
      <c r="U201" t="s">
        <v>196</v>
      </c>
    </row>
    <row r="202" spans="1:27" s="15" customFormat="1" x14ac:dyDescent="0.2">
      <c r="A202" s="15" t="s">
        <v>126</v>
      </c>
      <c r="B202" s="15">
        <v>101</v>
      </c>
      <c r="C202" s="15" t="s">
        <v>151</v>
      </c>
      <c r="D202" s="15" t="s">
        <v>52</v>
      </c>
      <c r="E202" s="15" t="s">
        <v>24</v>
      </c>
      <c r="F202" s="15" t="s">
        <v>149</v>
      </c>
      <c r="G202" t="s">
        <v>2453</v>
      </c>
      <c r="H202" s="15" t="s">
        <v>2</v>
      </c>
      <c r="I202" s="15">
        <v>1</v>
      </c>
      <c r="J202" s="15" t="s">
        <v>195</v>
      </c>
      <c r="K202" s="15">
        <v>5</v>
      </c>
      <c r="M202" s="16" t="s">
        <v>1639</v>
      </c>
      <c r="N202" s="16" t="s">
        <v>1640</v>
      </c>
      <c r="O202" s="16"/>
      <c r="P202" s="16"/>
      <c r="Q202" s="17">
        <f t="shared" si="6"/>
        <v>1</v>
      </c>
      <c r="R202" s="15" t="s">
        <v>1374</v>
      </c>
      <c r="S202" s="15" t="s">
        <v>1375</v>
      </c>
      <c r="T202" s="15" t="s">
        <v>1380</v>
      </c>
      <c r="U202" s="15" t="s">
        <v>1381</v>
      </c>
      <c r="V202" s="3"/>
      <c r="W202" s="3"/>
      <c r="X202" s="3"/>
      <c r="Y202" s="3"/>
      <c r="Z202" s="3"/>
      <c r="AA202" s="3"/>
    </row>
    <row r="203" spans="1:27" s="15" customFormat="1" x14ac:dyDescent="0.2">
      <c r="A203" s="15" t="s">
        <v>126</v>
      </c>
      <c r="B203" s="15">
        <v>101</v>
      </c>
      <c r="C203" s="18" t="s">
        <v>180</v>
      </c>
      <c r="D203" s="15" t="s">
        <v>52</v>
      </c>
      <c r="E203" s="15" t="s">
        <v>196</v>
      </c>
      <c r="F203" s="15" t="s">
        <v>196</v>
      </c>
      <c r="G203" s="3" t="s">
        <v>196</v>
      </c>
      <c r="H203" s="18" t="s">
        <v>182</v>
      </c>
      <c r="I203" s="15">
        <v>1</v>
      </c>
      <c r="J203" s="15" t="s">
        <v>195</v>
      </c>
      <c r="M203" s="16"/>
      <c r="N203" s="16"/>
      <c r="O203" s="19"/>
      <c r="P203" s="19"/>
      <c r="Q203" s="17">
        <f t="shared" si="6"/>
        <v>1</v>
      </c>
      <c r="R203" s="15" t="s">
        <v>1382</v>
      </c>
      <c r="S203" s="15" t="str">
        <f>IF(R203="incongruent","congruent","incongruent")</f>
        <v>incongruent</v>
      </c>
      <c r="T203" s="15" t="s">
        <v>196</v>
      </c>
      <c r="U203" s="15" t="s">
        <v>196</v>
      </c>
      <c r="V203" s="3"/>
      <c r="W203" s="3"/>
      <c r="X203" s="3"/>
      <c r="Y203" s="3"/>
      <c r="Z203" s="3"/>
      <c r="AA203" s="3"/>
    </row>
    <row r="204" spans="1:27" s="15" customFormat="1" x14ac:dyDescent="0.2">
      <c r="A204" s="15" t="s">
        <v>126</v>
      </c>
      <c r="B204" s="15">
        <v>102</v>
      </c>
      <c r="C204" s="15" t="s">
        <v>801</v>
      </c>
      <c r="D204" s="15" t="s">
        <v>52</v>
      </c>
      <c r="E204" s="15" t="s">
        <v>25</v>
      </c>
      <c r="F204" s="15" t="s">
        <v>149</v>
      </c>
      <c r="G204" t="s">
        <v>2454</v>
      </c>
      <c r="H204" s="15" t="s">
        <v>2</v>
      </c>
      <c r="I204" s="15">
        <v>1</v>
      </c>
      <c r="J204" s="15" t="s">
        <v>195</v>
      </c>
      <c r="K204" s="15">
        <v>6</v>
      </c>
      <c r="M204" s="16" t="s">
        <v>1641</v>
      </c>
      <c r="N204" s="16" t="s">
        <v>1642</v>
      </c>
      <c r="O204" s="16"/>
      <c r="P204" s="16"/>
      <c r="Q204" s="17">
        <f t="shared" si="6"/>
        <v>2</v>
      </c>
      <c r="R204" s="15" t="s">
        <v>1375</v>
      </c>
      <c r="S204" s="15" t="s">
        <v>1374</v>
      </c>
      <c r="T204" s="15" t="s">
        <v>1381</v>
      </c>
      <c r="U204" s="15" t="s">
        <v>1380</v>
      </c>
      <c r="V204" s="3"/>
      <c r="W204" s="3"/>
      <c r="X204" s="3"/>
      <c r="Y204" s="3"/>
      <c r="Z204" s="3"/>
      <c r="AA204" s="3"/>
    </row>
    <row r="205" spans="1:27" s="15" customFormat="1" x14ac:dyDescent="0.2">
      <c r="A205" s="15" t="s">
        <v>126</v>
      </c>
      <c r="B205" s="15">
        <v>102</v>
      </c>
      <c r="C205" s="18" t="s">
        <v>762</v>
      </c>
      <c r="D205" s="15" t="s">
        <v>52</v>
      </c>
      <c r="E205" s="15" t="s">
        <v>196</v>
      </c>
      <c r="F205" s="15" t="s">
        <v>196</v>
      </c>
      <c r="G205" s="3" t="s">
        <v>196</v>
      </c>
      <c r="H205" s="18" t="s">
        <v>182</v>
      </c>
      <c r="I205" s="15">
        <v>1</v>
      </c>
      <c r="J205" s="15" t="s">
        <v>195</v>
      </c>
      <c r="M205" s="16"/>
      <c r="N205" s="16"/>
      <c r="O205" s="19"/>
      <c r="P205" s="19"/>
      <c r="Q205" s="17">
        <f t="shared" si="6"/>
        <v>1</v>
      </c>
      <c r="R205" s="15" t="s">
        <v>1382</v>
      </c>
      <c r="S205" s="15" t="str">
        <f>IF(R205="incongruent","congruent","incongruent")</f>
        <v>incongruent</v>
      </c>
      <c r="T205" s="15" t="s">
        <v>196</v>
      </c>
      <c r="U205" s="15" t="s">
        <v>196</v>
      </c>
      <c r="V205" s="3"/>
      <c r="W205" s="3"/>
      <c r="X205" s="3"/>
      <c r="Y205" s="3"/>
      <c r="Z205" s="3"/>
      <c r="AA205" s="3"/>
    </row>
    <row r="206" spans="1:27" x14ac:dyDescent="0.2">
      <c r="A206" t="s">
        <v>126</v>
      </c>
      <c r="B206">
        <v>103</v>
      </c>
      <c r="C206" t="s">
        <v>152</v>
      </c>
      <c r="D206" t="s">
        <v>52</v>
      </c>
      <c r="E206" t="s">
        <v>26</v>
      </c>
      <c r="F206" t="s">
        <v>153</v>
      </c>
      <c r="G206" t="s">
        <v>2455</v>
      </c>
      <c r="H206" t="s">
        <v>2</v>
      </c>
      <c r="I206">
        <v>1</v>
      </c>
      <c r="J206" t="s">
        <v>195</v>
      </c>
      <c r="K206">
        <v>7</v>
      </c>
      <c r="M206" s="5" t="s">
        <v>1643</v>
      </c>
      <c r="N206" s="5" t="s">
        <v>1644</v>
      </c>
      <c r="Q206" s="2">
        <f t="shared" si="6"/>
        <v>1</v>
      </c>
      <c r="R206" t="s">
        <v>1374</v>
      </c>
      <c r="S206" t="s">
        <v>1375</v>
      </c>
      <c r="T206" t="s">
        <v>1380</v>
      </c>
      <c r="U206" t="s">
        <v>1381</v>
      </c>
    </row>
    <row r="207" spans="1:27" x14ac:dyDescent="0.2">
      <c r="A207" t="s">
        <v>126</v>
      </c>
      <c r="B207">
        <v>103</v>
      </c>
      <c r="C207" s="1" t="s">
        <v>180</v>
      </c>
      <c r="D207" t="s">
        <v>52</v>
      </c>
      <c r="E207" t="s">
        <v>196</v>
      </c>
      <c r="F207" t="s">
        <v>196</v>
      </c>
      <c r="G207" s="3" t="s">
        <v>196</v>
      </c>
      <c r="H207" s="1" t="s">
        <v>182</v>
      </c>
      <c r="I207">
        <v>1</v>
      </c>
      <c r="J207" t="s">
        <v>195</v>
      </c>
      <c r="O207" s="6"/>
      <c r="P207" s="6"/>
      <c r="Q207" s="2">
        <f t="shared" si="6"/>
        <v>2</v>
      </c>
      <c r="R207" t="s">
        <v>1383</v>
      </c>
      <c r="S207" t="str">
        <f>IF(R207="incongruent","congruent","incongruent")</f>
        <v>congruent</v>
      </c>
      <c r="T207" t="s">
        <v>196</v>
      </c>
      <c r="U207" t="s">
        <v>196</v>
      </c>
    </row>
    <row r="208" spans="1:27" x14ac:dyDescent="0.2">
      <c r="A208" t="s">
        <v>126</v>
      </c>
      <c r="B208">
        <v>104</v>
      </c>
      <c r="C208" t="s">
        <v>802</v>
      </c>
      <c r="D208" t="s">
        <v>52</v>
      </c>
      <c r="E208" t="s">
        <v>27</v>
      </c>
      <c r="F208" t="s">
        <v>153</v>
      </c>
      <c r="G208" t="s">
        <v>2456</v>
      </c>
      <c r="H208" t="s">
        <v>2</v>
      </c>
      <c r="I208">
        <v>1</v>
      </c>
      <c r="J208" t="s">
        <v>195</v>
      </c>
      <c r="K208">
        <v>8</v>
      </c>
      <c r="M208" s="5" t="s">
        <v>1645</v>
      </c>
      <c r="N208" s="5" t="s">
        <v>1646</v>
      </c>
      <c r="Q208" s="2">
        <f t="shared" si="6"/>
        <v>2</v>
      </c>
      <c r="R208" t="s">
        <v>1375</v>
      </c>
      <c r="S208" t="s">
        <v>1374</v>
      </c>
      <c r="T208" t="s">
        <v>1381</v>
      </c>
      <c r="U208" t="s">
        <v>1380</v>
      </c>
    </row>
    <row r="209" spans="1:27" x14ac:dyDescent="0.2">
      <c r="A209" t="s">
        <v>126</v>
      </c>
      <c r="B209">
        <v>104</v>
      </c>
      <c r="C209" s="1" t="s">
        <v>762</v>
      </c>
      <c r="D209" t="s">
        <v>52</v>
      </c>
      <c r="E209" t="s">
        <v>196</v>
      </c>
      <c r="F209" t="s">
        <v>196</v>
      </c>
      <c r="G209" s="3" t="s">
        <v>196</v>
      </c>
      <c r="H209" s="1" t="s">
        <v>182</v>
      </c>
      <c r="I209">
        <v>1</v>
      </c>
      <c r="J209" t="s">
        <v>195</v>
      </c>
      <c r="O209" s="6"/>
      <c r="P209" s="6"/>
      <c r="Q209" s="2">
        <f t="shared" si="6"/>
        <v>2</v>
      </c>
      <c r="R209" t="s">
        <v>1383</v>
      </c>
      <c r="S209" t="str">
        <f>IF(R209="incongruent","congruent","incongruent")</f>
        <v>congruent</v>
      </c>
      <c r="T209" t="s">
        <v>196</v>
      </c>
      <c r="U209" t="s">
        <v>196</v>
      </c>
    </row>
    <row r="210" spans="1:27" s="15" customFormat="1" x14ac:dyDescent="0.2">
      <c r="A210" s="15" t="s">
        <v>126</v>
      </c>
      <c r="B210" s="15">
        <v>105</v>
      </c>
      <c r="C210" s="15" t="s">
        <v>154</v>
      </c>
      <c r="D210" s="15" t="s">
        <v>52</v>
      </c>
      <c r="E210" s="15" t="s">
        <v>28</v>
      </c>
      <c r="F210" s="15" t="s">
        <v>153</v>
      </c>
      <c r="G210" t="s">
        <v>2457</v>
      </c>
      <c r="H210" s="15" t="s">
        <v>2</v>
      </c>
      <c r="I210" s="15">
        <v>1</v>
      </c>
      <c r="J210" s="15" t="s">
        <v>195</v>
      </c>
      <c r="K210" s="15">
        <v>9</v>
      </c>
      <c r="M210" s="16" t="s">
        <v>1647</v>
      </c>
      <c r="N210" s="16" t="s">
        <v>1648</v>
      </c>
      <c r="O210" s="16"/>
      <c r="P210" s="16"/>
      <c r="Q210" s="17">
        <f t="shared" si="6"/>
        <v>1</v>
      </c>
      <c r="R210" s="15" t="s">
        <v>1374</v>
      </c>
      <c r="S210" s="15" t="s">
        <v>1375</v>
      </c>
      <c r="T210" s="15" t="s">
        <v>1380</v>
      </c>
      <c r="U210" s="15" t="s">
        <v>1381</v>
      </c>
      <c r="V210" s="3"/>
      <c r="W210" s="3"/>
      <c r="X210" s="3"/>
      <c r="Y210" s="3"/>
      <c r="Z210" s="3"/>
      <c r="AA210" s="3"/>
    </row>
    <row r="211" spans="1:27" s="15" customFormat="1" x14ac:dyDescent="0.2">
      <c r="A211" s="15" t="s">
        <v>126</v>
      </c>
      <c r="B211" s="15">
        <v>105</v>
      </c>
      <c r="C211" s="18" t="s">
        <v>180</v>
      </c>
      <c r="D211" s="15" t="s">
        <v>52</v>
      </c>
      <c r="E211" s="15" t="s">
        <v>196</v>
      </c>
      <c r="F211" s="15" t="s">
        <v>196</v>
      </c>
      <c r="G211" s="3" t="s">
        <v>196</v>
      </c>
      <c r="H211" s="18" t="s">
        <v>182</v>
      </c>
      <c r="I211" s="15">
        <v>1</v>
      </c>
      <c r="J211" s="15" t="s">
        <v>195</v>
      </c>
      <c r="M211" s="16"/>
      <c r="N211" s="16"/>
      <c r="O211" s="19"/>
      <c r="P211" s="19"/>
      <c r="Q211" s="17">
        <f t="shared" si="6"/>
        <v>1</v>
      </c>
      <c r="R211" s="15" t="s">
        <v>1382</v>
      </c>
      <c r="S211" s="15" t="str">
        <f>IF(R211="incongruent","congruent","incongruent")</f>
        <v>incongruent</v>
      </c>
      <c r="T211" s="15" t="s">
        <v>196</v>
      </c>
      <c r="U211" s="15" t="s">
        <v>196</v>
      </c>
      <c r="V211" s="3"/>
      <c r="W211" s="3"/>
      <c r="X211" s="3"/>
      <c r="Y211" s="3"/>
      <c r="Z211" s="3"/>
      <c r="AA211" s="3"/>
    </row>
    <row r="212" spans="1:27" s="15" customFormat="1" x14ac:dyDescent="0.2">
      <c r="A212" s="15" t="s">
        <v>126</v>
      </c>
      <c r="B212" s="15">
        <v>106</v>
      </c>
      <c r="C212" s="15" t="s">
        <v>803</v>
      </c>
      <c r="D212" s="15" t="s">
        <v>52</v>
      </c>
      <c r="E212" s="15" t="s">
        <v>29</v>
      </c>
      <c r="F212" s="15" t="s">
        <v>153</v>
      </c>
      <c r="G212" t="s">
        <v>2458</v>
      </c>
      <c r="H212" s="15" t="s">
        <v>2</v>
      </c>
      <c r="I212" s="15">
        <v>1</v>
      </c>
      <c r="J212" s="15" t="s">
        <v>195</v>
      </c>
      <c r="K212" s="15">
        <v>10</v>
      </c>
      <c r="M212" s="16" t="s">
        <v>1649</v>
      </c>
      <c r="N212" s="16" t="s">
        <v>1650</v>
      </c>
      <c r="O212" s="16"/>
      <c r="P212" s="16"/>
      <c r="Q212" s="17">
        <f t="shared" si="6"/>
        <v>2</v>
      </c>
      <c r="R212" s="15" t="s">
        <v>1375</v>
      </c>
      <c r="S212" s="15" t="s">
        <v>1374</v>
      </c>
      <c r="T212" s="15" t="s">
        <v>1381</v>
      </c>
      <c r="U212" s="15" t="s">
        <v>1380</v>
      </c>
      <c r="V212" s="3"/>
      <c r="W212" s="3"/>
      <c r="X212" s="3"/>
      <c r="Y212" s="3"/>
      <c r="Z212" s="3"/>
      <c r="AA212" s="3"/>
    </row>
    <row r="213" spans="1:27" s="15" customFormat="1" x14ac:dyDescent="0.2">
      <c r="A213" s="15" t="s">
        <v>126</v>
      </c>
      <c r="B213" s="15">
        <v>106</v>
      </c>
      <c r="C213" s="18" t="s">
        <v>762</v>
      </c>
      <c r="D213" s="15" t="s">
        <v>52</v>
      </c>
      <c r="E213" s="15" t="s">
        <v>196</v>
      </c>
      <c r="F213" s="15" t="s">
        <v>196</v>
      </c>
      <c r="G213" s="3" t="s">
        <v>196</v>
      </c>
      <c r="H213" s="18" t="s">
        <v>182</v>
      </c>
      <c r="I213" s="15">
        <v>1</v>
      </c>
      <c r="J213" s="15" t="s">
        <v>195</v>
      </c>
      <c r="M213" s="16"/>
      <c r="N213" s="16"/>
      <c r="O213" s="19"/>
      <c r="P213" s="19"/>
      <c r="Q213" s="17">
        <f t="shared" si="6"/>
        <v>1</v>
      </c>
      <c r="R213" s="15" t="s">
        <v>1382</v>
      </c>
      <c r="S213" s="15" t="str">
        <f>IF(R213="incongruent","congruent","incongruent")</f>
        <v>incongruent</v>
      </c>
      <c r="T213" s="15" t="s">
        <v>196</v>
      </c>
      <c r="U213" s="15" t="s">
        <v>196</v>
      </c>
      <c r="V213" s="3"/>
      <c r="W213" s="3"/>
      <c r="X213" s="3"/>
      <c r="Y213" s="3"/>
      <c r="Z213" s="3"/>
      <c r="AA213" s="3"/>
    </row>
    <row r="214" spans="1:27" x14ac:dyDescent="0.2">
      <c r="A214" t="s">
        <v>126</v>
      </c>
      <c r="B214">
        <v>107</v>
      </c>
      <c r="C214" t="s">
        <v>155</v>
      </c>
      <c r="D214" t="s">
        <v>52</v>
      </c>
      <c r="E214" t="s">
        <v>30</v>
      </c>
      <c r="F214" t="s">
        <v>153</v>
      </c>
      <c r="G214" t="s">
        <v>2459</v>
      </c>
      <c r="H214" t="s">
        <v>2</v>
      </c>
      <c r="I214">
        <v>1</v>
      </c>
      <c r="J214" t="s">
        <v>195</v>
      </c>
      <c r="K214">
        <v>11</v>
      </c>
      <c r="M214" s="5" t="s">
        <v>1651</v>
      </c>
      <c r="N214" s="5" t="s">
        <v>1652</v>
      </c>
      <c r="Q214" s="2">
        <f t="shared" si="6"/>
        <v>1</v>
      </c>
      <c r="R214" t="s">
        <v>1374</v>
      </c>
      <c r="S214" t="s">
        <v>1375</v>
      </c>
      <c r="T214" t="s">
        <v>1380</v>
      </c>
      <c r="U214" t="s">
        <v>1381</v>
      </c>
    </row>
    <row r="215" spans="1:27" x14ac:dyDescent="0.2">
      <c r="A215" t="s">
        <v>126</v>
      </c>
      <c r="B215">
        <v>107</v>
      </c>
      <c r="C215" s="1" t="s">
        <v>180</v>
      </c>
      <c r="D215" t="s">
        <v>52</v>
      </c>
      <c r="E215" t="s">
        <v>196</v>
      </c>
      <c r="F215" t="s">
        <v>196</v>
      </c>
      <c r="G215" s="3" t="s">
        <v>196</v>
      </c>
      <c r="H215" s="1" t="s">
        <v>182</v>
      </c>
      <c r="I215">
        <v>1</v>
      </c>
      <c r="J215" t="s">
        <v>195</v>
      </c>
      <c r="O215" s="6"/>
      <c r="P215" s="6"/>
      <c r="Q215" s="2">
        <f t="shared" si="6"/>
        <v>2</v>
      </c>
      <c r="R215" t="s">
        <v>1383</v>
      </c>
      <c r="S215" t="str">
        <f>IF(R215="incongruent","congruent","incongruent")</f>
        <v>congruent</v>
      </c>
      <c r="T215" t="s">
        <v>196</v>
      </c>
      <c r="U215" t="s">
        <v>196</v>
      </c>
    </row>
    <row r="216" spans="1:27" x14ac:dyDescent="0.2">
      <c r="A216" t="s">
        <v>126</v>
      </c>
      <c r="B216">
        <v>108</v>
      </c>
      <c r="C216" t="s">
        <v>804</v>
      </c>
      <c r="D216" t="s">
        <v>52</v>
      </c>
      <c r="E216" t="s">
        <v>31</v>
      </c>
      <c r="F216" t="s">
        <v>153</v>
      </c>
      <c r="G216" t="s">
        <v>2460</v>
      </c>
      <c r="H216" t="s">
        <v>2</v>
      </c>
      <c r="I216">
        <v>1</v>
      </c>
      <c r="J216" t="s">
        <v>195</v>
      </c>
      <c r="K216">
        <v>12</v>
      </c>
      <c r="M216" s="5" t="s">
        <v>1653</v>
      </c>
      <c r="N216" s="5" t="s">
        <v>1654</v>
      </c>
      <c r="Q216" s="2">
        <f t="shared" si="6"/>
        <v>2</v>
      </c>
      <c r="R216" t="s">
        <v>1375</v>
      </c>
      <c r="S216" t="s">
        <v>1374</v>
      </c>
      <c r="T216" t="s">
        <v>1381</v>
      </c>
      <c r="U216" t="s">
        <v>1380</v>
      </c>
    </row>
    <row r="217" spans="1:27" x14ac:dyDescent="0.2">
      <c r="A217" t="s">
        <v>126</v>
      </c>
      <c r="B217">
        <v>108</v>
      </c>
      <c r="C217" t="s">
        <v>805</v>
      </c>
      <c r="D217" t="s">
        <v>52</v>
      </c>
      <c r="E217" t="s">
        <v>196</v>
      </c>
      <c r="F217" t="s">
        <v>196</v>
      </c>
      <c r="G217" s="3" t="s">
        <v>196</v>
      </c>
      <c r="H217" t="s">
        <v>181</v>
      </c>
      <c r="I217">
        <v>1</v>
      </c>
      <c r="J217" t="s">
        <v>195</v>
      </c>
      <c r="O217" s="6"/>
      <c r="P217" s="6"/>
      <c r="Q217" s="2">
        <f t="shared" si="6"/>
        <v>2</v>
      </c>
      <c r="R217" t="s">
        <v>1383</v>
      </c>
      <c r="S217" t="str">
        <f>IF(R217="incongruent","congruent","incongruent")</f>
        <v>congruent</v>
      </c>
      <c r="T217" t="s">
        <v>196</v>
      </c>
      <c r="U217" t="s">
        <v>196</v>
      </c>
    </row>
    <row r="218" spans="1:27" s="20" customFormat="1" x14ac:dyDescent="0.2">
      <c r="A218" s="20" t="s">
        <v>126</v>
      </c>
      <c r="B218" s="20">
        <v>109</v>
      </c>
      <c r="C218" s="20" t="s">
        <v>156</v>
      </c>
      <c r="D218" s="20" t="s">
        <v>53</v>
      </c>
      <c r="E218" s="20" t="s">
        <v>18</v>
      </c>
      <c r="F218" s="20" t="s">
        <v>157</v>
      </c>
      <c r="G218" t="s">
        <v>2461</v>
      </c>
      <c r="H218" s="20" t="s">
        <v>2</v>
      </c>
      <c r="I218" s="20">
        <v>1</v>
      </c>
      <c r="J218" s="20" t="s">
        <v>195</v>
      </c>
      <c r="K218" s="20">
        <v>1</v>
      </c>
      <c r="M218" s="21" t="s">
        <v>1655</v>
      </c>
      <c r="N218" s="21" t="s">
        <v>1656</v>
      </c>
      <c r="O218" s="21"/>
      <c r="P218" s="21"/>
      <c r="Q218" s="22">
        <f t="shared" si="6"/>
        <v>2</v>
      </c>
      <c r="R218" s="20" t="s">
        <v>1375</v>
      </c>
      <c r="S218" s="20" t="s">
        <v>1374</v>
      </c>
      <c r="T218" s="20" t="s">
        <v>1381</v>
      </c>
      <c r="U218" s="20" t="s">
        <v>1380</v>
      </c>
      <c r="V218" s="3"/>
      <c r="W218" s="3"/>
      <c r="X218" s="3"/>
      <c r="Y218" s="3"/>
      <c r="Z218" s="3"/>
      <c r="AA218" s="3"/>
    </row>
    <row r="219" spans="1:27" s="20" customFormat="1" x14ac:dyDescent="0.2">
      <c r="A219" s="20" t="s">
        <v>126</v>
      </c>
      <c r="B219" s="20">
        <v>109</v>
      </c>
      <c r="C219" s="20" t="s">
        <v>190</v>
      </c>
      <c r="D219" s="20" t="s">
        <v>53</v>
      </c>
      <c r="E219" s="20" t="s">
        <v>196</v>
      </c>
      <c r="F219" s="20" t="s">
        <v>196</v>
      </c>
      <c r="G219" s="3" t="s">
        <v>196</v>
      </c>
      <c r="H219" s="20" t="s">
        <v>181</v>
      </c>
      <c r="I219" s="20">
        <v>1</v>
      </c>
      <c r="J219" s="20" t="s">
        <v>195</v>
      </c>
      <c r="M219" s="21"/>
      <c r="N219" s="21"/>
      <c r="O219" s="24"/>
      <c r="P219" s="24"/>
      <c r="Q219" s="22">
        <f t="shared" si="6"/>
        <v>1</v>
      </c>
      <c r="R219" s="20" t="s">
        <v>1382</v>
      </c>
      <c r="S219" s="20" t="str">
        <f>IF(R219="incongruent","congruent","incongruent")</f>
        <v>incongruent</v>
      </c>
      <c r="T219" s="20" t="s">
        <v>196</v>
      </c>
      <c r="U219" s="20" t="s">
        <v>196</v>
      </c>
      <c r="V219" s="3"/>
      <c r="W219" s="3"/>
      <c r="X219" s="3"/>
      <c r="Y219" s="3"/>
      <c r="Z219" s="3"/>
      <c r="AA219" s="3"/>
    </row>
    <row r="220" spans="1:27" s="20" customFormat="1" x14ac:dyDescent="0.2">
      <c r="A220" s="20" t="s">
        <v>126</v>
      </c>
      <c r="B220" s="20">
        <v>110</v>
      </c>
      <c r="C220" s="20" t="s">
        <v>806</v>
      </c>
      <c r="D220" s="20" t="s">
        <v>53</v>
      </c>
      <c r="E220" s="20" t="s">
        <v>21</v>
      </c>
      <c r="F220" s="20" t="s">
        <v>157</v>
      </c>
      <c r="G220" t="s">
        <v>2462</v>
      </c>
      <c r="H220" s="20" t="s">
        <v>2</v>
      </c>
      <c r="I220" s="20">
        <v>1</v>
      </c>
      <c r="J220" s="20" t="s">
        <v>195</v>
      </c>
      <c r="K220" s="20">
        <v>2</v>
      </c>
      <c r="M220" s="21" t="s">
        <v>1657</v>
      </c>
      <c r="N220" s="21" t="s">
        <v>1658</v>
      </c>
      <c r="O220" s="21"/>
      <c r="P220" s="21"/>
      <c r="Q220" s="22">
        <f t="shared" si="6"/>
        <v>1</v>
      </c>
      <c r="R220" s="20" t="s">
        <v>1374</v>
      </c>
      <c r="S220" s="20" t="s">
        <v>1375</v>
      </c>
      <c r="T220" s="20" t="s">
        <v>1380</v>
      </c>
      <c r="U220" s="20" t="s">
        <v>1381</v>
      </c>
      <c r="V220" s="3"/>
      <c r="W220" s="3"/>
      <c r="X220" s="3"/>
      <c r="Y220" s="3"/>
      <c r="Z220" s="3"/>
      <c r="AA220" s="3"/>
    </row>
    <row r="221" spans="1:27" s="20" customFormat="1" x14ac:dyDescent="0.2">
      <c r="A221" s="20" t="s">
        <v>126</v>
      </c>
      <c r="B221" s="20">
        <v>110</v>
      </c>
      <c r="C221" s="23" t="s">
        <v>762</v>
      </c>
      <c r="D221" s="20" t="s">
        <v>53</v>
      </c>
      <c r="E221" s="20" t="s">
        <v>196</v>
      </c>
      <c r="F221" s="20" t="s">
        <v>196</v>
      </c>
      <c r="G221" s="3" t="s">
        <v>196</v>
      </c>
      <c r="H221" s="23" t="s">
        <v>182</v>
      </c>
      <c r="I221" s="20">
        <v>1</v>
      </c>
      <c r="J221" s="20" t="s">
        <v>195</v>
      </c>
      <c r="M221" s="21"/>
      <c r="N221" s="21"/>
      <c r="O221" s="24"/>
      <c r="P221" s="24"/>
      <c r="Q221" s="22">
        <f t="shared" si="6"/>
        <v>1</v>
      </c>
      <c r="R221" s="20" t="s">
        <v>1382</v>
      </c>
      <c r="S221" s="20" t="str">
        <f>IF(R221="incongruent","congruent","incongruent")</f>
        <v>incongruent</v>
      </c>
      <c r="T221" s="20" t="s">
        <v>196</v>
      </c>
      <c r="U221" s="20" t="s">
        <v>196</v>
      </c>
      <c r="V221" s="3"/>
      <c r="W221" s="3"/>
      <c r="X221" s="3"/>
      <c r="Y221" s="3"/>
      <c r="Z221" s="3"/>
      <c r="AA221" s="3"/>
    </row>
    <row r="222" spans="1:27" x14ac:dyDescent="0.2">
      <c r="A222" t="s">
        <v>126</v>
      </c>
      <c r="B222">
        <v>111</v>
      </c>
      <c r="C222" t="s">
        <v>158</v>
      </c>
      <c r="D222" t="s">
        <v>53</v>
      </c>
      <c r="E222" t="s">
        <v>22</v>
      </c>
      <c r="F222" t="s">
        <v>157</v>
      </c>
      <c r="G222" t="s">
        <v>2463</v>
      </c>
      <c r="H222" t="s">
        <v>2</v>
      </c>
      <c r="I222">
        <v>1</v>
      </c>
      <c r="J222" t="s">
        <v>195</v>
      </c>
      <c r="K222">
        <v>3</v>
      </c>
      <c r="M222" s="5" t="s">
        <v>1659</v>
      </c>
      <c r="N222" s="5" t="s">
        <v>1660</v>
      </c>
      <c r="Q222" s="2">
        <f t="shared" si="6"/>
        <v>2</v>
      </c>
      <c r="R222" t="s">
        <v>1375</v>
      </c>
      <c r="S222" t="s">
        <v>1374</v>
      </c>
      <c r="T222" t="s">
        <v>1381</v>
      </c>
      <c r="U222" t="s">
        <v>1380</v>
      </c>
    </row>
    <row r="223" spans="1:27" x14ac:dyDescent="0.2">
      <c r="A223" t="s">
        <v>126</v>
      </c>
      <c r="B223">
        <v>111</v>
      </c>
      <c r="C223" s="1" t="s">
        <v>180</v>
      </c>
      <c r="D223" t="s">
        <v>53</v>
      </c>
      <c r="E223" t="s">
        <v>196</v>
      </c>
      <c r="F223" t="s">
        <v>196</v>
      </c>
      <c r="G223" t="s">
        <v>196</v>
      </c>
      <c r="H223" s="1" t="s">
        <v>182</v>
      </c>
      <c r="I223">
        <v>1</v>
      </c>
      <c r="J223" t="s">
        <v>195</v>
      </c>
      <c r="O223" s="6"/>
      <c r="P223" s="6"/>
      <c r="Q223" s="2">
        <f t="shared" si="6"/>
        <v>2</v>
      </c>
      <c r="R223" t="s">
        <v>1383</v>
      </c>
      <c r="S223" t="str">
        <f>IF(R223="incongruent","congruent","incongruent")</f>
        <v>congruent</v>
      </c>
      <c r="T223" t="s">
        <v>196</v>
      </c>
      <c r="U223" t="s">
        <v>196</v>
      </c>
    </row>
    <row r="224" spans="1:27" x14ac:dyDescent="0.2">
      <c r="A224" t="s">
        <v>126</v>
      </c>
      <c r="B224">
        <v>112</v>
      </c>
      <c r="C224" t="s">
        <v>807</v>
      </c>
      <c r="D224" t="s">
        <v>53</v>
      </c>
      <c r="E224" t="s">
        <v>23</v>
      </c>
      <c r="F224" t="s">
        <v>157</v>
      </c>
      <c r="G224" t="s">
        <v>2464</v>
      </c>
      <c r="H224" t="s">
        <v>2</v>
      </c>
      <c r="I224">
        <v>1</v>
      </c>
      <c r="J224" t="s">
        <v>195</v>
      </c>
      <c r="K224">
        <v>4</v>
      </c>
      <c r="M224" s="5" t="s">
        <v>1661</v>
      </c>
      <c r="N224" s="5" t="s">
        <v>1662</v>
      </c>
      <c r="Q224" s="2">
        <f t="shared" si="6"/>
        <v>1</v>
      </c>
      <c r="R224" t="s">
        <v>1374</v>
      </c>
      <c r="S224" t="s">
        <v>1375</v>
      </c>
      <c r="T224" t="s">
        <v>1380</v>
      </c>
      <c r="U224" t="s">
        <v>1381</v>
      </c>
    </row>
    <row r="225" spans="1:27" x14ac:dyDescent="0.2">
      <c r="A225" t="s">
        <v>126</v>
      </c>
      <c r="B225">
        <v>112</v>
      </c>
      <c r="C225" s="1" t="s">
        <v>762</v>
      </c>
      <c r="D225" t="s">
        <v>53</v>
      </c>
      <c r="E225" t="s">
        <v>196</v>
      </c>
      <c r="F225" t="s">
        <v>196</v>
      </c>
      <c r="G225" s="1" t="s">
        <v>196</v>
      </c>
      <c r="H225" s="1" t="s">
        <v>182</v>
      </c>
      <c r="I225">
        <v>1</v>
      </c>
      <c r="J225" t="s">
        <v>195</v>
      </c>
      <c r="O225" s="6"/>
      <c r="P225" s="6"/>
      <c r="Q225" s="2">
        <f t="shared" si="6"/>
        <v>2</v>
      </c>
      <c r="R225" t="s">
        <v>1383</v>
      </c>
      <c r="S225" t="str">
        <f>IF(R225="incongruent","congruent","incongruent")</f>
        <v>congruent</v>
      </c>
      <c r="T225" t="s">
        <v>196</v>
      </c>
      <c r="U225" t="s">
        <v>196</v>
      </c>
    </row>
    <row r="226" spans="1:27" s="20" customFormat="1" x14ac:dyDescent="0.2">
      <c r="A226" s="20" t="s">
        <v>126</v>
      </c>
      <c r="B226" s="20">
        <v>113</v>
      </c>
      <c r="C226" s="20" t="s">
        <v>159</v>
      </c>
      <c r="D226" s="20" t="s">
        <v>53</v>
      </c>
      <c r="E226" s="20" t="s">
        <v>24</v>
      </c>
      <c r="F226" s="20" t="s">
        <v>157</v>
      </c>
      <c r="G226" t="s">
        <v>2465</v>
      </c>
      <c r="H226" s="20" t="s">
        <v>2</v>
      </c>
      <c r="I226" s="20">
        <v>1</v>
      </c>
      <c r="J226" s="20" t="s">
        <v>195</v>
      </c>
      <c r="K226" s="20">
        <v>5</v>
      </c>
      <c r="M226" s="21" t="s">
        <v>1663</v>
      </c>
      <c r="N226" s="21" t="s">
        <v>1664</v>
      </c>
      <c r="O226" s="21"/>
      <c r="P226" s="21"/>
      <c r="Q226" s="22">
        <f t="shared" si="6"/>
        <v>2</v>
      </c>
      <c r="R226" s="20" t="s">
        <v>1375</v>
      </c>
      <c r="S226" s="20" t="s">
        <v>1374</v>
      </c>
      <c r="T226" s="20" t="s">
        <v>1381</v>
      </c>
      <c r="U226" s="20" t="s">
        <v>1380</v>
      </c>
      <c r="V226" s="3"/>
      <c r="W226" s="3"/>
      <c r="X226" s="3"/>
      <c r="Y226" s="3"/>
      <c r="Z226" s="3"/>
      <c r="AA226" s="3"/>
    </row>
    <row r="227" spans="1:27" s="20" customFormat="1" x14ac:dyDescent="0.2">
      <c r="A227" s="20" t="s">
        <v>126</v>
      </c>
      <c r="B227" s="20">
        <v>113</v>
      </c>
      <c r="C227" s="23" t="s">
        <v>180</v>
      </c>
      <c r="D227" s="20" t="s">
        <v>53</v>
      </c>
      <c r="E227" s="20" t="s">
        <v>196</v>
      </c>
      <c r="F227" s="20" t="s">
        <v>196</v>
      </c>
      <c r="G227" s="1" t="s">
        <v>196</v>
      </c>
      <c r="H227" s="23" t="s">
        <v>182</v>
      </c>
      <c r="I227" s="20">
        <v>1</v>
      </c>
      <c r="J227" s="20" t="s">
        <v>195</v>
      </c>
      <c r="M227" s="21"/>
      <c r="N227" s="21"/>
      <c r="O227" s="24"/>
      <c r="P227" s="24"/>
      <c r="Q227" s="22">
        <f t="shared" si="6"/>
        <v>1</v>
      </c>
      <c r="R227" s="20" t="s">
        <v>1382</v>
      </c>
      <c r="S227" s="20" t="str">
        <f>IF(R227="incongruent","congruent","incongruent")</f>
        <v>incongruent</v>
      </c>
      <c r="T227" s="20" t="s">
        <v>196</v>
      </c>
      <c r="U227" s="20" t="s">
        <v>196</v>
      </c>
      <c r="V227" s="3"/>
      <c r="W227" s="3"/>
      <c r="X227" s="3"/>
      <c r="Y227" s="3"/>
      <c r="Z227" s="3"/>
      <c r="AA227" s="3"/>
    </row>
    <row r="228" spans="1:27" s="20" customFormat="1" x14ac:dyDescent="0.2">
      <c r="A228" s="20" t="s">
        <v>126</v>
      </c>
      <c r="B228" s="20">
        <v>114</v>
      </c>
      <c r="C228" s="20" t="s">
        <v>808</v>
      </c>
      <c r="D228" s="20" t="s">
        <v>53</v>
      </c>
      <c r="E228" s="20" t="s">
        <v>25</v>
      </c>
      <c r="F228" s="20" t="s">
        <v>157</v>
      </c>
      <c r="G228" t="s">
        <v>2466</v>
      </c>
      <c r="H228" s="20" t="s">
        <v>2</v>
      </c>
      <c r="I228" s="20">
        <v>1</v>
      </c>
      <c r="J228" s="20" t="s">
        <v>195</v>
      </c>
      <c r="K228" s="20">
        <v>6</v>
      </c>
      <c r="M228" s="21" t="s">
        <v>1665</v>
      </c>
      <c r="N228" s="21" t="s">
        <v>1666</v>
      </c>
      <c r="O228" s="21"/>
      <c r="P228" s="21"/>
      <c r="Q228" s="22">
        <f t="shared" si="6"/>
        <v>1</v>
      </c>
      <c r="R228" s="20" t="s">
        <v>1374</v>
      </c>
      <c r="S228" s="20" t="s">
        <v>1375</v>
      </c>
      <c r="T228" s="20" t="s">
        <v>1380</v>
      </c>
      <c r="U228" s="20" t="s">
        <v>1381</v>
      </c>
      <c r="V228" s="3"/>
      <c r="W228" s="3"/>
      <c r="X228" s="3"/>
      <c r="Y228" s="3"/>
      <c r="Z228" s="3"/>
      <c r="AA228" s="3"/>
    </row>
    <row r="229" spans="1:27" s="20" customFormat="1" x14ac:dyDescent="0.2">
      <c r="A229" s="20" t="s">
        <v>126</v>
      </c>
      <c r="B229" s="20">
        <v>114</v>
      </c>
      <c r="C229" s="23" t="s">
        <v>762</v>
      </c>
      <c r="D229" s="20" t="s">
        <v>53</v>
      </c>
      <c r="E229" s="20" t="s">
        <v>196</v>
      </c>
      <c r="F229" s="20" t="s">
        <v>196</v>
      </c>
      <c r="G229" s="1" t="s">
        <v>196</v>
      </c>
      <c r="H229" s="23" t="s">
        <v>182</v>
      </c>
      <c r="I229" s="20">
        <v>1</v>
      </c>
      <c r="J229" s="20" t="s">
        <v>195</v>
      </c>
      <c r="M229" s="21"/>
      <c r="N229" s="21"/>
      <c r="O229" s="24"/>
      <c r="P229" s="24"/>
      <c r="Q229" s="22">
        <f t="shared" si="6"/>
        <v>1</v>
      </c>
      <c r="R229" s="20" t="s">
        <v>1382</v>
      </c>
      <c r="S229" s="20" t="str">
        <f>IF(R229="incongruent","congruent","incongruent")</f>
        <v>incongruent</v>
      </c>
      <c r="T229" s="20" t="s">
        <v>196</v>
      </c>
      <c r="U229" s="20" t="s">
        <v>196</v>
      </c>
      <c r="V229" s="3"/>
      <c r="W229" s="3"/>
      <c r="X229" s="3"/>
      <c r="Y229" s="3"/>
      <c r="Z229" s="3"/>
      <c r="AA229" s="3"/>
    </row>
    <row r="230" spans="1:27" x14ac:dyDescent="0.2">
      <c r="A230" t="s">
        <v>126</v>
      </c>
      <c r="B230">
        <v>115</v>
      </c>
      <c r="C230" t="s">
        <v>160</v>
      </c>
      <c r="D230" t="s">
        <v>53</v>
      </c>
      <c r="E230" t="s">
        <v>26</v>
      </c>
      <c r="F230" t="s">
        <v>161</v>
      </c>
      <c r="G230" t="s">
        <v>2467</v>
      </c>
      <c r="H230" t="s">
        <v>2</v>
      </c>
      <c r="I230">
        <v>1</v>
      </c>
      <c r="J230" t="s">
        <v>195</v>
      </c>
      <c r="K230">
        <v>7</v>
      </c>
      <c r="M230" s="5" t="s">
        <v>1667</v>
      </c>
      <c r="N230" s="5" t="s">
        <v>1668</v>
      </c>
      <c r="Q230" s="2">
        <f t="shared" si="6"/>
        <v>2</v>
      </c>
      <c r="R230" t="s">
        <v>1375</v>
      </c>
      <c r="S230" t="s">
        <v>1374</v>
      </c>
      <c r="T230" t="s">
        <v>1381</v>
      </c>
      <c r="U230" t="s">
        <v>1380</v>
      </c>
    </row>
    <row r="231" spans="1:27" x14ac:dyDescent="0.2">
      <c r="A231" t="s">
        <v>126</v>
      </c>
      <c r="B231">
        <v>115</v>
      </c>
      <c r="C231" s="1" t="s">
        <v>180</v>
      </c>
      <c r="D231" t="s">
        <v>53</v>
      </c>
      <c r="E231" t="s">
        <v>196</v>
      </c>
      <c r="F231" t="s">
        <v>196</v>
      </c>
      <c r="G231" s="1" t="s">
        <v>196</v>
      </c>
      <c r="H231" s="1" t="s">
        <v>182</v>
      </c>
      <c r="I231">
        <v>1</v>
      </c>
      <c r="J231" t="s">
        <v>195</v>
      </c>
      <c r="O231" s="6"/>
      <c r="P231" s="6"/>
      <c r="Q231" s="2">
        <f t="shared" si="6"/>
        <v>2</v>
      </c>
      <c r="R231" t="s">
        <v>1383</v>
      </c>
      <c r="S231" t="str">
        <f>IF(R231="incongruent","congruent","incongruent")</f>
        <v>congruent</v>
      </c>
      <c r="T231" t="s">
        <v>196</v>
      </c>
      <c r="U231" t="s">
        <v>196</v>
      </c>
    </row>
    <row r="232" spans="1:27" x14ac:dyDescent="0.2">
      <c r="A232" t="s">
        <v>126</v>
      </c>
      <c r="B232">
        <v>116</v>
      </c>
      <c r="C232" t="s">
        <v>809</v>
      </c>
      <c r="D232" t="s">
        <v>53</v>
      </c>
      <c r="E232" t="s">
        <v>27</v>
      </c>
      <c r="F232" t="s">
        <v>161</v>
      </c>
      <c r="G232" t="s">
        <v>2468</v>
      </c>
      <c r="H232" t="s">
        <v>2</v>
      </c>
      <c r="I232">
        <v>1</v>
      </c>
      <c r="J232" t="s">
        <v>195</v>
      </c>
      <c r="K232">
        <v>8</v>
      </c>
      <c r="M232" s="5" t="s">
        <v>1669</v>
      </c>
      <c r="N232" s="5" t="s">
        <v>1670</v>
      </c>
      <c r="Q232" s="2">
        <f t="shared" si="6"/>
        <v>1</v>
      </c>
      <c r="R232" t="s">
        <v>1374</v>
      </c>
      <c r="S232" t="s">
        <v>1375</v>
      </c>
      <c r="T232" t="s">
        <v>1380</v>
      </c>
      <c r="U232" t="s">
        <v>1381</v>
      </c>
    </row>
    <row r="233" spans="1:27" x14ac:dyDescent="0.2">
      <c r="A233" t="s">
        <v>126</v>
      </c>
      <c r="B233">
        <v>116</v>
      </c>
      <c r="C233" s="1" t="s">
        <v>762</v>
      </c>
      <c r="D233" t="s">
        <v>53</v>
      </c>
      <c r="E233" t="s">
        <v>196</v>
      </c>
      <c r="F233" t="s">
        <v>196</v>
      </c>
      <c r="G233" s="1" t="s">
        <v>196</v>
      </c>
      <c r="H233" s="1" t="s">
        <v>182</v>
      </c>
      <c r="I233">
        <v>1</v>
      </c>
      <c r="J233" t="s">
        <v>195</v>
      </c>
      <c r="O233" s="6"/>
      <c r="P233" s="6"/>
      <c r="Q233" s="2">
        <f t="shared" si="6"/>
        <v>2</v>
      </c>
      <c r="R233" t="s">
        <v>1383</v>
      </c>
      <c r="S233" t="str">
        <f>IF(R233="incongruent","congruent","incongruent")</f>
        <v>congruent</v>
      </c>
      <c r="T233" t="s">
        <v>196</v>
      </c>
      <c r="U233" t="s">
        <v>196</v>
      </c>
    </row>
    <row r="234" spans="1:27" s="20" customFormat="1" x14ac:dyDescent="0.2">
      <c r="A234" s="20" t="s">
        <v>126</v>
      </c>
      <c r="B234" s="20">
        <v>117</v>
      </c>
      <c r="C234" s="20" t="s">
        <v>162</v>
      </c>
      <c r="D234" s="20" t="s">
        <v>53</v>
      </c>
      <c r="E234" s="20" t="s">
        <v>28</v>
      </c>
      <c r="F234" s="20" t="s">
        <v>161</v>
      </c>
      <c r="G234" t="s">
        <v>2469</v>
      </c>
      <c r="H234" s="20" t="s">
        <v>2</v>
      </c>
      <c r="I234" s="20">
        <v>1</v>
      </c>
      <c r="J234" s="20" t="s">
        <v>195</v>
      </c>
      <c r="K234" s="20">
        <v>9</v>
      </c>
      <c r="M234" s="21" t="s">
        <v>1671</v>
      </c>
      <c r="N234" s="21" t="s">
        <v>1672</v>
      </c>
      <c r="O234" s="21"/>
      <c r="P234" s="21"/>
      <c r="Q234" s="22">
        <f t="shared" si="6"/>
        <v>2</v>
      </c>
      <c r="R234" s="20" t="s">
        <v>1375</v>
      </c>
      <c r="S234" s="20" t="s">
        <v>1374</v>
      </c>
      <c r="T234" s="20" t="s">
        <v>1381</v>
      </c>
      <c r="U234" s="20" t="s">
        <v>1380</v>
      </c>
      <c r="V234" s="3"/>
      <c r="W234" s="3"/>
      <c r="X234" s="3"/>
      <c r="Y234" s="3"/>
      <c r="Z234" s="3"/>
      <c r="AA234" s="3"/>
    </row>
    <row r="235" spans="1:27" s="20" customFormat="1" x14ac:dyDescent="0.2">
      <c r="A235" s="20" t="s">
        <v>126</v>
      </c>
      <c r="B235" s="20">
        <v>117</v>
      </c>
      <c r="C235" s="23" t="s">
        <v>180</v>
      </c>
      <c r="D235" s="20" t="s">
        <v>53</v>
      </c>
      <c r="E235" s="20" t="s">
        <v>196</v>
      </c>
      <c r="F235" s="20" t="s">
        <v>196</v>
      </c>
      <c r="G235" s="1" t="s">
        <v>196</v>
      </c>
      <c r="H235" s="23" t="s">
        <v>182</v>
      </c>
      <c r="I235" s="20">
        <v>1</v>
      </c>
      <c r="J235" s="20" t="s">
        <v>195</v>
      </c>
      <c r="M235" s="21"/>
      <c r="N235" s="21"/>
      <c r="O235" s="24"/>
      <c r="P235" s="24"/>
      <c r="Q235" s="22">
        <f t="shared" si="6"/>
        <v>1</v>
      </c>
      <c r="R235" s="20" t="s">
        <v>1382</v>
      </c>
      <c r="S235" s="20" t="str">
        <f>IF(R235="incongruent","congruent","incongruent")</f>
        <v>incongruent</v>
      </c>
      <c r="T235" s="20" t="s">
        <v>196</v>
      </c>
      <c r="U235" s="20" t="s">
        <v>196</v>
      </c>
      <c r="V235" s="3"/>
      <c r="W235" s="3"/>
      <c r="X235" s="3"/>
      <c r="Y235" s="3"/>
      <c r="Z235" s="3"/>
      <c r="AA235" s="3"/>
    </row>
    <row r="236" spans="1:27" s="20" customFormat="1" x14ac:dyDescent="0.2">
      <c r="A236" s="20" t="s">
        <v>126</v>
      </c>
      <c r="B236" s="20">
        <v>118</v>
      </c>
      <c r="C236" s="20" t="s">
        <v>810</v>
      </c>
      <c r="D236" s="20" t="s">
        <v>53</v>
      </c>
      <c r="E236" s="20" t="s">
        <v>29</v>
      </c>
      <c r="F236" s="20" t="s">
        <v>161</v>
      </c>
      <c r="G236" t="s">
        <v>2470</v>
      </c>
      <c r="H236" s="20" t="s">
        <v>2</v>
      </c>
      <c r="I236" s="20">
        <v>1</v>
      </c>
      <c r="J236" s="20" t="s">
        <v>195</v>
      </c>
      <c r="K236" s="20">
        <v>10</v>
      </c>
      <c r="M236" s="21" t="s">
        <v>1673</v>
      </c>
      <c r="N236" s="21" t="s">
        <v>1674</v>
      </c>
      <c r="O236" s="21"/>
      <c r="P236" s="21"/>
      <c r="Q236" s="22">
        <f t="shared" si="6"/>
        <v>1</v>
      </c>
      <c r="R236" s="20" t="s">
        <v>1374</v>
      </c>
      <c r="S236" s="20" t="s">
        <v>1375</v>
      </c>
      <c r="T236" s="20" t="s">
        <v>1380</v>
      </c>
      <c r="U236" s="20" t="s">
        <v>1381</v>
      </c>
      <c r="V236" s="3"/>
      <c r="W236" s="3"/>
      <c r="X236" s="3"/>
      <c r="Y236" s="3"/>
      <c r="Z236" s="3"/>
      <c r="AA236" s="3"/>
    </row>
    <row r="237" spans="1:27" s="20" customFormat="1" x14ac:dyDescent="0.2">
      <c r="A237" s="20" t="s">
        <v>126</v>
      </c>
      <c r="B237" s="20">
        <v>118</v>
      </c>
      <c r="C237" s="23" t="s">
        <v>762</v>
      </c>
      <c r="D237" s="20" t="s">
        <v>53</v>
      </c>
      <c r="E237" s="20" t="s">
        <v>196</v>
      </c>
      <c r="F237" s="20" t="s">
        <v>196</v>
      </c>
      <c r="G237" s="1" t="s">
        <v>196</v>
      </c>
      <c r="H237" s="23" t="s">
        <v>182</v>
      </c>
      <c r="I237" s="20">
        <v>1</v>
      </c>
      <c r="J237" s="20" t="s">
        <v>195</v>
      </c>
      <c r="M237" s="21"/>
      <c r="N237" s="21"/>
      <c r="O237" s="24"/>
      <c r="P237" s="24"/>
      <c r="Q237" s="22">
        <f t="shared" si="6"/>
        <v>1</v>
      </c>
      <c r="R237" s="20" t="s">
        <v>1382</v>
      </c>
      <c r="S237" s="20" t="str">
        <f>IF(R237="incongruent","congruent","incongruent")</f>
        <v>incongruent</v>
      </c>
      <c r="T237" s="20" t="s">
        <v>196</v>
      </c>
      <c r="U237" s="20" t="s">
        <v>196</v>
      </c>
      <c r="V237" s="3"/>
      <c r="W237" s="3"/>
      <c r="X237" s="3"/>
      <c r="Y237" s="3"/>
      <c r="Z237" s="3"/>
      <c r="AA237" s="3"/>
    </row>
    <row r="238" spans="1:27" x14ac:dyDescent="0.2">
      <c r="A238" t="s">
        <v>126</v>
      </c>
      <c r="B238">
        <v>119</v>
      </c>
      <c r="C238" t="s">
        <v>163</v>
      </c>
      <c r="D238" t="s">
        <v>53</v>
      </c>
      <c r="E238" t="s">
        <v>30</v>
      </c>
      <c r="F238" t="s">
        <v>161</v>
      </c>
      <c r="G238" t="s">
        <v>2471</v>
      </c>
      <c r="H238" t="s">
        <v>2</v>
      </c>
      <c r="I238">
        <v>1</v>
      </c>
      <c r="J238" t="s">
        <v>195</v>
      </c>
      <c r="K238">
        <v>11</v>
      </c>
      <c r="M238" s="5" t="s">
        <v>1675</v>
      </c>
      <c r="N238" s="5" t="s">
        <v>1676</v>
      </c>
      <c r="Q238" s="2">
        <f t="shared" si="6"/>
        <v>2</v>
      </c>
      <c r="R238" t="s">
        <v>1375</v>
      </c>
      <c r="S238" t="s">
        <v>1374</v>
      </c>
      <c r="T238" t="s">
        <v>1381</v>
      </c>
      <c r="U238" t="s">
        <v>1380</v>
      </c>
    </row>
    <row r="239" spans="1:27" x14ac:dyDescent="0.2">
      <c r="A239" t="s">
        <v>126</v>
      </c>
      <c r="B239">
        <v>119</v>
      </c>
      <c r="C239" s="1" t="s">
        <v>180</v>
      </c>
      <c r="D239" t="s">
        <v>53</v>
      </c>
      <c r="E239" t="s">
        <v>196</v>
      </c>
      <c r="F239" t="s">
        <v>196</v>
      </c>
      <c r="G239" s="1" t="s">
        <v>196</v>
      </c>
      <c r="H239" s="1" t="s">
        <v>182</v>
      </c>
      <c r="I239">
        <v>1</v>
      </c>
      <c r="J239" t="s">
        <v>195</v>
      </c>
      <c r="O239" s="6"/>
      <c r="P239" s="6"/>
      <c r="Q239" s="2">
        <f t="shared" si="6"/>
        <v>2</v>
      </c>
      <c r="R239" t="s">
        <v>1383</v>
      </c>
      <c r="S239" t="str">
        <f>IF(R239="incongruent","congruent","incongruent")</f>
        <v>congruent</v>
      </c>
      <c r="T239" t="s">
        <v>196</v>
      </c>
      <c r="U239" t="s">
        <v>196</v>
      </c>
    </row>
    <row r="240" spans="1:27" x14ac:dyDescent="0.2">
      <c r="A240" t="s">
        <v>126</v>
      </c>
      <c r="B240">
        <v>120</v>
      </c>
      <c r="C240" t="s">
        <v>811</v>
      </c>
      <c r="D240" t="s">
        <v>53</v>
      </c>
      <c r="E240" t="s">
        <v>31</v>
      </c>
      <c r="F240" t="s">
        <v>161</v>
      </c>
      <c r="G240" t="s">
        <v>2472</v>
      </c>
      <c r="H240" t="s">
        <v>2</v>
      </c>
      <c r="I240">
        <v>1</v>
      </c>
      <c r="J240" t="s">
        <v>195</v>
      </c>
      <c r="K240">
        <v>12</v>
      </c>
      <c r="M240" s="5" t="s">
        <v>1677</v>
      </c>
      <c r="N240" s="5" t="s">
        <v>1678</v>
      </c>
      <c r="Q240" s="2">
        <f t="shared" si="6"/>
        <v>1</v>
      </c>
      <c r="R240" t="s">
        <v>1374</v>
      </c>
      <c r="S240" t="s">
        <v>1375</v>
      </c>
      <c r="T240" t="s">
        <v>1380</v>
      </c>
      <c r="U240" t="s">
        <v>1381</v>
      </c>
    </row>
    <row r="241" spans="1:27" x14ac:dyDescent="0.2">
      <c r="A241" t="s">
        <v>126</v>
      </c>
      <c r="B241">
        <v>120</v>
      </c>
      <c r="C241" t="s">
        <v>812</v>
      </c>
      <c r="D241" t="s">
        <v>53</v>
      </c>
      <c r="E241" t="s">
        <v>196</v>
      </c>
      <c r="F241" t="s">
        <v>196</v>
      </c>
      <c r="G241" s="1" t="s">
        <v>196</v>
      </c>
      <c r="H241" t="s">
        <v>181</v>
      </c>
      <c r="I241">
        <v>1</v>
      </c>
      <c r="J241" t="s">
        <v>195</v>
      </c>
      <c r="O241" s="6"/>
      <c r="P241" s="6"/>
      <c r="Q241" s="2">
        <f t="shared" si="6"/>
        <v>2</v>
      </c>
      <c r="R241" t="s">
        <v>1383</v>
      </c>
      <c r="S241" t="str">
        <f>IF(R241="incongruent","congruent","incongruent")</f>
        <v>congruent</v>
      </c>
      <c r="T241" t="s">
        <v>196</v>
      </c>
      <c r="U241" t="s">
        <v>196</v>
      </c>
    </row>
    <row r="242" spans="1:27" s="25" customFormat="1" x14ac:dyDescent="0.2">
      <c r="A242" s="25" t="s">
        <v>126</v>
      </c>
      <c r="B242" s="25">
        <v>121</v>
      </c>
      <c r="C242" s="25" t="s">
        <v>165</v>
      </c>
      <c r="D242" s="25" t="s">
        <v>54</v>
      </c>
      <c r="E242" s="25" t="s">
        <v>18</v>
      </c>
      <c r="F242" s="25" t="s">
        <v>166</v>
      </c>
      <c r="G242" t="s">
        <v>2449</v>
      </c>
      <c r="H242" s="25" t="s">
        <v>2</v>
      </c>
      <c r="I242" s="25">
        <v>1</v>
      </c>
      <c r="J242" s="25" t="s">
        <v>195</v>
      </c>
      <c r="K242" s="25">
        <v>1</v>
      </c>
      <c r="M242" s="26" t="s">
        <v>1679</v>
      </c>
      <c r="N242" s="26" t="s">
        <v>1680</v>
      </c>
      <c r="O242" s="26"/>
      <c r="P242" s="26"/>
      <c r="Q242" s="27">
        <f t="shared" si="6"/>
        <v>1</v>
      </c>
      <c r="R242" s="25" t="s">
        <v>1374</v>
      </c>
      <c r="S242" s="25" t="s">
        <v>1375</v>
      </c>
      <c r="T242" s="25" t="s">
        <v>1380</v>
      </c>
      <c r="U242" s="25" t="s">
        <v>1381</v>
      </c>
      <c r="V242" s="3"/>
      <c r="W242" s="3"/>
      <c r="X242" s="3"/>
      <c r="Y242" s="3"/>
      <c r="Z242" s="3"/>
      <c r="AA242" s="3"/>
    </row>
    <row r="243" spans="1:27" s="25" customFormat="1" x14ac:dyDescent="0.2">
      <c r="A243" s="25" t="s">
        <v>126</v>
      </c>
      <c r="B243" s="25">
        <v>121</v>
      </c>
      <c r="C243" s="28" t="s">
        <v>180</v>
      </c>
      <c r="D243" s="25" t="s">
        <v>54</v>
      </c>
      <c r="E243" s="25" t="s">
        <v>196</v>
      </c>
      <c r="F243" s="25" t="s">
        <v>196</v>
      </c>
      <c r="G243" s="3" t="s">
        <v>196</v>
      </c>
      <c r="H243" s="28" t="s">
        <v>182</v>
      </c>
      <c r="I243" s="25">
        <v>1</v>
      </c>
      <c r="J243" s="25" t="s">
        <v>195</v>
      </c>
      <c r="M243" s="26"/>
      <c r="N243" s="26"/>
      <c r="O243" s="29"/>
      <c r="P243" s="29"/>
      <c r="Q243" s="27">
        <f t="shared" si="6"/>
        <v>1</v>
      </c>
      <c r="R243" s="25" t="s">
        <v>1382</v>
      </c>
      <c r="S243" s="25" t="str">
        <f>IF(R243="incongruent","congruent","incongruent")</f>
        <v>incongruent</v>
      </c>
      <c r="T243" s="25" t="s">
        <v>196</v>
      </c>
      <c r="U243" s="25" t="s">
        <v>196</v>
      </c>
      <c r="V243" s="3"/>
      <c r="W243" s="3"/>
      <c r="X243" s="3"/>
      <c r="Y243" s="3"/>
      <c r="Z243" s="3"/>
      <c r="AA243" s="3"/>
    </row>
    <row r="244" spans="1:27" s="25" customFormat="1" x14ac:dyDescent="0.2">
      <c r="A244" s="25" t="s">
        <v>126</v>
      </c>
      <c r="B244" s="25">
        <v>122</v>
      </c>
      <c r="C244" s="25" t="s">
        <v>813</v>
      </c>
      <c r="D244" s="25" t="s">
        <v>54</v>
      </c>
      <c r="E244" s="25" t="s">
        <v>21</v>
      </c>
      <c r="F244" s="25" t="s">
        <v>166</v>
      </c>
      <c r="G244" t="s">
        <v>2450</v>
      </c>
      <c r="H244" s="25" t="s">
        <v>2</v>
      </c>
      <c r="I244" s="25">
        <v>1</v>
      </c>
      <c r="J244" s="25" t="s">
        <v>195</v>
      </c>
      <c r="K244" s="25">
        <v>2</v>
      </c>
      <c r="M244" s="26" t="s">
        <v>1681</v>
      </c>
      <c r="N244" s="26" t="s">
        <v>1682</v>
      </c>
      <c r="O244" s="26"/>
      <c r="P244" s="26"/>
      <c r="Q244" s="27">
        <f t="shared" si="6"/>
        <v>2</v>
      </c>
      <c r="R244" s="25" t="s">
        <v>1375</v>
      </c>
      <c r="S244" s="25" t="s">
        <v>1374</v>
      </c>
      <c r="T244" s="25" t="s">
        <v>1381</v>
      </c>
      <c r="U244" s="25" t="s">
        <v>1380</v>
      </c>
      <c r="V244" s="3"/>
      <c r="W244" s="3"/>
      <c r="X244" s="3"/>
      <c r="Y244" s="3"/>
      <c r="Z244" s="3"/>
      <c r="AA244" s="3"/>
    </row>
    <row r="245" spans="1:27" s="25" customFormat="1" x14ac:dyDescent="0.2">
      <c r="A245" s="25" t="s">
        <v>126</v>
      </c>
      <c r="B245" s="25">
        <v>122</v>
      </c>
      <c r="C245" s="28" t="s">
        <v>762</v>
      </c>
      <c r="D245" s="25" t="s">
        <v>54</v>
      </c>
      <c r="E245" s="25" t="s">
        <v>196</v>
      </c>
      <c r="F245" s="25" t="s">
        <v>196</v>
      </c>
      <c r="G245" s="3" t="s">
        <v>196</v>
      </c>
      <c r="H245" s="28" t="s">
        <v>182</v>
      </c>
      <c r="I245" s="25">
        <v>1</v>
      </c>
      <c r="J245" s="25" t="s">
        <v>195</v>
      </c>
      <c r="M245" s="26"/>
      <c r="N245" s="26"/>
      <c r="O245" s="29"/>
      <c r="P245" s="29"/>
      <c r="Q245" s="27">
        <f t="shared" si="6"/>
        <v>1</v>
      </c>
      <c r="R245" s="25" t="s">
        <v>1382</v>
      </c>
      <c r="S245" s="25" t="str">
        <f>IF(R245="incongruent","congruent","incongruent")</f>
        <v>incongruent</v>
      </c>
      <c r="T245" s="25" t="s">
        <v>196</v>
      </c>
      <c r="U245" s="25" t="s">
        <v>196</v>
      </c>
      <c r="V245" s="3"/>
      <c r="W245" s="3"/>
      <c r="X245" s="3"/>
      <c r="Y245" s="3"/>
      <c r="Z245" s="3"/>
      <c r="AA245" s="3"/>
    </row>
    <row r="246" spans="1:27" x14ac:dyDescent="0.2">
      <c r="A246" t="s">
        <v>126</v>
      </c>
      <c r="B246">
        <v>123</v>
      </c>
      <c r="C246" t="s">
        <v>167</v>
      </c>
      <c r="D246" t="s">
        <v>54</v>
      </c>
      <c r="E246" t="s">
        <v>22</v>
      </c>
      <c r="F246" t="s">
        <v>166</v>
      </c>
      <c r="G246" t="s">
        <v>2451</v>
      </c>
      <c r="H246" t="s">
        <v>2</v>
      </c>
      <c r="I246">
        <v>1</v>
      </c>
      <c r="J246" t="s">
        <v>195</v>
      </c>
      <c r="K246">
        <v>3</v>
      </c>
      <c r="M246" s="5" t="s">
        <v>1683</v>
      </c>
      <c r="N246" s="5" t="s">
        <v>1684</v>
      </c>
      <c r="Q246" s="2">
        <f t="shared" si="6"/>
        <v>1</v>
      </c>
      <c r="R246" t="s">
        <v>1374</v>
      </c>
      <c r="S246" t="s">
        <v>1375</v>
      </c>
      <c r="T246" t="s">
        <v>1380</v>
      </c>
      <c r="U246" t="s">
        <v>1381</v>
      </c>
    </row>
    <row r="247" spans="1:27" x14ac:dyDescent="0.2">
      <c r="A247" t="s">
        <v>126</v>
      </c>
      <c r="B247">
        <v>123</v>
      </c>
      <c r="C247" s="1" t="s">
        <v>180</v>
      </c>
      <c r="D247" t="s">
        <v>54</v>
      </c>
      <c r="E247" t="s">
        <v>196</v>
      </c>
      <c r="F247" t="s">
        <v>196</v>
      </c>
      <c r="G247" s="3" t="s">
        <v>196</v>
      </c>
      <c r="H247" s="1" t="s">
        <v>182</v>
      </c>
      <c r="I247">
        <v>1</v>
      </c>
      <c r="J247" t="s">
        <v>195</v>
      </c>
      <c r="O247" s="6"/>
      <c r="P247" s="6"/>
      <c r="Q247" s="2">
        <f t="shared" si="6"/>
        <v>2</v>
      </c>
      <c r="R247" t="s">
        <v>1383</v>
      </c>
      <c r="S247" t="str">
        <f>IF(R247="incongruent","congruent","incongruent")</f>
        <v>congruent</v>
      </c>
      <c r="T247" t="s">
        <v>196</v>
      </c>
      <c r="U247" t="s">
        <v>196</v>
      </c>
    </row>
    <row r="248" spans="1:27" x14ac:dyDescent="0.2">
      <c r="A248" t="s">
        <v>126</v>
      </c>
      <c r="B248">
        <v>124</v>
      </c>
      <c r="C248" t="s">
        <v>814</v>
      </c>
      <c r="D248" t="s">
        <v>54</v>
      </c>
      <c r="E248" t="s">
        <v>23</v>
      </c>
      <c r="F248" t="s">
        <v>166</v>
      </c>
      <c r="G248" t="s">
        <v>2452</v>
      </c>
      <c r="H248" t="s">
        <v>2</v>
      </c>
      <c r="I248">
        <v>1</v>
      </c>
      <c r="J248" t="s">
        <v>195</v>
      </c>
      <c r="K248">
        <v>4</v>
      </c>
      <c r="M248" s="5" t="s">
        <v>1685</v>
      </c>
      <c r="N248" s="5" t="s">
        <v>1686</v>
      </c>
      <c r="Q248" s="2">
        <f t="shared" si="6"/>
        <v>2</v>
      </c>
      <c r="R248" t="s">
        <v>1375</v>
      </c>
      <c r="S248" t="s">
        <v>1374</v>
      </c>
      <c r="T248" t="s">
        <v>1381</v>
      </c>
      <c r="U248" t="s">
        <v>1380</v>
      </c>
    </row>
    <row r="249" spans="1:27" x14ac:dyDescent="0.2">
      <c r="A249" t="s">
        <v>126</v>
      </c>
      <c r="B249">
        <v>124</v>
      </c>
      <c r="C249" s="1" t="s">
        <v>762</v>
      </c>
      <c r="D249" t="s">
        <v>54</v>
      </c>
      <c r="E249" t="s">
        <v>196</v>
      </c>
      <c r="F249" t="s">
        <v>196</v>
      </c>
      <c r="G249" s="3" t="s">
        <v>196</v>
      </c>
      <c r="H249" s="1" t="s">
        <v>182</v>
      </c>
      <c r="I249">
        <v>1</v>
      </c>
      <c r="J249" t="s">
        <v>195</v>
      </c>
      <c r="O249" s="6"/>
      <c r="P249" s="6"/>
      <c r="Q249" s="2">
        <f t="shared" si="6"/>
        <v>2</v>
      </c>
      <c r="R249" t="s">
        <v>1383</v>
      </c>
      <c r="S249" t="str">
        <f>IF(R249="incongruent","congruent","incongruent")</f>
        <v>congruent</v>
      </c>
      <c r="T249" t="s">
        <v>196</v>
      </c>
      <c r="U249" t="s">
        <v>196</v>
      </c>
    </row>
    <row r="250" spans="1:27" s="25" customFormat="1" x14ac:dyDescent="0.2">
      <c r="A250" s="25" t="s">
        <v>126</v>
      </c>
      <c r="B250" s="25">
        <v>125</v>
      </c>
      <c r="C250" s="25" t="s">
        <v>168</v>
      </c>
      <c r="D250" s="25" t="s">
        <v>54</v>
      </c>
      <c r="E250" s="25" t="s">
        <v>24</v>
      </c>
      <c r="F250" s="25" t="s">
        <v>166</v>
      </c>
      <c r="G250" t="s">
        <v>2453</v>
      </c>
      <c r="H250" s="25" t="s">
        <v>2</v>
      </c>
      <c r="I250" s="25">
        <v>1</v>
      </c>
      <c r="J250" s="25" t="s">
        <v>195</v>
      </c>
      <c r="K250" s="25">
        <v>5</v>
      </c>
      <c r="M250" s="26" t="s">
        <v>1687</v>
      </c>
      <c r="N250" s="26" t="s">
        <v>1688</v>
      </c>
      <c r="O250" s="26"/>
      <c r="P250" s="26"/>
      <c r="Q250" s="27">
        <f t="shared" si="6"/>
        <v>1</v>
      </c>
      <c r="R250" s="25" t="s">
        <v>1374</v>
      </c>
      <c r="S250" s="25" t="s">
        <v>1375</v>
      </c>
      <c r="T250" s="25" t="s">
        <v>1380</v>
      </c>
      <c r="U250" s="25" t="s">
        <v>1381</v>
      </c>
      <c r="V250" s="3"/>
      <c r="W250" s="3"/>
      <c r="X250" s="3"/>
      <c r="Y250" s="3"/>
      <c r="Z250" s="3"/>
      <c r="AA250" s="3"/>
    </row>
    <row r="251" spans="1:27" s="25" customFormat="1" x14ac:dyDescent="0.2">
      <c r="A251" s="25" t="s">
        <v>126</v>
      </c>
      <c r="B251" s="25">
        <v>125</v>
      </c>
      <c r="C251" s="28" t="s">
        <v>180</v>
      </c>
      <c r="D251" s="25" t="s">
        <v>54</v>
      </c>
      <c r="E251" s="25" t="s">
        <v>196</v>
      </c>
      <c r="F251" s="25" t="s">
        <v>196</v>
      </c>
      <c r="G251" s="3" t="s">
        <v>196</v>
      </c>
      <c r="H251" s="28" t="s">
        <v>182</v>
      </c>
      <c r="I251" s="25">
        <v>1</v>
      </c>
      <c r="J251" s="25" t="s">
        <v>195</v>
      </c>
      <c r="M251" s="26"/>
      <c r="N251" s="26"/>
      <c r="O251" s="29"/>
      <c r="P251" s="29"/>
      <c r="Q251" s="27">
        <f t="shared" si="6"/>
        <v>1</v>
      </c>
      <c r="R251" s="25" t="s">
        <v>1382</v>
      </c>
      <c r="S251" s="25" t="str">
        <f>IF(R251="incongruent","congruent","incongruent")</f>
        <v>incongruent</v>
      </c>
      <c r="T251" s="25" t="s">
        <v>196</v>
      </c>
      <c r="U251" s="25" t="s">
        <v>196</v>
      </c>
      <c r="V251" s="3"/>
      <c r="W251" s="3"/>
      <c r="X251" s="3"/>
      <c r="Y251" s="3"/>
      <c r="Z251" s="3"/>
      <c r="AA251" s="3"/>
    </row>
    <row r="252" spans="1:27" s="25" customFormat="1" x14ac:dyDescent="0.2">
      <c r="A252" s="25" t="s">
        <v>126</v>
      </c>
      <c r="B252" s="25">
        <v>126</v>
      </c>
      <c r="C252" s="25" t="s">
        <v>815</v>
      </c>
      <c r="D252" s="25" t="s">
        <v>54</v>
      </c>
      <c r="E252" s="25" t="s">
        <v>25</v>
      </c>
      <c r="F252" s="25" t="s">
        <v>166</v>
      </c>
      <c r="G252" t="s">
        <v>2454</v>
      </c>
      <c r="H252" s="25" t="s">
        <v>2</v>
      </c>
      <c r="I252" s="25">
        <v>1</v>
      </c>
      <c r="J252" s="25" t="s">
        <v>195</v>
      </c>
      <c r="K252" s="25">
        <v>6</v>
      </c>
      <c r="M252" s="26" t="s">
        <v>1689</v>
      </c>
      <c r="N252" s="26" t="s">
        <v>1690</v>
      </c>
      <c r="O252" s="26"/>
      <c r="P252" s="26"/>
      <c r="Q252" s="27">
        <f t="shared" si="6"/>
        <v>2</v>
      </c>
      <c r="R252" s="25" t="s">
        <v>1375</v>
      </c>
      <c r="S252" s="25" t="s">
        <v>1374</v>
      </c>
      <c r="T252" s="25" t="s">
        <v>1381</v>
      </c>
      <c r="U252" s="25" t="s">
        <v>1380</v>
      </c>
      <c r="V252" s="3"/>
      <c r="W252" s="3"/>
      <c r="X252" s="3"/>
      <c r="Y252" s="3"/>
      <c r="Z252" s="3"/>
      <c r="AA252" s="3"/>
    </row>
    <row r="253" spans="1:27" s="25" customFormat="1" x14ac:dyDescent="0.2">
      <c r="A253" s="25" t="s">
        <v>126</v>
      </c>
      <c r="B253" s="25">
        <v>126</v>
      </c>
      <c r="C253" s="28" t="s">
        <v>762</v>
      </c>
      <c r="D253" s="25" t="s">
        <v>54</v>
      </c>
      <c r="E253" s="25" t="s">
        <v>196</v>
      </c>
      <c r="F253" s="25" t="s">
        <v>196</v>
      </c>
      <c r="G253" s="3" t="s">
        <v>196</v>
      </c>
      <c r="H253" s="28" t="s">
        <v>182</v>
      </c>
      <c r="I253" s="25">
        <v>1</v>
      </c>
      <c r="J253" s="25" t="s">
        <v>195</v>
      </c>
      <c r="M253" s="26"/>
      <c r="N253" s="26"/>
      <c r="O253" s="29"/>
      <c r="P253" s="29"/>
      <c r="Q253" s="27">
        <f t="shared" si="6"/>
        <v>1</v>
      </c>
      <c r="R253" s="25" t="s">
        <v>1382</v>
      </c>
      <c r="S253" s="25" t="str">
        <f>IF(R253="incongruent","congruent","incongruent")</f>
        <v>incongruent</v>
      </c>
      <c r="T253" s="25" t="s">
        <v>196</v>
      </c>
      <c r="U253" s="25" t="s">
        <v>196</v>
      </c>
      <c r="V253" s="3"/>
      <c r="W253" s="3"/>
      <c r="X253" s="3"/>
      <c r="Y253" s="3"/>
      <c r="Z253" s="3"/>
      <c r="AA253" s="3"/>
    </row>
    <row r="254" spans="1:27" x14ac:dyDescent="0.2">
      <c r="A254" t="s">
        <v>126</v>
      </c>
      <c r="B254">
        <v>127</v>
      </c>
      <c r="C254" t="s">
        <v>169</v>
      </c>
      <c r="D254" t="s">
        <v>54</v>
      </c>
      <c r="E254" t="s">
        <v>26</v>
      </c>
      <c r="F254" t="s">
        <v>170</v>
      </c>
      <c r="G254" t="s">
        <v>2455</v>
      </c>
      <c r="H254" t="s">
        <v>2</v>
      </c>
      <c r="I254">
        <v>1</v>
      </c>
      <c r="J254" t="s">
        <v>195</v>
      </c>
      <c r="K254">
        <v>7</v>
      </c>
      <c r="M254" s="5" t="s">
        <v>1691</v>
      </c>
      <c r="N254" s="5" t="s">
        <v>1692</v>
      </c>
      <c r="Q254" s="2">
        <f t="shared" si="6"/>
        <v>1</v>
      </c>
      <c r="R254" t="s">
        <v>1374</v>
      </c>
      <c r="S254" t="s">
        <v>1375</v>
      </c>
      <c r="T254" t="s">
        <v>1380</v>
      </c>
      <c r="U254" t="s">
        <v>1381</v>
      </c>
    </row>
    <row r="255" spans="1:27" x14ac:dyDescent="0.2">
      <c r="A255" t="s">
        <v>126</v>
      </c>
      <c r="B255">
        <v>127</v>
      </c>
      <c r="C255" s="1" t="s">
        <v>180</v>
      </c>
      <c r="D255" t="s">
        <v>54</v>
      </c>
      <c r="E255" t="s">
        <v>196</v>
      </c>
      <c r="F255" t="s">
        <v>196</v>
      </c>
      <c r="G255" s="3" t="s">
        <v>196</v>
      </c>
      <c r="H255" s="1" t="s">
        <v>182</v>
      </c>
      <c r="I255">
        <v>1</v>
      </c>
      <c r="J255" t="s">
        <v>195</v>
      </c>
      <c r="O255" s="6"/>
      <c r="P255" s="6"/>
      <c r="Q255" s="2">
        <f t="shared" si="6"/>
        <v>2</v>
      </c>
      <c r="R255" t="s">
        <v>1383</v>
      </c>
      <c r="S255" t="str">
        <f>IF(R255="incongruent","congruent","incongruent")</f>
        <v>congruent</v>
      </c>
      <c r="T255" t="s">
        <v>196</v>
      </c>
      <c r="U255" t="s">
        <v>196</v>
      </c>
    </row>
    <row r="256" spans="1:27" x14ac:dyDescent="0.2">
      <c r="A256" t="s">
        <v>126</v>
      </c>
      <c r="B256">
        <v>128</v>
      </c>
      <c r="C256" t="s">
        <v>816</v>
      </c>
      <c r="D256" t="s">
        <v>54</v>
      </c>
      <c r="E256" t="s">
        <v>27</v>
      </c>
      <c r="F256" t="s">
        <v>170</v>
      </c>
      <c r="G256" t="s">
        <v>2456</v>
      </c>
      <c r="H256" t="s">
        <v>2</v>
      </c>
      <c r="I256">
        <v>1</v>
      </c>
      <c r="J256" t="s">
        <v>195</v>
      </c>
      <c r="K256">
        <v>8</v>
      </c>
      <c r="M256" s="5" t="s">
        <v>1693</v>
      </c>
      <c r="N256" s="5" t="s">
        <v>1694</v>
      </c>
      <c r="Q256" s="2">
        <f t="shared" si="6"/>
        <v>2</v>
      </c>
      <c r="R256" t="s">
        <v>1375</v>
      </c>
      <c r="S256" t="s">
        <v>1374</v>
      </c>
      <c r="T256" t="s">
        <v>1381</v>
      </c>
      <c r="U256" t="s">
        <v>1380</v>
      </c>
    </row>
    <row r="257" spans="1:27" x14ac:dyDescent="0.2">
      <c r="A257" t="s">
        <v>126</v>
      </c>
      <c r="B257">
        <v>128</v>
      </c>
      <c r="C257" s="1" t="s">
        <v>762</v>
      </c>
      <c r="D257" t="s">
        <v>54</v>
      </c>
      <c r="E257" t="s">
        <v>196</v>
      </c>
      <c r="F257" t="s">
        <v>196</v>
      </c>
      <c r="G257" s="3" t="s">
        <v>196</v>
      </c>
      <c r="H257" s="1" t="s">
        <v>182</v>
      </c>
      <c r="I257">
        <v>1</v>
      </c>
      <c r="J257" t="s">
        <v>195</v>
      </c>
      <c r="O257" s="6"/>
      <c r="P257" s="6"/>
      <c r="Q257" s="2">
        <f t="shared" si="6"/>
        <v>2</v>
      </c>
      <c r="R257" t="s">
        <v>1383</v>
      </c>
      <c r="S257" t="str">
        <f>IF(R257="incongruent","congruent","incongruent")</f>
        <v>congruent</v>
      </c>
      <c r="T257" t="s">
        <v>196</v>
      </c>
      <c r="U257" t="s">
        <v>196</v>
      </c>
    </row>
    <row r="258" spans="1:27" s="25" customFormat="1" x14ac:dyDescent="0.2">
      <c r="A258" s="25" t="s">
        <v>126</v>
      </c>
      <c r="B258" s="25">
        <v>129</v>
      </c>
      <c r="C258" s="25" t="s">
        <v>171</v>
      </c>
      <c r="D258" s="25" t="s">
        <v>54</v>
      </c>
      <c r="E258" s="25" t="s">
        <v>28</v>
      </c>
      <c r="F258" s="25" t="s">
        <v>170</v>
      </c>
      <c r="G258" t="s">
        <v>2457</v>
      </c>
      <c r="H258" s="25" t="s">
        <v>2</v>
      </c>
      <c r="I258" s="25">
        <v>1</v>
      </c>
      <c r="J258" s="25" t="s">
        <v>195</v>
      </c>
      <c r="K258" s="25">
        <v>9</v>
      </c>
      <c r="M258" s="26" t="s">
        <v>1695</v>
      </c>
      <c r="N258" s="26" t="s">
        <v>1696</v>
      </c>
      <c r="O258" s="26"/>
      <c r="P258" s="26"/>
      <c r="Q258" s="27">
        <f t="shared" si="6"/>
        <v>1</v>
      </c>
      <c r="R258" s="25" t="s">
        <v>1374</v>
      </c>
      <c r="S258" s="25" t="s">
        <v>1375</v>
      </c>
      <c r="T258" s="25" t="s">
        <v>1380</v>
      </c>
      <c r="U258" s="25" t="s">
        <v>1381</v>
      </c>
      <c r="V258" s="3"/>
      <c r="W258" s="3"/>
      <c r="X258" s="3"/>
      <c r="Y258" s="3"/>
      <c r="Z258" s="3"/>
      <c r="AA258" s="3"/>
    </row>
    <row r="259" spans="1:27" s="25" customFormat="1" x14ac:dyDescent="0.2">
      <c r="A259" s="25" t="s">
        <v>126</v>
      </c>
      <c r="B259" s="25">
        <v>129</v>
      </c>
      <c r="C259" s="25" t="s">
        <v>191</v>
      </c>
      <c r="D259" s="25" t="s">
        <v>54</v>
      </c>
      <c r="E259" s="25" t="s">
        <v>196</v>
      </c>
      <c r="F259" s="25" t="s">
        <v>196</v>
      </c>
      <c r="G259" s="3" t="s">
        <v>196</v>
      </c>
      <c r="H259" s="25" t="s">
        <v>181</v>
      </c>
      <c r="I259" s="25">
        <v>1</v>
      </c>
      <c r="J259" s="25" t="s">
        <v>195</v>
      </c>
      <c r="M259" s="26"/>
      <c r="N259" s="26"/>
      <c r="O259" s="29"/>
      <c r="P259" s="29"/>
      <c r="Q259" s="27">
        <f t="shared" si="6"/>
        <v>1</v>
      </c>
      <c r="R259" s="25" t="s">
        <v>1382</v>
      </c>
      <c r="S259" s="25" t="str">
        <f>IF(R259="incongruent","congruent","incongruent")</f>
        <v>incongruent</v>
      </c>
      <c r="T259" s="25" t="s">
        <v>196</v>
      </c>
      <c r="U259" s="25" t="s">
        <v>196</v>
      </c>
      <c r="V259" s="3"/>
      <c r="W259" s="3"/>
      <c r="X259" s="3"/>
      <c r="Y259" s="3"/>
      <c r="Z259" s="3"/>
      <c r="AA259" s="3"/>
    </row>
    <row r="260" spans="1:27" s="25" customFormat="1" x14ac:dyDescent="0.2">
      <c r="A260" s="25" t="s">
        <v>126</v>
      </c>
      <c r="B260" s="25">
        <v>130</v>
      </c>
      <c r="C260" s="25" t="s">
        <v>817</v>
      </c>
      <c r="D260" s="25" t="s">
        <v>54</v>
      </c>
      <c r="E260" s="25" t="s">
        <v>29</v>
      </c>
      <c r="F260" s="25" t="s">
        <v>170</v>
      </c>
      <c r="G260" t="s">
        <v>2458</v>
      </c>
      <c r="H260" s="25" t="s">
        <v>2</v>
      </c>
      <c r="I260" s="25">
        <v>1</v>
      </c>
      <c r="J260" s="25" t="s">
        <v>195</v>
      </c>
      <c r="K260" s="25">
        <v>10</v>
      </c>
      <c r="M260" s="26" t="s">
        <v>1697</v>
      </c>
      <c r="N260" s="26" t="s">
        <v>1698</v>
      </c>
      <c r="O260" s="26"/>
      <c r="P260" s="26"/>
      <c r="Q260" s="27">
        <f t="shared" si="6"/>
        <v>2</v>
      </c>
      <c r="R260" s="25" t="s">
        <v>1375</v>
      </c>
      <c r="S260" s="25" t="s">
        <v>1374</v>
      </c>
      <c r="T260" s="25" t="s">
        <v>1381</v>
      </c>
      <c r="U260" s="25" t="s">
        <v>1380</v>
      </c>
      <c r="V260" s="3"/>
      <c r="W260" s="3"/>
      <c r="X260" s="3"/>
      <c r="Y260" s="3"/>
      <c r="Z260" s="3"/>
      <c r="AA260" s="3"/>
    </row>
    <row r="261" spans="1:27" s="25" customFormat="1" x14ac:dyDescent="0.2">
      <c r="A261" s="25" t="s">
        <v>126</v>
      </c>
      <c r="B261" s="25">
        <v>130</v>
      </c>
      <c r="C261" s="28" t="s">
        <v>762</v>
      </c>
      <c r="D261" s="25" t="s">
        <v>54</v>
      </c>
      <c r="E261" s="25" t="s">
        <v>196</v>
      </c>
      <c r="F261" s="25" t="s">
        <v>196</v>
      </c>
      <c r="G261" s="3" t="s">
        <v>196</v>
      </c>
      <c r="H261" s="28" t="s">
        <v>182</v>
      </c>
      <c r="I261" s="25">
        <v>1</v>
      </c>
      <c r="J261" s="25" t="s">
        <v>195</v>
      </c>
      <c r="M261" s="26"/>
      <c r="N261" s="26"/>
      <c r="O261" s="29"/>
      <c r="P261" s="29"/>
      <c r="Q261" s="27">
        <f t="shared" si="6"/>
        <v>1</v>
      </c>
      <c r="R261" s="25" t="s">
        <v>1382</v>
      </c>
      <c r="S261" s="25" t="str">
        <f>IF(R261="incongruent","congruent","incongruent")</f>
        <v>incongruent</v>
      </c>
      <c r="T261" s="25" t="s">
        <v>196</v>
      </c>
      <c r="U261" s="25" t="s">
        <v>196</v>
      </c>
      <c r="V261" s="3"/>
      <c r="W261" s="3"/>
      <c r="X261" s="3"/>
      <c r="Y261" s="3"/>
      <c r="Z261" s="3"/>
      <c r="AA261" s="3"/>
    </row>
    <row r="262" spans="1:27" x14ac:dyDescent="0.2">
      <c r="A262" t="s">
        <v>126</v>
      </c>
      <c r="B262">
        <v>131</v>
      </c>
      <c r="C262" t="s">
        <v>172</v>
      </c>
      <c r="D262" t="s">
        <v>54</v>
      </c>
      <c r="E262" t="s">
        <v>30</v>
      </c>
      <c r="F262" t="s">
        <v>170</v>
      </c>
      <c r="G262" t="s">
        <v>2459</v>
      </c>
      <c r="H262" t="s">
        <v>2</v>
      </c>
      <c r="I262">
        <v>1</v>
      </c>
      <c r="J262" t="s">
        <v>195</v>
      </c>
      <c r="K262">
        <v>11</v>
      </c>
      <c r="M262" s="5" t="s">
        <v>1699</v>
      </c>
      <c r="N262" s="5" t="s">
        <v>1700</v>
      </c>
      <c r="Q262" s="2">
        <f t="shared" ref="Q262:Q289" si="7">IF(OR(R262="mod", R262="congruent"),1,2)</f>
        <v>1</v>
      </c>
      <c r="R262" t="s">
        <v>1374</v>
      </c>
      <c r="S262" t="s">
        <v>1375</v>
      </c>
      <c r="T262" t="s">
        <v>1380</v>
      </c>
      <c r="U262" t="s">
        <v>1381</v>
      </c>
    </row>
    <row r="263" spans="1:27" x14ac:dyDescent="0.2">
      <c r="A263" t="s">
        <v>126</v>
      </c>
      <c r="B263">
        <v>131</v>
      </c>
      <c r="C263" t="s">
        <v>191</v>
      </c>
      <c r="D263" t="s">
        <v>54</v>
      </c>
      <c r="E263" t="s">
        <v>196</v>
      </c>
      <c r="F263" t="s">
        <v>196</v>
      </c>
      <c r="G263" s="3" t="s">
        <v>196</v>
      </c>
      <c r="H263" t="s">
        <v>181</v>
      </c>
      <c r="I263">
        <v>1</v>
      </c>
      <c r="J263" t="s">
        <v>195</v>
      </c>
      <c r="O263" s="6"/>
      <c r="P263" s="6"/>
      <c r="Q263" s="2">
        <f t="shared" si="7"/>
        <v>2</v>
      </c>
      <c r="R263" t="s">
        <v>1383</v>
      </c>
      <c r="S263" t="str">
        <f>IF(R263="incongruent","congruent","incongruent")</f>
        <v>congruent</v>
      </c>
      <c r="T263" t="s">
        <v>196</v>
      </c>
      <c r="U263" t="s">
        <v>196</v>
      </c>
    </row>
    <row r="264" spans="1:27" x14ac:dyDescent="0.2">
      <c r="A264" t="s">
        <v>126</v>
      </c>
      <c r="B264">
        <v>132</v>
      </c>
      <c r="C264" t="s">
        <v>818</v>
      </c>
      <c r="D264" t="s">
        <v>54</v>
      </c>
      <c r="E264" t="s">
        <v>31</v>
      </c>
      <c r="F264" t="s">
        <v>170</v>
      </c>
      <c r="G264" t="s">
        <v>2460</v>
      </c>
      <c r="H264" t="s">
        <v>2</v>
      </c>
      <c r="I264">
        <v>1</v>
      </c>
      <c r="J264" t="s">
        <v>195</v>
      </c>
      <c r="K264">
        <v>12</v>
      </c>
      <c r="M264" s="5" t="s">
        <v>1701</v>
      </c>
      <c r="N264" s="5" t="s">
        <v>1702</v>
      </c>
      <c r="Q264" s="2">
        <f t="shared" si="7"/>
        <v>2</v>
      </c>
      <c r="R264" t="s">
        <v>1375</v>
      </c>
      <c r="S264" t="s">
        <v>1374</v>
      </c>
      <c r="T264" t="s">
        <v>1381</v>
      </c>
      <c r="U264" t="s">
        <v>1380</v>
      </c>
    </row>
    <row r="265" spans="1:27" x14ac:dyDescent="0.2">
      <c r="A265" t="s">
        <v>126</v>
      </c>
      <c r="B265">
        <v>132</v>
      </c>
      <c r="C265" s="1" t="s">
        <v>762</v>
      </c>
      <c r="D265" t="s">
        <v>54</v>
      </c>
      <c r="E265" t="s">
        <v>196</v>
      </c>
      <c r="F265" t="s">
        <v>196</v>
      </c>
      <c r="G265" s="3" t="s">
        <v>196</v>
      </c>
      <c r="H265" s="1" t="s">
        <v>182</v>
      </c>
      <c r="I265">
        <v>1</v>
      </c>
      <c r="J265" t="s">
        <v>195</v>
      </c>
      <c r="O265" s="6"/>
      <c r="P265" s="6"/>
      <c r="Q265" s="2">
        <f t="shared" si="7"/>
        <v>2</v>
      </c>
      <c r="R265" t="s">
        <v>1383</v>
      </c>
      <c r="S265" t="str">
        <f>IF(R265="incongruent","congruent","incongruent")</f>
        <v>congruent</v>
      </c>
      <c r="T265" t="s">
        <v>196</v>
      </c>
      <c r="U265" t="s">
        <v>196</v>
      </c>
    </row>
    <row r="266" spans="1:27" s="30" customFormat="1" x14ac:dyDescent="0.2">
      <c r="A266" s="30" t="s">
        <v>126</v>
      </c>
      <c r="B266" s="30">
        <v>133</v>
      </c>
      <c r="C266" s="30" t="s">
        <v>173</v>
      </c>
      <c r="D266" s="30" t="s">
        <v>55</v>
      </c>
      <c r="E266" s="30" t="s">
        <v>18</v>
      </c>
      <c r="F266" s="30" t="s">
        <v>164</v>
      </c>
      <c r="G266" t="s">
        <v>2461</v>
      </c>
      <c r="H266" s="30" t="s">
        <v>2</v>
      </c>
      <c r="I266" s="30">
        <v>1</v>
      </c>
      <c r="J266" s="30" t="s">
        <v>195</v>
      </c>
      <c r="K266" s="30">
        <v>1</v>
      </c>
      <c r="M266" s="31" t="s">
        <v>1703</v>
      </c>
      <c r="N266" s="31" t="s">
        <v>1704</v>
      </c>
      <c r="O266" s="31"/>
      <c r="P266" s="31"/>
      <c r="Q266" s="32">
        <f t="shared" si="7"/>
        <v>2</v>
      </c>
      <c r="R266" s="30" t="s">
        <v>1375</v>
      </c>
      <c r="S266" s="30" t="s">
        <v>1374</v>
      </c>
      <c r="T266" s="30" t="s">
        <v>1381</v>
      </c>
      <c r="U266" s="30" t="s">
        <v>1380</v>
      </c>
      <c r="V266" s="3"/>
      <c r="W266" s="3"/>
      <c r="X266" s="3"/>
      <c r="Y266" s="3"/>
      <c r="Z266" s="3"/>
      <c r="AA266" s="3"/>
    </row>
    <row r="267" spans="1:27" s="30" customFormat="1" x14ac:dyDescent="0.2">
      <c r="A267" s="30" t="s">
        <v>126</v>
      </c>
      <c r="B267" s="30">
        <v>133</v>
      </c>
      <c r="C267" s="34" t="s">
        <v>180</v>
      </c>
      <c r="D267" s="30" t="s">
        <v>55</v>
      </c>
      <c r="E267" s="30" t="s">
        <v>196</v>
      </c>
      <c r="F267" s="30" t="s">
        <v>196</v>
      </c>
      <c r="G267" s="3" t="s">
        <v>196</v>
      </c>
      <c r="H267" s="34" t="s">
        <v>182</v>
      </c>
      <c r="I267" s="30">
        <v>1</v>
      </c>
      <c r="J267" s="30" t="s">
        <v>195</v>
      </c>
      <c r="M267" s="31"/>
      <c r="N267" s="31"/>
      <c r="O267" s="33"/>
      <c r="P267" s="33"/>
      <c r="Q267" s="32">
        <f t="shared" si="7"/>
        <v>1</v>
      </c>
      <c r="R267" s="30" t="s">
        <v>1382</v>
      </c>
      <c r="S267" s="30" t="str">
        <f>IF(R267="incongruent","congruent","incongruent")</f>
        <v>incongruent</v>
      </c>
      <c r="T267" s="30" t="s">
        <v>196</v>
      </c>
      <c r="U267" s="30" t="s">
        <v>196</v>
      </c>
      <c r="V267" s="3"/>
      <c r="W267" s="3"/>
      <c r="X267" s="3"/>
      <c r="Y267" s="3"/>
      <c r="Z267" s="3"/>
      <c r="AA267" s="3"/>
    </row>
    <row r="268" spans="1:27" s="30" customFormat="1" x14ac:dyDescent="0.2">
      <c r="A268" s="30" t="s">
        <v>126</v>
      </c>
      <c r="B268" s="30">
        <v>134</v>
      </c>
      <c r="C268" s="30" t="s">
        <v>819</v>
      </c>
      <c r="D268" s="30" t="s">
        <v>55</v>
      </c>
      <c r="E268" s="30" t="s">
        <v>21</v>
      </c>
      <c r="F268" s="30" t="s">
        <v>164</v>
      </c>
      <c r="G268" t="s">
        <v>2462</v>
      </c>
      <c r="H268" s="30" t="s">
        <v>2</v>
      </c>
      <c r="I268" s="30">
        <v>1</v>
      </c>
      <c r="J268" s="30" t="s">
        <v>195</v>
      </c>
      <c r="K268" s="30">
        <v>2</v>
      </c>
      <c r="M268" s="31" t="s">
        <v>1705</v>
      </c>
      <c r="N268" s="31" t="s">
        <v>1706</v>
      </c>
      <c r="O268" s="31"/>
      <c r="P268" s="31"/>
      <c r="Q268" s="32">
        <f t="shared" si="7"/>
        <v>1</v>
      </c>
      <c r="R268" s="30" t="s">
        <v>1374</v>
      </c>
      <c r="S268" s="30" t="s">
        <v>1375</v>
      </c>
      <c r="T268" s="30" t="s">
        <v>1380</v>
      </c>
      <c r="U268" s="30" t="s">
        <v>1381</v>
      </c>
      <c r="V268" s="3"/>
      <c r="W268" s="3"/>
      <c r="X268" s="3"/>
      <c r="Y268" s="3"/>
      <c r="Z268" s="3"/>
      <c r="AA268" s="3"/>
    </row>
    <row r="269" spans="1:27" s="30" customFormat="1" x14ac:dyDescent="0.2">
      <c r="A269" s="30" t="s">
        <v>126</v>
      </c>
      <c r="B269" s="30">
        <v>134</v>
      </c>
      <c r="C269" s="34" t="s">
        <v>762</v>
      </c>
      <c r="D269" s="30" t="s">
        <v>55</v>
      </c>
      <c r="E269" s="30" t="s">
        <v>196</v>
      </c>
      <c r="F269" s="30" t="s">
        <v>196</v>
      </c>
      <c r="G269" s="3" t="s">
        <v>196</v>
      </c>
      <c r="H269" s="34" t="s">
        <v>182</v>
      </c>
      <c r="I269" s="30">
        <v>1</v>
      </c>
      <c r="J269" s="30" t="s">
        <v>195</v>
      </c>
      <c r="M269" s="31"/>
      <c r="N269" s="31"/>
      <c r="O269" s="33"/>
      <c r="P269" s="33"/>
      <c r="Q269" s="32">
        <f t="shared" si="7"/>
        <v>1</v>
      </c>
      <c r="R269" s="30" t="s">
        <v>1382</v>
      </c>
      <c r="S269" s="30" t="str">
        <f>IF(R269="incongruent","congruent","incongruent")</f>
        <v>incongruent</v>
      </c>
      <c r="T269" s="30" t="s">
        <v>196</v>
      </c>
      <c r="U269" s="30" t="s">
        <v>196</v>
      </c>
      <c r="V269" s="3"/>
      <c r="W269" s="3"/>
      <c r="X269" s="3"/>
      <c r="Y269" s="3"/>
      <c r="Z269" s="3"/>
      <c r="AA269" s="3"/>
    </row>
    <row r="270" spans="1:27" x14ac:dyDescent="0.2">
      <c r="A270" t="s">
        <v>126</v>
      </c>
      <c r="B270">
        <v>135</v>
      </c>
      <c r="C270" t="s">
        <v>174</v>
      </c>
      <c r="D270" t="s">
        <v>55</v>
      </c>
      <c r="E270" t="s">
        <v>22</v>
      </c>
      <c r="F270" t="s">
        <v>164</v>
      </c>
      <c r="G270" t="s">
        <v>2463</v>
      </c>
      <c r="H270" t="s">
        <v>2</v>
      </c>
      <c r="I270">
        <v>1</v>
      </c>
      <c r="J270" t="s">
        <v>195</v>
      </c>
      <c r="K270">
        <v>3</v>
      </c>
      <c r="M270" s="5" t="s">
        <v>1707</v>
      </c>
      <c r="N270" s="5" t="s">
        <v>1708</v>
      </c>
      <c r="Q270" s="2">
        <f t="shared" si="7"/>
        <v>2</v>
      </c>
      <c r="R270" t="s">
        <v>1375</v>
      </c>
      <c r="S270" t="s">
        <v>1374</v>
      </c>
      <c r="T270" t="s">
        <v>1381</v>
      </c>
      <c r="U270" t="s">
        <v>1380</v>
      </c>
    </row>
    <row r="271" spans="1:27" x14ac:dyDescent="0.2">
      <c r="A271" t="s">
        <v>126</v>
      </c>
      <c r="B271">
        <v>135</v>
      </c>
      <c r="C271" s="1" t="s">
        <v>180</v>
      </c>
      <c r="D271" t="s">
        <v>55</v>
      </c>
      <c r="E271" t="s">
        <v>196</v>
      </c>
      <c r="F271" t="s">
        <v>196</v>
      </c>
      <c r="G271" t="s">
        <v>196</v>
      </c>
      <c r="H271" s="1" t="s">
        <v>182</v>
      </c>
      <c r="I271">
        <v>1</v>
      </c>
      <c r="J271" t="s">
        <v>195</v>
      </c>
      <c r="O271" s="6"/>
      <c r="P271" s="6"/>
      <c r="Q271" s="2">
        <f t="shared" si="7"/>
        <v>2</v>
      </c>
      <c r="R271" t="s">
        <v>1383</v>
      </c>
      <c r="S271" t="str">
        <f>IF(R271="incongruent","congruent","incongruent")</f>
        <v>congruent</v>
      </c>
      <c r="T271" t="s">
        <v>196</v>
      </c>
      <c r="U271" t="s">
        <v>196</v>
      </c>
    </row>
    <row r="272" spans="1:27" x14ac:dyDescent="0.2">
      <c r="A272" t="s">
        <v>126</v>
      </c>
      <c r="B272">
        <v>136</v>
      </c>
      <c r="C272" t="s">
        <v>820</v>
      </c>
      <c r="D272" t="s">
        <v>55</v>
      </c>
      <c r="E272" t="s">
        <v>23</v>
      </c>
      <c r="F272" t="s">
        <v>164</v>
      </c>
      <c r="G272" t="s">
        <v>2464</v>
      </c>
      <c r="H272" t="s">
        <v>2</v>
      </c>
      <c r="I272">
        <v>1</v>
      </c>
      <c r="J272" t="s">
        <v>195</v>
      </c>
      <c r="K272">
        <v>4</v>
      </c>
      <c r="M272" s="5" t="s">
        <v>1709</v>
      </c>
      <c r="N272" s="5" t="s">
        <v>1710</v>
      </c>
      <c r="Q272" s="2">
        <f t="shared" si="7"/>
        <v>1</v>
      </c>
      <c r="R272" t="s">
        <v>1374</v>
      </c>
      <c r="S272" t="s">
        <v>1375</v>
      </c>
      <c r="T272" t="s">
        <v>1380</v>
      </c>
      <c r="U272" t="s">
        <v>1381</v>
      </c>
    </row>
    <row r="273" spans="1:27" x14ac:dyDescent="0.2">
      <c r="A273" t="s">
        <v>126</v>
      </c>
      <c r="B273">
        <v>136</v>
      </c>
      <c r="C273" s="1" t="s">
        <v>762</v>
      </c>
      <c r="D273" t="s">
        <v>55</v>
      </c>
      <c r="E273" t="s">
        <v>196</v>
      </c>
      <c r="F273" t="s">
        <v>196</v>
      </c>
      <c r="G273" s="1" t="s">
        <v>196</v>
      </c>
      <c r="H273" s="1" t="s">
        <v>182</v>
      </c>
      <c r="I273">
        <v>1</v>
      </c>
      <c r="J273" t="s">
        <v>195</v>
      </c>
      <c r="O273" s="6"/>
      <c r="P273" s="6"/>
      <c r="Q273" s="2">
        <f t="shared" si="7"/>
        <v>2</v>
      </c>
      <c r="R273" t="s">
        <v>1383</v>
      </c>
      <c r="S273" t="str">
        <f>IF(R273="incongruent","congruent","incongruent")</f>
        <v>congruent</v>
      </c>
      <c r="T273" t="s">
        <v>196</v>
      </c>
      <c r="U273" t="s">
        <v>196</v>
      </c>
    </row>
    <row r="274" spans="1:27" s="30" customFormat="1" x14ac:dyDescent="0.2">
      <c r="A274" s="30" t="s">
        <v>126</v>
      </c>
      <c r="B274" s="30">
        <v>137</v>
      </c>
      <c r="C274" s="30" t="s">
        <v>175</v>
      </c>
      <c r="D274" s="30" t="s">
        <v>55</v>
      </c>
      <c r="E274" s="30" t="s">
        <v>24</v>
      </c>
      <c r="F274" s="30" t="s">
        <v>164</v>
      </c>
      <c r="G274" t="s">
        <v>2465</v>
      </c>
      <c r="H274" s="30" t="s">
        <v>2</v>
      </c>
      <c r="I274" s="30">
        <v>1</v>
      </c>
      <c r="J274" s="30" t="s">
        <v>195</v>
      </c>
      <c r="K274" s="30">
        <v>5</v>
      </c>
      <c r="M274" s="31" t="s">
        <v>1711</v>
      </c>
      <c r="N274" s="31" t="s">
        <v>1712</v>
      </c>
      <c r="O274" s="31"/>
      <c r="P274" s="31"/>
      <c r="Q274" s="32">
        <f t="shared" si="7"/>
        <v>2</v>
      </c>
      <c r="R274" s="30" t="s">
        <v>1375</v>
      </c>
      <c r="S274" s="30" t="s">
        <v>1374</v>
      </c>
      <c r="T274" s="30" t="s">
        <v>1381</v>
      </c>
      <c r="U274" s="30" t="s">
        <v>1380</v>
      </c>
      <c r="V274" s="3"/>
      <c r="W274" s="3"/>
      <c r="X274" s="3"/>
      <c r="Y274" s="3"/>
      <c r="Z274" s="3"/>
      <c r="AA274" s="3"/>
    </row>
    <row r="275" spans="1:27" s="30" customFormat="1" x14ac:dyDescent="0.2">
      <c r="A275" s="30" t="s">
        <v>126</v>
      </c>
      <c r="B275" s="30">
        <v>137</v>
      </c>
      <c r="C275" s="34" t="s">
        <v>180</v>
      </c>
      <c r="D275" s="30" t="s">
        <v>55</v>
      </c>
      <c r="E275" s="30" t="s">
        <v>196</v>
      </c>
      <c r="F275" s="30" t="s">
        <v>196</v>
      </c>
      <c r="G275" s="1" t="s">
        <v>196</v>
      </c>
      <c r="H275" s="34" t="s">
        <v>182</v>
      </c>
      <c r="I275" s="30">
        <v>1</v>
      </c>
      <c r="J275" s="30" t="s">
        <v>195</v>
      </c>
      <c r="M275" s="31"/>
      <c r="N275" s="31"/>
      <c r="O275" s="33"/>
      <c r="P275" s="33"/>
      <c r="Q275" s="32">
        <f t="shared" si="7"/>
        <v>1</v>
      </c>
      <c r="R275" s="30" t="s">
        <v>1382</v>
      </c>
      <c r="S275" s="30" t="str">
        <f>IF(R275="incongruent","congruent","incongruent")</f>
        <v>incongruent</v>
      </c>
      <c r="T275" s="30" t="s">
        <v>196</v>
      </c>
      <c r="U275" s="30" t="s">
        <v>196</v>
      </c>
      <c r="V275" s="3"/>
      <c r="W275" s="3"/>
      <c r="X275" s="3"/>
      <c r="Y275" s="3"/>
      <c r="Z275" s="3"/>
      <c r="AA275" s="3"/>
    </row>
    <row r="276" spans="1:27" s="30" customFormat="1" x14ac:dyDescent="0.2">
      <c r="A276" s="30" t="s">
        <v>126</v>
      </c>
      <c r="B276" s="30">
        <v>138</v>
      </c>
      <c r="C276" s="30" t="s">
        <v>821</v>
      </c>
      <c r="D276" s="30" t="s">
        <v>55</v>
      </c>
      <c r="E276" s="30" t="s">
        <v>25</v>
      </c>
      <c r="F276" s="30" t="s">
        <v>164</v>
      </c>
      <c r="G276" t="s">
        <v>2466</v>
      </c>
      <c r="H276" s="30" t="s">
        <v>2</v>
      </c>
      <c r="I276" s="30">
        <v>1</v>
      </c>
      <c r="J276" s="30" t="s">
        <v>195</v>
      </c>
      <c r="K276" s="30">
        <v>6</v>
      </c>
      <c r="M276" s="31" t="s">
        <v>1713</v>
      </c>
      <c r="N276" s="31" t="s">
        <v>1714</v>
      </c>
      <c r="O276" s="31"/>
      <c r="P276" s="31"/>
      <c r="Q276" s="32">
        <f t="shared" si="7"/>
        <v>1</v>
      </c>
      <c r="R276" s="30" t="s">
        <v>1374</v>
      </c>
      <c r="S276" s="30" t="s">
        <v>1375</v>
      </c>
      <c r="T276" s="30" t="s">
        <v>1380</v>
      </c>
      <c r="U276" s="30" t="s">
        <v>1381</v>
      </c>
      <c r="V276" s="3"/>
      <c r="W276" s="3"/>
      <c r="X276" s="3"/>
      <c r="Y276" s="3"/>
      <c r="Z276" s="3"/>
      <c r="AA276" s="3"/>
    </row>
    <row r="277" spans="1:27" s="30" customFormat="1" x14ac:dyDescent="0.2">
      <c r="A277" s="30" t="s">
        <v>126</v>
      </c>
      <c r="B277" s="30">
        <v>138</v>
      </c>
      <c r="C277" s="34" t="s">
        <v>762</v>
      </c>
      <c r="D277" s="30" t="s">
        <v>55</v>
      </c>
      <c r="E277" s="30" t="s">
        <v>196</v>
      </c>
      <c r="F277" s="30" t="s">
        <v>196</v>
      </c>
      <c r="G277" s="1" t="s">
        <v>196</v>
      </c>
      <c r="H277" s="34" t="s">
        <v>182</v>
      </c>
      <c r="I277" s="30">
        <v>1</v>
      </c>
      <c r="J277" s="30" t="s">
        <v>195</v>
      </c>
      <c r="M277" s="31"/>
      <c r="N277" s="31"/>
      <c r="O277" s="33"/>
      <c r="P277" s="33"/>
      <c r="Q277" s="32">
        <f t="shared" si="7"/>
        <v>1</v>
      </c>
      <c r="R277" s="30" t="s">
        <v>1382</v>
      </c>
      <c r="S277" s="30" t="str">
        <f>IF(R277="incongruent","congruent","incongruent")</f>
        <v>incongruent</v>
      </c>
      <c r="T277" s="30" t="s">
        <v>196</v>
      </c>
      <c r="U277" s="30" t="s">
        <v>196</v>
      </c>
      <c r="V277" s="3"/>
      <c r="W277" s="3"/>
      <c r="X277" s="3"/>
      <c r="Y277" s="3"/>
      <c r="Z277" s="3"/>
      <c r="AA277" s="3"/>
    </row>
    <row r="278" spans="1:27" x14ac:dyDescent="0.2">
      <c r="A278" t="s">
        <v>126</v>
      </c>
      <c r="B278">
        <v>139</v>
      </c>
      <c r="C278" t="s">
        <v>176</v>
      </c>
      <c r="D278" t="s">
        <v>55</v>
      </c>
      <c r="E278" t="s">
        <v>26</v>
      </c>
      <c r="F278" t="s">
        <v>177</v>
      </c>
      <c r="G278" t="s">
        <v>2467</v>
      </c>
      <c r="H278" t="s">
        <v>2</v>
      </c>
      <c r="I278">
        <v>1</v>
      </c>
      <c r="J278" t="s">
        <v>195</v>
      </c>
      <c r="K278">
        <v>7</v>
      </c>
      <c r="M278" s="5" t="s">
        <v>1715</v>
      </c>
      <c r="N278" s="5" t="s">
        <v>1716</v>
      </c>
      <c r="Q278" s="2">
        <f t="shared" si="7"/>
        <v>2</v>
      </c>
      <c r="R278" t="s">
        <v>1375</v>
      </c>
      <c r="S278" t="s">
        <v>1374</v>
      </c>
      <c r="T278" t="s">
        <v>1381</v>
      </c>
      <c r="U278" t="s">
        <v>1380</v>
      </c>
    </row>
    <row r="279" spans="1:27" x14ac:dyDescent="0.2">
      <c r="A279" t="s">
        <v>126</v>
      </c>
      <c r="B279">
        <v>139</v>
      </c>
      <c r="C279" s="1" t="s">
        <v>180</v>
      </c>
      <c r="D279" t="s">
        <v>55</v>
      </c>
      <c r="E279" t="s">
        <v>196</v>
      </c>
      <c r="F279" t="s">
        <v>196</v>
      </c>
      <c r="G279" s="1" t="s">
        <v>196</v>
      </c>
      <c r="H279" s="1" t="s">
        <v>182</v>
      </c>
      <c r="I279">
        <v>1</v>
      </c>
      <c r="J279" t="s">
        <v>195</v>
      </c>
      <c r="O279" s="6"/>
      <c r="P279" s="6"/>
      <c r="Q279" s="2">
        <f t="shared" si="7"/>
        <v>2</v>
      </c>
      <c r="R279" t="s">
        <v>1383</v>
      </c>
      <c r="S279" t="str">
        <f>IF(R279="incongruent","congruent","incongruent")</f>
        <v>congruent</v>
      </c>
      <c r="T279" t="s">
        <v>196</v>
      </c>
      <c r="U279" t="s">
        <v>196</v>
      </c>
    </row>
    <row r="280" spans="1:27" x14ac:dyDescent="0.2">
      <c r="A280" t="s">
        <v>126</v>
      </c>
      <c r="B280">
        <v>140</v>
      </c>
      <c r="C280" t="s">
        <v>822</v>
      </c>
      <c r="D280" t="s">
        <v>55</v>
      </c>
      <c r="E280" t="s">
        <v>27</v>
      </c>
      <c r="F280" t="s">
        <v>177</v>
      </c>
      <c r="G280" t="s">
        <v>2468</v>
      </c>
      <c r="H280" t="s">
        <v>2</v>
      </c>
      <c r="I280">
        <v>1</v>
      </c>
      <c r="J280" t="s">
        <v>195</v>
      </c>
      <c r="K280">
        <v>8</v>
      </c>
      <c r="M280" s="5" t="s">
        <v>1717</v>
      </c>
      <c r="N280" s="5" t="s">
        <v>1718</v>
      </c>
      <c r="Q280" s="2">
        <f t="shared" si="7"/>
        <v>1</v>
      </c>
      <c r="R280" t="s">
        <v>1374</v>
      </c>
      <c r="S280" t="s">
        <v>1375</v>
      </c>
      <c r="T280" t="s">
        <v>1380</v>
      </c>
      <c r="U280" t="s">
        <v>1381</v>
      </c>
    </row>
    <row r="281" spans="1:27" s="3" customFormat="1" x14ac:dyDescent="0.2">
      <c r="A281" s="3" t="s">
        <v>126</v>
      </c>
      <c r="B281" s="3">
        <v>140</v>
      </c>
      <c r="C281" s="40" t="s">
        <v>762</v>
      </c>
      <c r="D281" s="3" t="s">
        <v>55</v>
      </c>
      <c r="E281" s="3" t="s">
        <v>196</v>
      </c>
      <c r="F281" s="3" t="s">
        <v>196</v>
      </c>
      <c r="G281" s="1" t="s">
        <v>196</v>
      </c>
      <c r="H281" s="40" t="s">
        <v>182</v>
      </c>
      <c r="I281" s="3">
        <v>1</v>
      </c>
      <c r="J281" s="3" t="s">
        <v>195</v>
      </c>
      <c r="M281" s="41"/>
      <c r="N281" s="41"/>
      <c r="O281" s="42"/>
      <c r="P281" s="42"/>
      <c r="Q281" s="4">
        <f t="shared" si="7"/>
        <v>2</v>
      </c>
      <c r="R281" s="3" t="s">
        <v>1383</v>
      </c>
      <c r="S281" s="3" t="str">
        <f>IF(R281="incongruent","congruent","incongruent")</f>
        <v>congruent</v>
      </c>
      <c r="T281" s="3" t="s">
        <v>196</v>
      </c>
      <c r="U281" s="3" t="s">
        <v>196</v>
      </c>
    </row>
    <row r="282" spans="1:27" s="30" customFormat="1" x14ac:dyDescent="0.2">
      <c r="A282" s="30" t="s">
        <v>126</v>
      </c>
      <c r="B282" s="30">
        <v>141</v>
      </c>
      <c r="C282" s="30" t="s">
        <v>178</v>
      </c>
      <c r="D282" s="30" t="s">
        <v>55</v>
      </c>
      <c r="E282" s="30" t="s">
        <v>28</v>
      </c>
      <c r="F282" s="30" t="s">
        <v>177</v>
      </c>
      <c r="G282" t="s">
        <v>2469</v>
      </c>
      <c r="H282" s="30" t="s">
        <v>2</v>
      </c>
      <c r="I282" s="30">
        <v>1</v>
      </c>
      <c r="J282" s="30" t="s">
        <v>195</v>
      </c>
      <c r="K282" s="30">
        <v>9</v>
      </c>
      <c r="M282" s="31" t="s">
        <v>1719</v>
      </c>
      <c r="N282" s="31" t="s">
        <v>1720</v>
      </c>
      <c r="O282" s="31"/>
      <c r="P282" s="31"/>
      <c r="Q282" s="32">
        <f t="shared" si="7"/>
        <v>2</v>
      </c>
      <c r="R282" s="30" t="s">
        <v>1375</v>
      </c>
      <c r="S282" s="30" t="s">
        <v>1374</v>
      </c>
      <c r="T282" s="30" t="s">
        <v>1381</v>
      </c>
      <c r="U282" s="30" t="s">
        <v>1380</v>
      </c>
      <c r="V282" s="3"/>
      <c r="W282" s="3"/>
      <c r="X282" s="3"/>
      <c r="Y282" s="3"/>
      <c r="Z282" s="3"/>
      <c r="AA282" s="3"/>
    </row>
    <row r="283" spans="1:27" s="30" customFormat="1" x14ac:dyDescent="0.2">
      <c r="A283" s="30" t="s">
        <v>126</v>
      </c>
      <c r="B283" s="30">
        <v>141</v>
      </c>
      <c r="C283" s="30" t="s">
        <v>192</v>
      </c>
      <c r="D283" s="30" t="s">
        <v>55</v>
      </c>
      <c r="E283" s="30" t="s">
        <v>196</v>
      </c>
      <c r="F283" s="30" t="s">
        <v>196</v>
      </c>
      <c r="G283" s="1" t="s">
        <v>196</v>
      </c>
      <c r="H283" s="30" t="s">
        <v>181</v>
      </c>
      <c r="I283" s="30">
        <v>1</v>
      </c>
      <c r="J283" s="30" t="s">
        <v>195</v>
      </c>
      <c r="M283" s="31"/>
      <c r="N283" s="31"/>
      <c r="O283" s="33"/>
      <c r="P283" s="33"/>
      <c r="Q283" s="32">
        <f t="shared" si="7"/>
        <v>1</v>
      </c>
      <c r="R283" s="30" t="s">
        <v>1382</v>
      </c>
      <c r="S283" s="30" t="str">
        <f>IF(R283="incongruent","congruent","incongruent")</f>
        <v>incongruent</v>
      </c>
      <c r="T283" s="30" t="s">
        <v>196</v>
      </c>
      <c r="U283" s="30" t="s">
        <v>196</v>
      </c>
      <c r="V283" s="3"/>
      <c r="W283" s="3"/>
      <c r="X283" s="3"/>
      <c r="Y283" s="3"/>
      <c r="Z283" s="3"/>
      <c r="AA283" s="3"/>
    </row>
    <row r="284" spans="1:27" s="30" customFormat="1" x14ac:dyDescent="0.2">
      <c r="A284" s="30" t="s">
        <v>126</v>
      </c>
      <c r="B284" s="30">
        <v>142</v>
      </c>
      <c r="C284" s="30" t="s">
        <v>823</v>
      </c>
      <c r="D284" s="30" t="s">
        <v>55</v>
      </c>
      <c r="E284" s="30" t="s">
        <v>29</v>
      </c>
      <c r="F284" s="30" t="s">
        <v>177</v>
      </c>
      <c r="G284" t="s">
        <v>2470</v>
      </c>
      <c r="H284" s="30" t="s">
        <v>2</v>
      </c>
      <c r="I284" s="30">
        <v>1</v>
      </c>
      <c r="J284" s="30" t="s">
        <v>195</v>
      </c>
      <c r="K284" s="30">
        <v>10</v>
      </c>
      <c r="M284" s="31" t="s">
        <v>1721</v>
      </c>
      <c r="N284" s="31" t="s">
        <v>1722</v>
      </c>
      <c r="O284" s="31"/>
      <c r="P284" s="31"/>
      <c r="Q284" s="32">
        <f t="shared" si="7"/>
        <v>1</v>
      </c>
      <c r="R284" s="30" t="s">
        <v>1374</v>
      </c>
      <c r="S284" s="30" t="s">
        <v>1375</v>
      </c>
      <c r="T284" s="30" t="s">
        <v>1380</v>
      </c>
      <c r="U284" s="30" t="s">
        <v>1381</v>
      </c>
      <c r="V284" s="3"/>
      <c r="W284" s="3"/>
      <c r="X284" s="3"/>
      <c r="Y284" s="3"/>
      <c r="Z284" s="3"/>
      <c r="AA284" s="3"/>
    </row>
    <row r="285" spans="1:27" s="30" customFormat="1" x14ac:dyDescent="0.2">
      <c r="A285" s="30" t="s">
        <v>126</v>
      </c>
      <c r="B285" s="30">
        <v>142</v>
      </c>
      <c r="C285" s="34" t="s">
        <v>762</v>
      </c>
      <c r="D285" s="30" t="s">
        <v>55</v>
      </c>
      <c r="E285" s="30" t="s">
        <v>196</v>
      </c>
      <c r="F285" s="30" t="s">
        <v>196</v>
      </c>
      <c r="G285" s="1" t="s">
        <v>196</v>
      </c>
      <c r="H285" s="34" t="s">
        <v>182</v>
      </c>
      <c r="I285" s="30">
        <v>1</v>
      </c>
      <c r="J285" s="30" t="s">
        <v>195</v>
      </c>
      <c r="M285" s="31"/>
      <c r="N285" s="31"/>
      <c r="O285" s="33"/>
      <c r="P285" s="33"/>
      <c r="Q285" s="32">
        <f t="shared" si="7"/>
        <v>1</v>
      </c>
      <c r="R285" s="30" t="s">
        <v>1382</v>
      </c>
      <c r="S285" s="30" t="str">
        <f>IF(R285="incongruent","congruent","incongruent")</f>
        <v>incongruent</v>
      </c>
      <c r="T285" s="30" t="s">
        <v>196</v>
      </c>
      <c r="U285" s="30" t="s">
        <v>196</v>
      </c>
      <c r="V285" s="3"/>
      <c r="W285" s="3"/>
      <c r="X285" s="3"/>
      <c r="Y285" s="3"/>
      <c r="Z285" s="3"/>
      <c r="AA285" s="3"/>
    </row>
    <row r="286" spans="1:27" x14ac:dyDescent="0.2">
      <c r="A286" t="s">
        <v>126</v>
      </c>
      <c r="B286">
        <v>143</v>
      </c>
      <c r="C286" t="s">
        <v>179</v>
      </c>
      <c r="D286" t="s">
        <v>55</v>
      </c>
      <c r="E286" t="s">
        <v>30</v>
      </c>
      <c r="F286" t="s">
        <v>177</v>
      </c>
      <c r="G286" t="s">
        <v>2471</v>
      </c>
      <c r="H286" t="s">
        <v>2</v>
      </c>
      <c r="I286">
        <v>1</v>
      </c>
      <c r="J286" t="s">
        <v>195</v>
      </c>
      <c r="K286">
        <v>11</v>
      </c>
      <c r="M286" s="5" t="s">
        <v>1723</v>
      </c>
      <c r="N286" s="5" t="s">
        <v>1724</v>
      </c>
      <c r="Q286" s="2">
        <f t="shared" si="7"/>
        <v>2</v>
      </c>
      <c r="R286" t="s">
        <v>1375</v>
      </c>
      <c r="S286" t="s">
        <v>1374</v>
      </c>
      <c r="T286" t="s">
        <v>1381</v>
      </c>
      <c r="U286" t="s">
        <v>1380</v>
      </c>
    </row>
    <row r="287" spans="1:27" x14ac:dyDescent="0.2">
      <c r="A287" t="s">
        <v>126</v>
      </c>
      <c r="B287">
        <v>143</v>
      </c>
      <c r="C287" s="1" t="s">
        <v>180</v>
      </c>
      <c r="D287" t="s">
        <v>55</v>
      </c>
      <c r="E287" t="s">
        <v>196</v>
      </c>
      <c r="F287" t="s">
        <v>196</v>
      </c>
      <c r="G287" s="1" t="s">
        <v>196</v>
      </c>
      <c r="H287" s="1" t="s">
        <v>182</v>
      </c>
      <c r="I287">
        <v>1</v>
      </c>
      <c r="J287" t="s">
        <v>195</v>
      </c>
      <c r="O287" s="6"/>
      <c r="P287" s="6"/>
      <c r="Q287" s="2">
        <f t="shared" si="7"/>
        <v>2</v>
      </c>
      <c r="R287" t="s">
        <v>1383</v>
      </c>
      <c r="S287" t="str">
        <f>IF(R287="incongruent","congruent","incongruent")</f>
        <v>congruent</v>
      </c>
      <c r="T287" t="s">
        <v>196</v>
      </c>
      <c r="U287" t="s">
        <v>196</v>
      </c>
    </row>
    <row r="288" spans="1:27" x14ac:dyDescent="0.2">
      <c r="A288" t="s">
        <v>126</v>
      </c>
      <c r="B288">
        <v>144</v>
      </c>
      <c r="C288" t="s">
        <v>824</v>
      </c>
      <c r="D288" t="s">
        <v>55</v>
      </c>
      <c r="E288" t="s">
        <v>31</v>
      </c>
      <c r="F288" t="s">
        <v>177</v>
      </c>
      <c r="G288" t="s">
        <v>2472</v>
      </c>
      <c r="H288" t="s">
        <v>2</v>
      </c>
      <c r="I288">
        <v>1</v>
      </c>
      <c r="J288" t="s">
        <v>195</v>
      </c>
      <c r="K288">
        <v>12</v>
      </c>
      <c r="M288" s="5" t="s">
        <v>1725</v>
      </c>
      <c r="N288" s="5" t="s">
        <v>1726</v>
      </c>
      <c r="Q288" s="2">
        <f t="shared" si="7"/>
        <v>1</v>
      </c>
      <c r="R288" t="s">
        <v>1374</v>
      </c>
      <c r="S288" t="s">
        <v>1375</v>
      </c>
      <c r="T288" t="s">
        <v>1380</v>
      </c>
      <c r="U288" t="s">
        <v>1381</v>
      </c>
    </row>
    <row r="289" spans="1:21" x14ac:dyDescent="0.2">
      <c r="A289" t="s">
        <v>126</v>
      </c>
      <c r="B289">
        <v>144</v>
      </c>
      <c r="C289" t="s">
        <v>825</v>
      </c>
      <c r="D289" t="s">
        <v>55</v>
      </c>
      <c r="E289" t="s">
        <v>196</v>
      </c>
      <c r="F289" t="s">
        <v>196</v>
      </c>
      <c r="G289" s="1" t="s">
        <v>196</v>
      </c>
      <c r="H289" t="s">
        <v>181</v>
      </c>
      <c r="I289">
        <v>1</v>
      </c>
      <c r="J289" t="s">
        <v>195</v>
      </c>
      <c r="Q289" s="2">
        <f t="shared" si="7"/>
        <v>2</v>
      </c>
      <c r="R289" t="s">
        <v>1383</v>
      </c>
      <c r="S289" t="str">
        <f>IF(R289="incongruent","congruent","incongruent")</f>
        <v>congruent</v>
      </c>
      <c r="T289" t="s">
        <v>196</v>
      </c>
      <c r="U289" t="s">
        <v>196</v>
      </c>
    </row>
  </sheetData>
  <hyperlinks>
    <hyperlink ref="X2" r:id="rId1" display="https://github.com/kelly-marshall/DriftDiffusionAdaptation/blob/main/Pictures/Practice/tomsheepmalletinstright.png?raw=true" xr:uid="{A9E74702-7A99-9248-A7A6-2DD70ABB1D15}"/>
    <hyperlink ref="Y2" r:id="rId2" display="https://github.com/kelly-marshall/DriftDiffusionAdaptation/blob/main/Pictures/Practice/tomsheepmalletinstright.png?raw=true" xr:uid="{5A9DC8B2-BCA2-174A-9AF9-EBCD544C2657}"/>
    <hyperlink ref="Z2" r:id="rId3" display="https://github.com/kelly-marshall/DriftDiffusionAdaptation/blob/main/Pictures/Practice/tomsheepmalletinstright.png?raw=true" xr:uid="{CC384629-AACD-7C4B-AA24-F8CE8B8B2BE2}"/>
    <hyperlink ref="X3:X49" r:id="rId4" display="https://github.com/kelly-marshall/DriftDiffusionAdaptation/blob/main/Pictures/Practice/tomsheepmalletinstright.png?raw=true" xr:uid="{3D32F20B-3AB7-F84E-AF72-ED3A2A80830B}"/>
    <hyperlink ref="Y3:Y49" r:id="rId5" display="https://github.com/kelly-marshall/DriftDiffusionAdaptation/blob/main/Pictures/Practice/tomsheepmalletinstright.png?raw=true" xr:uid="{1AAEB642-8458-144D-9257-C4E5CBA4F20F}"/>
    <hyperlink ref="Z3:Z49" r:id="rId6" display="https://github.com/kelly-marshall/DriftDiffusionAdaptation/blob/main/Pictures/Practice/tomsheepmalletinstright.png?raw=true" xr:uid="{DFF94576-3696-0F49-AF5C-91C8C7BEE0DA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A9282-2F12-8249-A455-47A52F2F14AA}">
  <dimension ref="A1:Z145"/>
  <sheetViews>
    <sheetView topLeftCell="G1" zoomScale="90" zoomScaleNormal="90" workbookViewId="0">
      <selection activeCell="L19" sqref="L19"/>
    </sheetView>
  </sheetViews>
  <sheetFormatPr baseColWidth="10" defaultRowHeight="16" x14ac:dyDescent="0.2"/>
  <cols>
    <col min="3" max="3" width="44.1640625" customWidth="1"/>
    <col min="7" max="7" width="19" customWidth="1"/>
    <col min="11" max="11" width="32" customWidth="1"/>
    <col min="12" max="12" width="32.83203125" customWidth="1"/>
    <col min="13" max="13" width="33.5" customWidth="1"/>
    <col min="14" max="14" width="29.33203125" customWidth="1"/>
    <col min="15" max="15" width="30.1640625" customWidth="1"/>
    <col min="16" max="16" width="14.1640625" customWidth="1"/>
    <col min="17" max="17" width="12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  <c r="Z1" s="3"/>
    </row>
    <row r="2" spans="1:26" x14ac:dyDescent="0.2">
      <c r="A2" t="s">
        <v>95</v>
      </c>
      <c r="B2">
        <v>1</v>
      </c>
      <c r="C2" t="s">
        <v>1217</v>
      </c>
      <c r="D2" t="s">
        <v>1191</v>
      </c>
      <c r="E2" t="s">
        <v>18</v>
      </c>
      <c r="F2" t="s">
        <v>56</v>
      </c>
      <c r="G2" s="46" t="s">
        <v>2449</v>
      </c>
      <c r="H2" t="s">
        <v>2</v>
      </c>
      <c r="I2">
        <v>1</v>
      </c>
      <c r="J2" t="s">
        <v>195</v>
      </c>
      <c r="K2" t="s">
        <v>2028</v>
      </c>
      <c r="L2" s="3" t="s">
        <v>2610</v>
      </c>
      <c r="M2" s="3" t="s">
        <v>2611</v>
      </c>
      <c r="N2" t="s">
        <v>2611</v>
      </c>
      <c r="O2" t="s">
        <v>2610</v>
      </c>
      <c r="P2">
        <f>IF(Q2="mod",1,2)</f>
        <v>2</v>
      </c>
      <c r="Q2" t="s">
        <v>1375</v>
      </c>
      <c r="R2" t="s">
        <v>1374</v>
      </c>
      <c r="S2" t="s">
        <v>1381</v>
      </c>
      <c r="T2" t="s">
        <v>1380</v>
      </c>
      <c r="U2">
        <v>401</v>
      </c>
      <c r="V2">
        <v>3078</v>
      </c>
      <c r="W2" s="47" t="str">
        <f>_xlfn.CONCAT("https://github.com/kelly-marshall/DriftDiffusionAdaptation/blob/main/Pictures/modbias_list1_post/",N2,"?raw=true")</f>
        <v>https://github.com/kelly-marshall/DriftDiffusionAdaptation/blob/main/Pictures/modbias_list1_post/katedolphinglassesinstright_context.png?raw=true</v>
      </c>
      <c r="X2" s="47" t="str">
        <f>_xlfn.CONCAT("https://github.com/kelly-marshall/DriftDiffusionAdaptation/blob/main/Pictures/modbias_list1_post/",O2,"?raw=true")</f>
        <v>https://github.com/kelly-marshall/DriftDiffusionAdaptation/blob/main/Pictures/modbias_list1_post/katedolphinglassesmodleft_context.png?raw=true</v>
      </c>
      <c r="Y2" s="47" t="str">
        <f>_xlfn.CONCAT("https://github.com/kelly-marshall/DriftDiffusionAdaptation/blob/main/AudioFiles/modbias_list1_post/",K2,"?raw=true")</f>
        <v>https://github.com/kelly-marshall/DriftDiffusionAdaptation/blob/main/AudioFiles/modbias_list1_post/katedolphinglasses_nopauses.mp3?raw=true</v>
      </c>
      <c r="Z2" s="3"/>
    </row>
    <row r="3" spans="1:26" x14ac:dyDescent="0.2">
      <c r="A3" t="s">
        <v>95</v>
      </c>
      <c r="B3">
        <v>2</v>
      </c>
      <c r="C3" t="s">
        <v>1218</v>
      </c>
      <c r="D3" t="s">
        <v>1191</v>
      </c>
      <c r="E3" t="s">
        <v>21</v>
      </c>
      <c r="F3" t="s">
        <v>56</v>
      </c>
      <c r="G3" s="46" t="s">
        <v>2450</v>
      </c>
      <c r="H3" t="s">
        <v>2</v>
      </c>
      <c r="I3">
        <v>1</v>
      </c>
      <c r="J3" t="s">
        <v>195</v>
      </c>
      <c r="K3" t="s">
        <v>2029</v>
      </c>
      <c r="L3" t="s">
        <v>2612</v>
      </c>
      <c r="M3" t="s">
        <v>2613</v>
      </c>
      <c r="N3" t="s">
        <v>2612</v>
      </c>
      <c r="O3" t="s">
        <v>2613</v>
      </c>
      <c r="P3">
        <f t="shared" ref="P3:P66" si="0">IF(Q3="mod",1,2)</f>
        <v>1</v>
      </c>
      <c r="Q3" t="s">
        <v>1374</v>
      </c>
      <c r="R3" t="s">
        <v>1375</v>
      </c>
      <c r="S3" t="s">
        <v>1380</v>
      </c>
      <c r="T3" t="s">
        <v>1381</v>
      </c>
      <c r="U3">
        <v>697</v>
      </c>
      <c r="V3">
        <v>3205</v>
      </c>
      <c r="W3" s="47" t="str">
        <f t="shared" ref="W3:W25" si="1">_xlfn.CONCAT("https://github.com/kelly-marshall/DriftDiffusionAdaptation/blob/main/Pictures/modbias_list1_post/",N3,"?raw=true")</f>
        <v>https://github.com/kelly-marshall/DriftDiffusionAdaptation/blob/main/Pictures/modbias_list1_post/tomcowglassesmodright_context.png?raw=true</v>
      </c>
      <c r="X3" s="47" t="str">
        <f t="shared" ref="X3:X25" si="2">_xlfn.CONCAT("https://github.com/kelly-marshall/DriftDiffusionAdaptation/blob/main/Pictures/modbias_list1_post/",O3,"?raw=true")</f>
        <v>https://github.com/kelly-marshall/DriftDiffusionAdaptation/blob/main/Pictures/modbias_list1_post/tomcowglassesinstleft_context.png?raw=true</v>
      </c>
      <c r="Y3" s="47" t="str">
        <f t="shared" ref="Y3:Y25" si="3">_xlfn.CONCAT("https://github.com/kelly-marshall/DriftDiffusionAdaptation/blob/main/AudioFiles/modbias_list1_post/",K3,"?raw=true")</f>
        <v>https://github.com/kelly-marshall/DriftDiffusionAdaptation/blob/main/AudioFiles/modbias_list1_post/tomcowglasses_nopauses.mp3?raw=true</v>
      </c>
    </row>
    <row r="4" spans="1:26" x14ac:dyDescent="0.2">
      <c r="A4" t="s">
        <v>95</v>
      </c>
      <c r="B4">
        <v>3</v>
      </c>
      <c r="C4" t="s">
        <v>1219</v>
      </c>
      <c r="D4" t="s">
        <v>1191</v>
      </c>
      <c r="E4" t="s">
        <v>22</v>
      </c>
      <c r="F4" t="s">
        <v>56</v>
      </c>
      <c r="G4" s="46" t="s">
        <v>2451</v>
      </c>
      <c r="H4" t="s">
        <v>2</v>
      </c>
      <c r="I4">
        <v>1</v>
      </c>
      <c r="J4" t="s">
        <v>195</v>
      </c>
      <c r="K4" t="s">
        <v>2030</v>
      </c>
      <c r="L4" s="2" t="s">
        <v>2614</v>
      </c>
      <c r="M4" s="2" t="s">
        <v>2615</v>
      </c>
      <c r="N4" s="2" t="s">
        <v>2615</v>
      </c>
      <c r="O4" s="2" t="s">
        <v>2614</v>
      </c>
      <c r="P4">
        <f t="shared" si="0"/>
        <v>2</v>
      </c>
      <c r="Q4" t="s">
        <v>1375</v>
      </c>
      <c r="R4" t="s">
        <v>1374</v>
      </c>
      <c r="S4" t="s">
        <v>1381</v>
      </c>
      <c r="T4" t="s">
        <v>1380</v>
      </c>
      <c r="U4">
        <v>450</v>
      </c>
      <c r="V4">
        <v>3017</v>
      </c>
      <c r="W4" s="47" t="str">
        <f t="shared" si="1"/>
        <v>https://github.com/kelly-marshall/DriftDiffusionAdaptation/blob/main/Pictures/modbias_list1_post/katefoxglassesinstright_context.png?raw=true</v>
      </c>
      <c r="X4" s="47" t="str">
        <f t="shared" si="2"/>
        <v>https://github.com/kelly-marshall/DriftDiffusionAdaptation/blob/main/Pictures/modbias_list1_post/katefoxglassesmodleft_context.png?raw=true</v>
      </c>
      <c r="Y4" s="47" t="str">
        <f t="shared" si="3"/>
        <v>https://github.com/kelly-marshall/DriftDiffusionAdaptation/blob/main/AudioFiles/modbias_list1_post/katefoxglasses_nopauses.mp3?raw=true</v>
      </c>
    </row>
    <row r="5" spans="1:26" x14ac:dyDescent="0.2">
      <c r="A5" t="s">
        <v>95</v>
      </c>
      <c r="B5">
        <v>4</v>
      </c>
      <c r="C5" t="s">
        <v>1220</v>
      </c>
      <c r="D5" t="s">
        <v>1191</v>
      </c>
      <c r="E5" t="s">
        <v>23</v>
      </c>
      <c r="F5" t="s">
        <v>56</v>
      </c>
      <c r="G5" s="46" t="s">
        <v>2452</v>
      </c>
      <c r="H5" t="s">
        <v>2</v>
      </c>
      <c r="I5">
        <v>1</v>
      </c>
      <c r="J5" t="s">
        <v>195</v>
      </c>
      <c r="K5" t="s">
        <v>2031</v>
      </c>
      <c r="L5" s="2" t="s">
        <v>2616</v>
      </c>
      <c r="M5" s="2" t="s">
        <v>2617</v>
      </c>
      <c r="N5" s="2" t="s">
        <v>2616</v>
      </c>
      <c r="O5" s="2" t="s">
        <v>2617</v>
      </c>
      <c r="P5">
        <f t="shared" si="0"/>
        <v>1</v>
      </c>
      <c r="Q5" t="s">
        <v>1374</v>
      </c>
      <c r="R5" t="s">
        <v>1375</v>
      </c>
      <c r="S5" t="s">
        <v>1380</v>
      </c>
      <c r="T5" t="s">
        <v>1381</v>
      </c>
      <c r="U5">
        <v>614</v>
      </c>
      <c r="V5">
        <v>3187</v>
      </c>
      <c r="W5" s="47" t="str">
        <f t="shared" si="1"/>
        <v>https://github.com/kelly-marshall/DriftDiffusionAdaptation/blob/main/Pictures/modbias_list1_post/tomlionglassesmodright_context.png?raw=true</v>
      </c>
      <c r="X5" s="47" t="str">
        <f t="shared" si="2"/>
        <v>https://github.com/kelly-marshall/DriftDiffusionAdaptation/blob/main/Pictures/modbias_list1_post/tomlionglassesinstleft_context.png?raw=true</v>
      </c>
      <c r="Y5" s="47" t="str">
        <f t="shared" si="3"/>
        <v>https://github.com/kelly-marshall/DriftDiffusionAdaptation/blob/main/AudioFiles/modbias_list1_post/tomlionglasses_nopauses.mp3?raw=true</v>
      </c>
    </row>
    <row r="6" spans="1:26" x14ac:dyDescent="0.2">
      <c r="A6" t="s">
        <v>95</v>
      </c>
      <c r="B6">
        <v>5</v>
      </c>
      <c r="C6" t="s">
        <v>1221</v>
      </c>
      <c r="D6" t="s">
        <v>1191</v>
      </c>
      <c r="E6" t="s">
        <v>24</v>
      </c>
      <c r="F6" t="s">
        <v>56</v>
      </c>
      <c r="G6" s="46" t="s">
        <v>2453</v>
      </c>
      <c r="H6" t="s">
        <v>2</v>
      </c>
      <c r="I6">
        <v>1</v>
      </c>
      <c r="J6" t="s">
        <v>195</v>
      </c>
      <c r="K6" t="s">
        <v>2032</v>
      </c>
      <c r="L6" s="2" t="s">
        <v>2618</v>
      </c>
      <c r="M6" s="2" t="s">
        <v>2619</v>
      </c>
      <c r="N6" s="2" t="s">
        <v>2619</v>
      </c>
      <c r="O6" s="2" t="s">
        <v>2618</v>
      </c>
      <c r="P6">
        <f t="shared" si="0"/>
        <v>2</v>
      </c>
      <c r="Q6" t="s">
        <v>1375</v>
      </c>
      <c r="R6" t="s">
        <v>1374</v>
      </c>
      <c r="S6" t="s">
        <v>1381</v>
      </c>
      <c r="T6" t="s">
        <v>1380</v>
      </c>
      <c r="U6">
        <v>393</v>
      </c>
      <c r="V6">
        <v>2799</v>
      </c>
      <c r="W6" s="47" t="str">
        <f t="shared" si="1"/>
        <v>https://github.com/kelly-marshall/DriftDiffusionAdaptation/blob/main/Pictures/modbias_list1_post/katefrogglassesinstright_context.png?raw=true</v>
      </c>
      <c r="X6" s="47" t="str">
        <f t="shared" si="2"/>
        <v>https://github.com/kelly-marshall/DriftDiffusionAdaptation/blob/main/Pictures/modbias_list1_post/katefrogglassesmodleft_context.png?raw=true</v>
      </c>
      <c r="Y6" s="47" t="str">
        <f t="shared" si="3"/>
        <v>https://github.com/kelly-marshall/DriftDiffusionAdaptation/blob/main/AudioFiles/modbias_list1_post/katefrogglasses_nopauses.mp3?raw=true</v>
      </c>
    </row>
    <row r="7" spans="1:26" x14ac:dyDescent="0.2">
      <c r="A7" t="s">
        <v>95</v>
      </c>
      <c r="B7">
        <v>6</v>
      </c>
      <c r="C7" t="s">
        <v>1222</v>
      </c>
      <c r="D7" t="s">
        <v>1191</v>
      </c>
      <c r="E7" t="s">
        <v>25</v>
      </c>
      <c r="F7" t="s">
        <v>56</v>
      </c>
      <c r="G7" s="46" t="s">
        <v>2454</v>
      </c>
      <c r="H7" t="s">
        <v>2</v>
      </c>
      <c r="I7">
        <v>1</v>
      </c>
      <c r="J7" t="s">
        <v>195</v>
      </c>
      <c r="K7" t="s">
        <v>2033</v>
      </c>
      <c r="L7" s="2" t="s">
        <v>2620</v>
      </c>
      <c r="M7" s="2" t="s">
        <v>2621</v>
      </c>
      <c r="N7" s="2" t="s">
        <v>2620</v>
      </c>
      <c r="O7" s="2" t="s">
        <v>2621</v>
      </c>
      <c r="P7">
        <f t="shared" si="0"/>
        <v>1</v>
      </c>
      <c r="Q7" t="s">
        <v>1374</v>
      </c>
      <c r="R7" t="s">
        <v>1375</v>
      </c>
      <c r="S7" t="s">
        <v>1380</v>
      </c>
      <c r="T7" t="s">
        <v>1381</v>
      </c>
      <c r="U7">
        <v>649</v>
      </c>
      <c r="V7">
        <v>3064</v>
      </c>
      <c r="W7" s="47" t="str">
        <f t="shared" si="1"/>
        <v>https://github.com/kelly-marshall/DriftDiffusionAdaptation/blob/main/Pictures/modbias_list1_post/tomturtleglassesmodright_context.png?raw=true</v>
      </c>
      <c r="X7" s="47" t="str">
        <f t="shared" si="2"/>
        <v>https://github.com/kelly-marshall/DriftDiffusionAdaptation/blob/main/Pictures/modbias_list1_post/tomturtleglassesinstleft_context.png?raw=true</v>
      </c>
      <c r="Y7" s="47" t="str">
        <f t="shared" si="3"/>
        <v>https://github.com/kelly-marshall/DriftDiffusionAdaptation/blob/main/AudioFiles/modbias_list1_post/tomturtleglasses_nopauses.mp3?raw=true</v>
      </c>
    </row>
    <row r="8" spans="1:26" x14ac:dyDescent="0.2">
      <c r="A8" t="s">
        <v>95</v>
      </c>
      <c r="B8">
        <v>7</v>
      </c>
      <c r="C8" t="s">
        <v>1223</v>
      </c>
      <c r="D8" t="s">
        <v>1191</v>
      </c>
      <c r="E8" t="s">
        <v>26</v>
      </c>
      <c r="F8" t="s">
        <v>19</v>
      </c>
      <c r="G8" s="46" t="s">
        <v>2455</v>
      </c>
      <c r="H8" t="s">
        <v>2</v>
      </c>
      <c r="I8">
        <v>1</v>
      </c>
      <c r="J8" t="s">
        <v>195</v>
      </c>
      <c r="K8" t="s">
        <v>2034</v>
      </c>
      <c r="L8" s="2" t="s">
        <v>2622</v>
      </c>
      <c r="M8" s="2" t="s">
        <v>2623</v>
      </c>
      <c r="N8" s="2" t="s">
        <v>2623</v>
      </c>
      <c r="O8" s="2" t="s">
        <v>2622</v>
      </c>
      <c r="P8">
        <f t="shared" si="0"/>
        <v>2</v>
      </c>
      <c r="Q8" t="s">
        <v>1375</v>
      </c>
      <c r="R8" t="s">
        <v>1374</v>
      </c>
      <c r="S8" t="s">
        <v>1381</v>
      </c>
      <c r="T8" t="s">
        <v>1380</v>
      </c>
      <c r="U8">
        <v>410</v>
      </c>
      <c r="V8">
        <v>3319</v>
      </c>
      <c r="W8" s="47" t="str">
        <f t="shared" si="1"/>
        <v>https://github.com/kelly-marshall/DriftDiffusionAdaptation/blob/main/Pictures/modbias_list1_post/katepigmagnifyingglassinstright_context.png?raw=true</v>
      </c>
      <c r="X8" s="47" t="str">
        <f t="shared" si="2"/>
        <v>https://github.com/kelly-marshall/DriftDiffusionAdaptation/blob/main/Pictures/modbias_list1_post/katepigmagnifyingglassmodleft_context.png?raw=true</v>
      </c>
      <c r="Y8" s="47" t="str">
        <f t="shared" si="3"/>
        <v>https://github.com/kelly-marshall/DriftDiffusionAdaptation/blob/main/AudioFiles/modbias_list1_post/katepigmagnifyingglass_nopauses.mp3?raw=true</v>
      </c>
    </row>
    <row r="9" spans="1:26" x14ac:dyDescent="0.2">
      <c r="A9" t="s">
        <v>95</v>
      </c>
      <c r="B9">
        <v>8</v>
      </c>
      <c r="C9" t="s">
        <v>1224</v>
      </c>
      <c r="D9" t="s">
        <v>1191</v>
      </c>
      <c r="E9" t="s">
        <v>27</v>
      </c>
      <c r="F9" t="s">
        <v>19</v>
      </c>
      <c r="G9" s="46" t="s">
        <v>2456</v>
      </c>
      <c r="H9" t="s">
        <v>2</v>
      </c>
      <c r="I9">
        <v>1</v>
      </c>
      <c r="J9" t="s">
        <v>195</v>
      </c>
      <c r="K9" t="s">
        <v>2035</v>
      </c>
      <c r="L9" s="2" t="s">
        <v>2624</v>
      </c>
      <c r="M9" s="2" t="s">
        <v>2625</v>
      </c>
      <c r="N9" s="2" t="s">
        <v>2624</v>
      </c>
      <c r="O9" s="2" t="s">
        <v>2625</v>
      </c>
      <c r="P9">
        <f t="shared" si="0"/>
        <v>1</v>
      </c>
      <c r="Q9" t="s">
        <v>1374</v>
      </c>
      <c r="R9" t="s">
        <v>1375</v>
      </c>
      <c r="S9" t="s">
        <v>1380</v>
      </c>
      <c r="T9" t="s">
        <v>1381</v>
      </c>
      <c r="U9">
        <v>517</v>
      </c>
      <c r="V9">
        <v>3762</v>
      </c>
      <c r="W9" s="47" t="str">
        <f t="shared" si="1"/>
        <v>https://github.com/kelly-marshall/DriftDiffusionAdaptation/blob/main/Pictures/modbias_list1_post/tomgirlmagnifyingglassmodright_context.png?raw=true</v>
      </c>
      <c r="X9" s="47" t="str">
        <f t="shared" si="2"/>
        <v>https://github.com/kelly-marshall/DriftDiffusionAdaptation/blob/main/Pictures/modbias_list1_post/tomgirlmagnifyingglassinstleft_context.png?raw=true</v>
      </c>
      <c r="Y9" s="47" t="str">
        <f t="shared" si="3"/>
        <v>https://github.com/kelly-marshall/DriftDiffusionAdaptation/blob/main/AudioFiles/modbias_list1_post/tomgirlmagnifyingglass_nopauses.mp3?raw=true</v>
      </c>
    </row>
    <row r="10" spans="1:26" x14ac:dyDescent="0.2">
      <c r="A10" t="s">
        <v>95</v>
      </c>
      <c r="B10">
        <v>9</v>
      </c>
      <c r="C10" t="s">
        <v>1225</v>
      </c>
      <c r="D10" t="s">
        <v>1191</v>
      </c>
      <c r="E10" t="s">
        <v>28</v>
      </c>
      <c r="F10" t="s">
        <v>19</v>
      </c>
      <c r="G10" s="46" t="s">
        <v>2457</v>
      </c>
      <c r="H10" t="s">
        <v>2</v>
      </c>
      <c r="I10">
        <v>1</v>
      </c>
      <c r="J10" t="s">
        <v>195</v>
      </c>
      <c r="K10" t="s">
        <v>2036</v>
      </c>
      <c r="L10" s="2" t="s">
        <v>2626</v>
      </c>
      <c r="M10" s="2" t="s">
        <v>2627</v>
      </c>
      <c r="N10" s="2" t="s">
        <v>2627</v>
      </c>
      <c r="O10" s="2" t="s">
        <v>2626</v>
      </c>
      <c r="P10">
        <f t="shared" si="0"/>
        <v>2</v>
      </c>
      <c r="Q10" t="s">
        <v>1375</v>
      </c>
      <c r="R10" t="s">
        <v>1374</v>
      </c>
      <c r="S10" t="s">
        <v>1381</v>
      </c>
      <c r="T10" t="s">
        <v>1380</v>
      </c>
      <c r="U10">
        <v>410</v>
      </c>
      <c r="V10">
        <v>3716</v>
      </c>
      <c r="W10" s="47" t="str">
        <f t="shared" si="1"/>
        <v>https://github.com/kelly-marshall/DriftDiffusionAdaptation/blob/main/Pictures/modbias_list1_post/katewhalemagnifyingglassinstright_context.png?raw=true</v>
      </c>
      <c r="X10" s="47" t="str">
        <f t="shared" si="2"/>
        <v>https://github.com/kelly-marshall/DriftDiffusionAdaptation/blob/main/Pictures/modbias_list1_post/katewhalemagnifyingglassmodleft_context.png?raw=true</v>
      </c>
      <c r="Y10" s="47" t="str">
        <f t="shared" si="3"/>
        <v>https://github.com/kelly-marshall/DriftDiffusionAdaptation/blob/main/AudioFiles/modbias_list1_post/katewhalemagnifyingglass_nopauses.mp3?raw=true</v>
      </c>
    </row>
    <row r="11" spans="1:26" x14ac:dyDescent="0.2">
      <c r="A11" t="s">
        <v>95</v>
      </c>
      <c r="B11">
        <v>10</v>
      </c>
      <c r="C11" t="s">
        <v>1226</v>
      </c>
      <c r="D11" t="s">
        <v>1191</v>
      </c>
      <c r="E11" t="s">
        <v>29</v>
      </c>
      <c r="F11" t="s">
        <v>19</v>
      </c>
      <c r="G11" s="46" t="s">
        <v>2458</v>
      </c>
      <c r="H11" t="s">
        <v>2</v>
      </c>
      <c r="I11">
        <v>1</v>
      </c>
      <c r="J11" t="s">
        <v>195</v>
      </c>
      <c r="K11" t="s">
        <v>2037</v>
      </c>
      <c r="L11" s="2" t="s">
        <v>2628</v>
      </c>
      <c r="M11" s="2" t="s">
        <v>2629</v>
      </c>
      <c r="N11" s="2" t="s">
        <v>2628</v>
      </c>
      <c r="O11" s="2" t="s">
        <v>2629</v>
      </c>
      <c r="P11">
        <f t="shared" si="0"/>
        <v>1</v>
      </c>
      <c r="Q11" t="s">
        <v>1374</v>
      </c>
      <c r="R11" t="s">
        <v>1375</v>
      </c>
      <c r="S11" t="s">
        <v>1380</v>
      </c>
      <c r="T11" t="s">
        <v>1381</v>
      </c>
      <c r="U11">
        <v>594</v>
      </c>
      <c r="V11">
        <v>3922</v>
      </c>
      <c r="W11" s="47" t="str">
        <f t="shared" si="1"/>
        <v>https://github.com/kelly-marshall/DriftDiffusionAdaptation/blob/main/Pictures/modbias_list1_post/tomgorillamagnifyingglassmodright_context.png?raw=true</v>
      </c>
      <c r="X11" s="47" t="str">
        <f t="shared" si="2"/>
        <v>https://github.com/kelly-marshall/DriftDiffusionAdaptation/blob/main/Pictures/modbias_list1_post/tomgorillamagnifyingglassinstleft_context.png?raw=true</v>
      </c>
      <c r="Y11" s="47" t="str">
        <f t="shared" si="3"/>
        <v>https://github.com/kelly-marshall/DriftDiffusionAdaptation/blob/main/AudioFiles/modbias_list1_post/tomgorillamagnifyingglass_nopauses.mp3?raw=true</v>
      </c>
    </row>
    <row r="12" spans="1:26" x14ac:dyDescent="0.2">
      <c r="A12" t="s">
        <v>95</v>
      </c>
      <c r="B12">
        <v>11</v>
      </c>
      <c r="C12" t="s">
        <v>1227</v>
      </c>
      <c r="D12" t="s">
        <v>1191</v>
      </c>
      <c r="E12" t="s">
        <v>30</v>
      </c>
      <c r="F12" t="s">
        <v>19</v>
      </c>
      <c r="G12" s="46" t="s">
        <v>2459</v>
      </c>
      <c r="H12" t="s">
        <v>2</v>
      </c>
      <c r="I12">
        <v>1</v>
      </c>
      <c r="J12" t="s">
        <v>195</v>
      </c>
      <c r="K12" t="s">
        <v>2038</v>
      </c>
      <c r="L12" s="2" t="s">
        <v>2630</v>
      </c>
      <c r="M12" s="2" t="s">
        <v>2760</v>
      </c>
      <c r="N12" s="2" t="s">
        <v>2760</v>
      </c>
      <c r="O12" s="2" t="s">
        <v>2630</v>
      </c>
      <c r="P12">
        <f t="shared" si="0"/>
        <v>2</v>
      </c>
      <c r="Q12" t="s">
        <v>1375</v>
      </c>
      <c r="R12" t="s">
        <v>1374</v>
      </c>
      <c r="S12" t="s">
        <v>1381</v>
      </c>
      <c r="T12" t="s">
        <v>1380</v>
      </c>
      <c r="U12">
        <v>411</v>
      </c>
      <c r="V12">
        <v>3570</v>
      </c>
      <c r="W12" s="47" t="str">
        <f t="shared" si="1"/>
        <v>https://github.com/kelly-marshall/DriftDiffusionAdaptation/blob/main/Pictures/modbias_list1_post/katebuffalomagnifyingglassinstright_context.png?raw=true</v>
      </c>
      <c r="X12" s="47" t="str">
        <f t="shared" si="2"/>
        <v>https://github.com/kelly-marshall/DriftDiffusionAdaptation/blob/main/Pictures/modbias_list1_post/katebuffalomagnifyingglassmodleft_context.png?raw=true</v>
      </c>
      <c r="Y12" s="47" t="str">
        <f t="shared" si="3"/>
        <v>https://github.com/kelly-marshall/DriftDiffusionAdaptation/blob/main/AudioFiles/modbias_list1_post/katebuffalomagnifyingglass_nopauses.mp3?raw=true</v>
      </c>
    </row>
    <row r="13" spans="1:26" x14ac:dyDescent="0.2">
      <c r="A13" t="s">
        <v>95</v>
      </c>
      <c r="B13">
        <v>12</v>
      </c>
      <c r="C13" t="s">
        <v>1228</v>
      </c>
      <c r="D13" t="s">
        <v>1191</v>
      </c>
      <c r="E13" t="s">
        <v>31</v>
      </c>
      <c r="F13" t="s">
        <v>19</v>
      </c>
      <c r="G13" s="46" t="s">
        <v>2460</v>
      </c>
      <c r="H13" t="s">
        <v>2</v>
      </c>
      <c r="I13">
        <v>1</v>
      </c>
      <c r="J13" t="s">
        <v>195</v>
      </c>
      <c r="K13" t="s">
        <v>2039</v>
      </c>
      <c r="L13" s="2" t="s">
        <v>2632</v>
      </c>
      <c r="M13" s="2" t="s">
        <v>2633</v>
      </c>
      <c r="N13" s="2" t="s">
        <v>2632</v>
      </c>
      <c r="O13" s="2" t="s">
        <v>2633</v>
      </c>
      <c r="P13">
        <f t="shared" si="0"/>
        <v>1</v>
      </c>
      <c r="Q13" t="s">
        <v>1374</v>
      </c>
      <c r="R13" t="s">
        <v>1375</v>
      </c>
      <c r="S13" t="s">
        <v>1380</v>
      </c>
      <c r="T13" t="s">
        <v>1381</v>
      </c>
      <c r="U13">
        <v>564</v>
      </c>
      <c r="V13">
        <v>3469</v>
      </c>
      <c r="W13" s="47" t="str">
        <f t="shared" si="1"/>
        <v>https://github.com/kelly-marshall/DriftDiffusionAdaptation/blob/main/Pictures/modbias_list1_post/tomhawkmagnifyingglassmodright_context.png?raw=true</v>
      </c>
      <c r="X13" s="47" t="str">
        <f t="shared" si="2"/>
        <v>https://github.com/kelly-marshall/DriftDiffusionAdaptation/blob/main/Pictures/modbias_list1_post/tomhawkmagnifyingglassinstleft_context.png?raw=true</v>
      </c>
      <c r="Y13" s="47" t="str">
        <f t="shared" si="3"/>
        <v>https://github.com/kelly-marshall/DriftDiffusionAdaptation/blob/main/AudioFiles/modbias_list1_post/tomhawkmagnifyingglass_nopauses.mp3?raw=true</v>
      </c>
    </row>
    <row r="14" spans="1:26" x14ac:dyDescent="0.2">
      <c r="A14" t="s">
        <v>95</v>
      </c>
      <c r="B14">
        <v>13</v>
      </c>
      <c r="C14" t="s">
        <v>708</v>
      </c>
      <c r="D14" t="s">
        <v>32</v>
      </c>
      <c r="E14" t="s">
        <v>18</v>
      </c>
      <c r="F14" t="s">
        <v>463</v>
      </c>
      <c r="G14" s="46" t="s">
        <v>2461</v>
      </c>
      <c r="H14" t="s">
        <v>2</v>
      </c>
      <c r="I14">
        <v>1</v>
      </c>
      <c r="J14" t="s">
        <v>195</v>
      </c>
      <c r="K14" t="s">
        <v>2040</v>
      </c>
      <c r="L14" s="4" t="s">
        <v>2634</v>
      </c>
      <c r="M14" s="2" t="s">
        <v>2635</v>
      </c>
      <c r="N14" s="2" t="s">
        <v>2634</v>
      </c>
      <c r="O14" s="2" t="s">
        <v>2635</v>
      </c>
      <c r="P14">
        <f t="shared" si="0"/>
        <v>1</v>
      </c>
      <c r="Q14" t="s">
        <v>1374</v>
      </c>
      <c r="R14" t="s">
        <v>1375</v>
      </c>
      <c r="S14" t="s">
        <v>1380</v>
      </c>
      <c r="T14" t="s">
        <v>1381</v>
      </c>
      <c r="U14">
        <v>421</v>
      </c>
      <c r="V14">
        <v>2407</v>
      </c>
      <c r="W14" s="47" t="str">
        <f t="shared" si="1"/>
        <v>https://github.com/kelly-marshall/DriftDiffusionAdaptation/blob/main/Pictures/modbias_list1_post/katedolphinclothmodright_context.png?raw=true</v>
      </c>
      <c r="X14" s="47" t="str">
        <f t="shared" si="2"/>
        <v>https://github.com/kelly-marshall/DriftDiffusionAdaptation/blob/main/Pictures/modbias_list1_post/katedolphinclothinstleft_context.png?raw=true</v>
      </c>
      <c r="Y14" s="47" t="str">
        <f t="shared" si="3"/>
        <v>https://github.com/kelly-marshall/DriftDiffusionAdaptation/blob/main/AudioFiles/modbias_list1_post/katedolphincloth_nopauses.mp3?raw=true</v>
      </c>
    </row>
    <row r="15" spans="1:26" x14ac:dyDescent="0.2">
      <c r="A15" t="s">
        <v>95</v>
      </c>
      <c r="B15">
        <v>14</v>
      </c>
      <c r="C15" t="s">
        <v>488</v>
      </c>
      <c r="D15" t="s">
        <v>32</v>
      </c>
      <c r="E15" t="s">
        <v>21</v>
      </c>
      <c r="F15" t="s">
        <v>463</v>
      </c>
      <c r="G15" s="46" t="s">
        <v>2462</v>
      </c>
      <c r="H15" t="s">
        <v>2</v>
      </c>
      <c r="I15">
        <v>1</v>
      </c>
      <c r="J15" t="s">
        <v>195</v>
      </c>
      <c r="K15" t="s">
        <v>2041</v>
      </c>
      <c r="L15" s="4" t="s">
        <v>2636</v>
      </c>
      <c r="M15" s="2" t="s">
        <v>2637</v>
      </c>
      <c r="N15" s="2" t="s">
        <v>2637</v>
      </c>
      <c r="O15" s="2" t="s">
        <v>2636</v>
      </c>
      <c r="P15">
        <f t="shared" si="0"/>
        <v>2</v>
      </c>
      <c r="Q15" t="s">
        <v>1375</v>
      </c>
      <c r="R15" t="s">
        <v>1374</v>
      </c>
      <c r="S15" t="s">
        <v>1381</v>
      </c>
      <c r="T15" t="s">
        <v>1380</v>
      </c>
      <c r="U15">
        <v>540</v>
      </c>
      <c r="V15">
        <v>2319</v>
      </c>
      <c r="W15" s="47" t="str">
        <f t="shared" si="1"/>
        <v>https://github.com/kelly-marshall/DriftDiffusionAdaptation/blob/main/Pictures/modbias_list1_post/tomcowclothinstright_context.png?raw=true</v>
      </c>
      <c r="X15" s="47" t="str">
        <f t="shared" si="2"/>
        <v>https://github.com/kelly-marshall/DriftDiffusionAdaptation/blob/main/Pictures/modbias_list1_post/tomcowclothmodleft_context.png?raw=true</v>
      </c>
      <c r="Y15" s="47" t="str">
        <f t="shared" si="3"/>
        <v>https://github.com/kelly-marshall/DriftDiffusionAdaptation/blob/main/AudioFiles/modbias_list1_post/tomcowcloth_nopauses.mp3?raw=true</v>
      </c>
    </row>
    <row r="16" spans="1:26" x14ac:dyDescent="0.2">
      <c r="A16" t="s">
        <v>95</v>
      </c>
      <c r="B16">
        <v>15</v>
      </c>
      <c r="C16" t="s">
        <v>709</v>
      </c>
      <c r="D16" t="s">
        <v>32</v>
      </c>
      <c r="E16" t="s">
        <v>22</v>
      </c>
      <c r="F16" t="s">
        <v>463</v>
      </c>
      <c r="G16" s="46" t="s">
        <v>2463</v>
      </c>
      <c r="H16" t="s">
        <v>2</v>
      </c>
      <c r="I16">
        <v>1</v>
      </c>
      <c r="J16" t="s">
        <v>195</v>
      </c>
      <c r="K16" t="s">
        <v>2042</v>
      </c>
      <c r="L16" s="4" t="s">
        <v>2638</v>
      </c>
      <c r="M16" s="2" t="s">
        <v>2639</v>
      </c>
      <c r="N16" s="2" t="s">
        <v>2638</v>
      </c>
      <c r="O16" s="2" t="s">
        <v>2639</v>
      </c>
      <c r="P16">
        <f t="shared" si="0"/>
        <v>1</v>
      </c>
      <c r="Q16" t="s">
        <v>1374</v>
      </c>
      <c r="R16" t="s">
        <v>1375</v>
      </c>
      <c r="S16" t="s">
        <v>1380</v>
      </c>
      <c r="T16" t="s">
        <v>1381</v>
      </c>
      <c r="U16">
        <v>410</v>
      </c>
      <c r="V16">
        <v>2397</v>
      </c>
      <c r="W16" s="47" t="str">
        <f t="shared" si="1"/>
        <v>https://github.com/kelly-marshall/DriftDiffusionAdaptation/blob/main/Pictures/modbias_list1_post/katefoxclothmodright_context.png?raw=true</v>
      </c>
      <c r="X16" s="47" t="str">
        <f t="shared" si="2"/>
        <v>https://github.com/kelly-marshall/DriftDiffusionAdaptation/blob/main/Pictures/modbias_list1_post/katefoxclothinstleft_context.png?raw=true</v>
      </c>
      <c r="Y16" s="47" t="str">
        <f t="shared" si="3"/>
        <v>https://github.com/kelly-marshall/DriftDiffusionAdaptation/blob/main/AudioFiles/modbias_list1_post/katefoxcloth_nopauses.mp3?raw=true</v>
      </c>
    </row>
    <row r="17" spans="1:25" x14ac:dyDescent="0.2">
      <c r="A17" t="s">
        <v>95</v>
      </c>
      <c r="B17">
        <v>16</v>
      </c>
      <c r="C17" t="s">
        <v>489</v>
      </c>
      <c r="D17" t="s">
        <v>32</v>
      </c>
      <c r="E17" t="s">
        <v>23</v>
      </c>
      <c r="F17" t="s">
        <v>463</v>
      </c>
      <c r="G17" s="46" t="s">
        <v>2464</v>
      </c>
      <c r="H17" t="s">
        <v>2</v>
      </c>
      <c r="I17">
        <v>1</v>
      </c>
      <c r="J17" t="s">
        <v>195</v>
      </c>
      <c r="K17" t="s">
        <v>2043</v>
      </c>
      <c r="L17" s="4" t="s">
        <v>2640</v>
      </c>
      <c r="M17" s="2" t="s">
        <v>2641</v>
      </c>
      <c r="N17" s="2" t="s">
        <v>2641</v>
      </c>
      <c r="O17" s="2" t="s">
        <v>2640</v>
      </c>
      <c r="P17">
        <f t="shared" si="0"/>
        <v>2</v>
      </c>
      <c r="Q17" t="s">
        <v>1375</v>
      </c>
      <c r="R17" t="s">
        <v>1374</v>
      </c>
      <c r="S17" t="s">
        <v>1381</v>
      </c>
      <c r="T17" t="s">
        <v>1380</v>
      </c>
      <c r="U17">
        <v>574</v>
      </c>
      <c r="V17">
        <v>2550</v>
      </c>
      <c r="W17" s="47" t="str">
        <f t="shared" si="1"/>
        <v>https://github.com/kelly-marshall/DriftDiffusionAdaptation/blob/main/Pictures/modbias_list1_post/tomlionclothinstright_context.png?raw=true</v>
      </c>
      <c r="X17" s="47" t="str">
        <f t="shared" si="2"/>
        <v>https://github.com/kelly-marshall/DriftDiffusionAdaptation/blob/main/Pictures/modbias_list1_post/tomlionclothmodleft_context.png?raw=true</v>
      </c>
      <c r="Y17" s="47" t="str">
        <f t="shared" si="3"/>
        <v>https://github.com/kelly-marshall/DriftDiffusionAdaptation/blob/main/AudioFiles/modbias_list1_post/tomlioncloth_nopauses.mp3?raw=true</v>
      </c>
    </row>
    <row r="18" spans="1:25" x14ac:dyDescent="0.2">
      <c r="A18" t="s">
        <v>95</v>
      </c>
      <c r="B18">
        <v>17</v>
      </c>
      <c r="C18" t="s">
        <v>710</v>
      </c>
      <c r="D18" t="s">
        <v>32</v>
      </c>
      <c r="E18" t="s">
        <v>24</v>
      </c>
      <c r="F18" t="s">
        <v>463</v>
      </c>
      <c r="G18" s="46" t="s">
        <v>2465</v>
      </c>
      <c r="H18" t="s">
        <v>2</v>
      </c>
      <c r="I18">
        <v>1</v>
      </c>
      <c r="J18" t="s">
        <v>195</v>
      </c>
      <c r="K18" t="s">
        <v>2044</v>
      </c>
      <c r="L18" s="4" t="s">
        <v>2642</v>
      </c>
      <c r="M18" s="2" t="s">
        <v>2643</v>
      </c>
      <c r="N18" s="2" t="s">
        <v>2642</v>
      </c>
      <c r="O18" s="2" t="s">
        <v>2643</v>
      </c>
      <c r="P18">
        <f t="shared" si="0"/>
        <v>1</v>
      </c>
      <c r="Q18" t="s">
        <v>1374</v>
      </c>
      <c r="R18" t="s">
        <v>1375</v>
      </c>
      <c r="S18" t="s">
        <v>1380</v>
      </c>
      <c r="T18" t="s">
        <v>1381</v>
      </c>
      <c r="U18">
        <v>390</v>
      </c>
      <c r="V18">
        <v>2212</v>
      </c>
      <c r="W18" s="47" t="str">
        <f t="shared" si="1"/>
        <v>https://github.com/kelly-marshall/DriftDiffusionAdaptation/blob/main/Pictures/modbias_list1_post/katefrogclothmodright_context.png?raw=true</v>
      </c>
      <c r="X18" s="47" t="str">
        <f t="shared" si="2"/>
        <v>https://github.com/kelly-marshall/DriftDiffusionAdaptation/blob/main/Pictures/modbias_list1_post/katefrogclothinstleft_context.png?raw=true</v>
      </c>
      <c r="Y18" s="47" t="str">
        <f t="shared" si="3"/>
        <v>https://github.com/kelly-marshall/DriftDiffusionAdaptation/blob/main/AudioFiles/modbias_list1_post/katefrogcloth_nopauses.mp3?raw=true</v>
      </c>
    </row>
    <row r="19" spans="1:25" x14ac:dyDescent="0.2">
      <c r="A19" t="s">
        <v>95</v>
      </c>
      <c r="B19">
        <v>18</v>
      </c>
      <c r="C19" t="s">
        <v>490</v>
      </c>
      <c r="D19" t="s">
        <v>32</v>
      </c>
      <c r="E19" t="s">
        <v>25</v>
      </c>
      <c r="F19" t="s">
        <v>463</v>
      </c>
      <c r="G19" s="46" t="s">
        <v>2466</v>
      </c>
      <c r="H19" t="s">
        <v>2</v>
      </c>
      <c r="I19">
        <v>1</v>
      </c>
      <c r="J19" t="s">
        <v>195</v>
      </c>
      <c r="K19" t="s">
        <v>2045</v>
      </c>
      <c r="L19" s="4" t="s">
        <v>2644</v>
      </c>
      <c r="M19" s="2" t="s">
        <v>2645</v>
      </c>
      <c r="N19" s="2" t="s">
        <v>2645</v>
      </c>
      <c r="O19" s="2" t="s">
        <v>2644</v>
      </c>
      <c r="P19">
        <f t="shared" si="0"/>
        <v>2</v>
      </c>
      <c r="Q19" t="s">
        <v>1375</v>
      </c>
      <c r="R19" t="s">
        <v>1374</v>
      </c>
      <c r="S19" t="s">
        <v>1381</v>
      </c>
      <c r="T19" t="s">
        <v>1380</v>
      </c>
      <c r="U19">
        <v>517</v>
      </c>
      <c r="V19">
        <v>2276</v>
      </c>
      <c r="W19" s="47" t="str">
        <f t="shared" si="1"/>
        <v>https://github.com/kelly-marshall/DriftDiffusionAdaptation/blob/main/Pictures/modbias_list1_post/tomturtleclothinstright_context.png?raw=true</v>
      </c>
      <c r="X19" s="47" t="str">
        <f t="shared" si="2"/>
        <v>https://github.com/kelly-marshall/DriftDiffusionAdaptation/blob/main/Pictures/modbias_list1_post/tomturtleclothmodleft_context.png?raw=true</v>
      </c>
      <c r="Y19" s="47" t="str">
        <f t="shared" si="3"/>
        <v>https://github.com/kelly-marshall/DriftDiffusionAdaptation/blob/main/AudioFiles/modbias_list1_post/tomturtlecloth_nopauses.mp3?raw=true</v>
      </c>
    </row>
    <row r="20" spans="1:25" x14ac:dyDescent="0.2">
      <c r="A20" t="s">
        <v>95</v>
      </c>
      <c r="B20">
        <v>19</v>
      </c>
      <c r="C20" t="s">
        <v>711</v>
      </c>
      <c r="D20" t="s">
        <v>32</v>
      </c>
      <c r="E20" t="s">
        <v>26</v>
      </c>
      <c r="F20" t="s">
        <v>8</v>
      </c>
      <c r="G20" s="46" t="s">
        <v>2467</v>
      </c>
      <c r="H20" t="s">
        <v>2</v>
      </c>
      <c r="I20">
        <v>1</v>
      </c>
      <c r="J20" t="s">
        <v>195</v>
      </c>
      <c r="K20" t="s">
        <v>2046</v>
      </c>
      <c r="L20" s="4" t="s">
        <v>2652</v>
      </c>
      <c r="M20" s="2" t="s">
        <v>2653</v>
      </c>
      <c r="N20" s="2" t="s">
        <v>2652</v>
      </c>
      <c r="O20" s="2" t="s">
        <v>2653</v>
      </c>
      <c r="P20">
        <f t="shared" si="0"/>
        <v>1</v>
      </c>
      <c r="Q20" t="s">
        <v>1374</v>
      </c>
      <c r="R20" t="s">
        <v>1375</v>
      </c>
      <c r="S20" t="s">
        <v>1380</v>
      </c>
      <c r="T20" t="s">
        <v>1381</v>
      </c>
      <c r="U20">
        <v>379</v>
      </c>
      <c r="V20">
        <v>2196</v>
      </c>
      <c r="W20" s="47" t="str">
        <f t="shared" si="1"/>
        <v>https://github.com/kelly-marshall/DriftDiffusionAdaptation/blob/main/Pictures/modbias_list1_post/katepigbrushmodright_context.png?raw=true</v>
      </c>
      <c r="X20" s="47" t="str">
        <f t="shared" si="2"/>
        <v>https://github.com/kelly-marshall/DriftDiffusionAdaptation/blob/main/Pictures/modbias_list1_post/katepigbrushinstleft_context.png?raw=true</v>
      </c>
      <c r="Y20" s="47" t="str">
        <f t="shared" si="3"/>
        <v>https://github.com/kelly-marshall/DriftDiffusionAdaptation/blob/main/AudioFiles/modbias_list1_post/katepigbrush_nopauses.mp3?raw=true</v>
      </c>
    </row>
    <row r="21" spans="1:25" x14ac:dyDescent="0.2">
      <c r="A21" t="s">
        <v>95</v>
      </c>
      <c r="B21">
        <v>20</v>
      </c>
      <c r="C21" t="s">
        <v>36</v>
      </c>
      <c r="D21" t="s">
        <v>32</v>
      </c>
      <c r="E21" t="s">
        <v>27</v>
      </c>
      <c r="F21" t="s">
        <v>8</v>
      </c>
      <c r="G21" s="46" t="s">
        <v>2468</v>
      </c>
      <c r="H21" t="s">
        <v>2</v>
      </c>
      <c r="I21">
        <v>1</v>
      </c>
      <c r="J21" t="s">
        <v>195</v>
      </c>
      <c r="K21" t="s">
        <v>2047</v>
      </c>
      <c r="L21" s="4" t="s">
        <v>2654</v>
      </c>
      <c r="M21" s="2" t="s">
        <v>2655</v>
      </c>
      <c r="N21" s="2" t="s">
        <v>2655</v>
      </c>
      <c r="O21" s="2" t="s">
        <v>2654</v>
      </c>
      <c r="P21">
        <f t="shared" si="0"/>
        <v>2</v>
      </c>
      <c r="Q21" t="s">
        <v>1375</v>
      </c>
      <c r="R21" t="s">
        <v>1374</v>
      </c>
      <c r="S21" t="s">
        <v>1381</v>
      </c>
      <c r="T21" t="s">
        <v>1380</v>
      </c>
      <c r="U21">
        <v>518</v>
      </c>
      <c r="V21">
        <v>2386</v>
      </c>
      <c r="W21" s="47" t="str">
        <f t="shared" si="1"/>
        <v>https://github.com/kelly-marshall/DriftDiffusionAdaptation/blob/main/Pictures/modbias_list1_post/tomgirlbrushinstright_context.png?raw=true</v>
      </c>
      <c r="X21" s="47" t="str">
        <f t="shared" si="2"/>
        <v>https://github.com/kelly-marshall/DriftDiffusionAdaptation/blob/main/Pictures/modbias_list1_post/tomgirlbrushmodleft_context.png?raw=true</v>
      </c>
      <c r="Y21" s="47" t="str">
        <f t="shared" si="3"/>
        <v>https://github.com/kelly-marshall/DriftDiffusionAdaptation/blob/main/AudioFiles/modbias_list1_post/tomgirlbrush_nopauses.mp3?raw=true</v>
      </c>
    </row>
    <row r="22" spans="1:25" x14ac:dyDescent="0.2">
      <c r="A22" t="s">
        <v>95</v>
      </c>
      <c r="B22">
        <v>21</v>
      </c>
      <c r="C22" t="s">
        <v>712</v>
      </c>
      <c r="D22" t="s">
        <v>32</v>
      </c>
      <c r="E22" t="s">
        <v>28</v>
      </c>
      <c r="F22" t="s">
        <v>8</v>
      </c>
      <c r="G22" s="46" t="s">
        <v>2469</v>
      </c>
      <c r="H22" t="s">
        <v>2</v>
      </c>
      <c r="I22">
        <v>1</v>
      </c>
      <c r="J22" t="s">
        <v>195</v>
      </c>
      <c r="K22" t="s">
        <v>2048</v>
      </c>
      <c r="L22" s="4" t="s">
        <v>2656</v>
      </c>
      <c r="M22" s="2" t="s">
        <v>2657</v>
      </c>
      <c r="N22" s="2" t="s">
        <v>2656</v>
      </c>
      <c r="O22" s="2" t="s">
        <v>2657</v>
      </c>
      <c r="P22">
        <f t="shared" si="0"/>
        <v>1</v>
      </c>
      <c r="Q22" t="s">
        <v>1374</v>
      </c>
      <c r="R22" t="s">
        <v>1375</v>
      </c>
      <c r="S22" t="s">
        <v>1380</v>
      </c>
      <c r="T22" t="s">
        <v>1381</v>
      </c>
      <c r="U22">
        <v>439</v>
      </c>
      <c r="V22">
        <v>2385</v>
      </c>
      <c r="W22" s="47" t="str">
        <f t="shared" si="1"/>
        <v>https://github.com/kelly-marshall/DriftDiffusionAdaptation/blob/main/Pictures/modbias_list1_post/katewhalebrushmodright_context.png?raw=true</v>
      </c>
      <c r="X22" s="47" t="str">
        <f t="shared" si="2"/>
        <v>https://github.com/kelly-marshall/DriftDiffusionAdaptation/blob/main/Pictures/modbias_list1_post/katewhalebrushinstleft_context.png?raw=true</v>
      </c>
      <c r="Y22" s="47" t="str">
        <f t="shared" si="3"/>
        <v>https://github.com/kelly-marshall/DriftDiffusionAdaptation/blob/main/AudioFiles/modbias_list1_post/katewhalebrush_nopauses.mp3?raw=true</v>
      </c>
    </row>
    <row r="23" spans="1:25" x14ac:dyDescent="0.2">
      <c r="A23" t="s">
        <v>95</v>
      </c>
      <c r="B23">
        <v>22</v>
      </c>
      <c r="C23" t="s">
        <v>37</v>
      </c>
      <c r="D23" t="s">
        <v>32</v>
      </c>
      <c r="E23" t="s">
        <v>29</v>
      </c>
      <c r="F23" t="s">
        <v>8</v>
      </c>
      <c r="G23" s="46" t="s">
        <v>2470</v>
      </c>
      <c r="H23" t="s">
        <v>2</v>
      </c>
      <c r="I23">
        <v>1</v>
      </c>
      <c r="J23" t="s">
        <v>195</v>
      </c>
      <c r="K23" t="s">
        <v>2049</v>
      </c>
      <c r="L23" s="4" t="s">
        <v>2658</v>
      </c>
      <c r="M23" s="2" t="s">
        <v>2659</v>
      </c>
      <c r="N23" s="2" t="s">
        <v>2659</v>
      </c>
      <c r="O23" s="2" t="s">
        <v>2658</v>
      </c>
      <c r="P23">
        <f t="shared" si="0"/>
        <v>2</v>
      </c>
      <c r="Q23" t="s">
        <v>1375</v>
      </c>
      <c r="R23" t="s">
        <v>1374</v>
      </c>
      <c r="S23" t="s">
        <v>1381</v>
      </c>
      <c r="T23" t="s">
        <v>1380</v>
      </c>
      <c r="U23">
        <v>602</v>
      </c>
      <c r="V23">
        <v>2620</v>
      </c>
      <c r="W23" s="47" t="str">
        <f t="shared" si="1"/>
        <v>https://github.com/kelly-marshall/DriftDiffusionAdaptation/blob/main/Pictures/modbias_list1_post/tomgorillabrushinstright_context.png?raw=true</v>
      </c>
      <c r="X23" s="47" t="str">
        <f t="shared" si="2"/>
        <v>https://github.com/kelly-marshall/DriftDiffusionAdaptation/blob/main/Pictures/modbias_list1_post/tomgorillabrushmodleft_context.png?raw=true</v>
      </c>
      <c r="Y23" s="47" t="str">
        <f t="shared" si="3"/>
        <v>https://github.com/kelly-marshall/DriftDiffusionAdaptation/blob/main/AudioFiles/modbias_list1_post/tomgorillabrush_nopauses.mp3?raw=true</v>
      </c>
    </row>
    <row r="24" spans="1:25" x14ac:dyDescent="0.2">
      <c r="A24" t="s">
        <v>95</v>
      </c>
      <c r="B24">
        <v>23</v>
      </c>
      <c r="C24" t="s">
        <v>713</v>
      </c>
      <c r="D24" t="s">
        <v>32</v>
      </c>
      <c r="E24" t="s">
        <v>30</v>
      </c>
      <c r="F24" t="s">
        <v>8</v>
      </c>
      <c r="G24" s="46" t="s">
        <v>2471</v>
      </c>
      <c r="H24" t="s">
        <v>2</v>
      </c>
      <c r="I24">
        <v>1</v>
      </c>
      <c r="J24" t="s">
        <v>195</v>
      </c>
      <c r="K24" t="s">
        <v>2050</v>
      </c>
      <c r="L24" s="4" t="s">
        <v>2660</v>
      </c>
      <c r="M24" s="2" t="s">
        <v>2661</v>
      </c>
      <c r="N24" s="2" t="s">
        <v>2660</v>
      </c>
      <c r="O24" s="2" t="s">
        <v>2661</v>
      </c>
      <c r="P24">
        <f t="shared" si="0"/>
        <v>1</v>
      </c>
      <c r="Q24" t="s">
        <v>1374</v>
      </c>
      <c r="R24" t="s">
        <v>1375</v>
      </c>
      <c r="S24" t="s">
        <v>1380</v>
      </c>
      <c r="T24" t="s">
        <v>1381</v>
      </c>
      <c r="U24">
        <v>390</v>
      </c>
      <c r="V24">
        <v>2463</v>
      </c>
      <c r="W24" s="47" t="str">
        <f t="shared" si="1"/>
        <v>https://github.com/kelly-marshall/DriftDiffusionAdaptation/blob/main/Pictures/modbias_list1_post/katebuffalobrushmodright_context.png?raw=true</v>
      </c>
      <c r="X24" s="47" t="str">
        <f t="shared" si="2"/>
        <v>https://github.com/kelly-marshall/DriftDiffusionAdaptation/blob/main/Pictures/modbias_list1_post/katebuffalobrushinstleft_context.png?raw=true</v>
      </c>
      <c r="Y24" s="47" t="str">
        <f t="shared" si="3"/>
        <v>https://github.com/kelly-marshall/DriftDiffusionAdaptation/blob/main/AudioFiles/modbias_list1_post/katebuffalobrush_nopauses.mp3?raw=true</v>
      </c>
    </row>
    <row r="25" spans="1:25" x14ac:dyDescent="0.2">
      <c r="A25" t="s">
        <v>95</v>
      </c>
      <c r="B25">
        <v>24</v>
      </c>
      <c r="C25" t="s">
        <v>38</v>
      </c>
      <c r="D25" t="s">
        <v>32</v>
      </c>
      <c r="E25" t="s">
        <v>31</v>
      </c>
      <c r="F25" t="s">
        <v>8</v>
      </c>
      <c r="G25" s="46" t="s">
        <v>2472</v>
      </c>
      <c r="H25" t="s">
        <v>2</v>
      </c>
      <c r="I25">
        <v>1</v>
      </c>
      <c r="J25" t="s">
        <v>195</v>
      </c>
      <c r="K25" t="s">
        <v>2051</v>
      </c>
      <c r="L25" s="4" t="s">
        <v>2662</v>
      </c>
      <c r="M25" s="2" t="s">
        <v>2663</v>
      </c>
      <c r="N25" s="2" t="s">
        <v>2663</v>
      </c>
      <c r="O25" s="2" t="s">
        <v>2662</v>
      </c>
      <c r="P25">
        <f t="shared" si="0"/>
        <v>2</v>
      </c>
      <c r="Q25" t="s">
        <v>1375</v>
      </c>
      <c r="R25" t="s">
        <v>1374</v>
      </c>
      <c r="S25" t="s">
        <v>1381</v>
      </c>
      <c r="T25" t="s">
        <v>1380</v>
      </c>
      <c r="U25">
        <v>488</v>
      </c>
      <c r="V25">
        <v>2359</v>
      </c>
      <c r="W25" s="47" t="str">
        <f t="shared" si="1"/>
        <v>https://github.com/kelly-marshall/DriftDiffusionAdaptation/blob/main/Pictures/modbias_list1_post/tomhawkbrushinstright_context.png?raw=true</v>
      </c>
      <c r="X25" s="47" t="str">
        <f t="shared" si="2"/>
        <v>https://github.com/kelly-marshall/DriftDiffusionAdaptation/blob/main/Pictures/modbias_list1_post/tomhawkbrushmodleft_context.png?raw=true</v>
      </c>
      <c r="Y25" s="47" t="str">
        <f t="shared" si="3"/>
        <v>https://github.com/kelly-marshall/DriftDiffusionAdaptation/blob/main/AudioFiles/modbias_list1_post/tomhawkbrush_nopauses.mp3?raw=true</v>
      </c>
    </row>
    <row r="26" spans="1:25" x14ac:dyDescent="0.2">
      <c r="A26" t="s">
        <v>95</v>
      </c>
      <c r="B26">
        <v>25</v>
      </c>
      <c r="C26" t="s">
        <v>714</v>
      </c>
      <c r="D26" t="s">
        <v>39</v>
      </c>
      <c r="E26" t="s">
        <v>18</v>
      </c>
      <c r="F26" t="s">
        <v>466</v>
      </c>
      <c r="G26" t="s">
        <v>2449</v>
      </c>
      <c r="H26" t="s">
        <v>2</v>
      </c>
      <c r="I26">
        <v>1</v>
      </c>
      <c r="J26" t="s">
        <v>195</v>
      </c>
      <c r="K26" t="s">
        <v>2052</v>
      </c>
      <c r="L26" s="4" t="s">
        <v>1751</v>
      </c>
      <c r="M26" s="4" t="s">
        <v>1752</v>
      </c>
      <c r="N26" s="4" t="s">
        <v>1752</v>
      </c>
      <c r="O26" s="4" t="s">
        <v>1751</v>
      </c>
      <c r="P26">
        <f t="shared" si="0"/>
        <v>2</v>
      </c>
      <c r="Q26" t="s">
        <v>1375</v>
      </c>
      <c r="R26" t="s">
        <v>1374</v>
      </c>
      <c r="S26" t="s">
        <v>1381</v>
      </c>
      <c r="T26" t="s">
        <v>1380</v>
      </c>
      <c r="U26">
        <v>429</v>
      </c>
      <c r="V26">
        <v>2694</v>
      </c>
    </row>
    <row r="27" spans="1:25" x14ac:dyDescent="0.2">
      <c r="A27" t="s">
        <v>95</v>
      </c>
      <c r="B27">
        <v>26</v>
      </c>
      <c r="C27" t="s">
        <v>491</v>
      </c>
      <c r="D27" t="s">
        <v>39</v>
      </c>
      <c r="E27" t="s">
        <v>21</v>
      </c>
      <c r="F27" t="s">
        <v>466</v>
      </c>
      <c r="G27" t="s">
        <v>2450</v>
      </c>
      <c r="H27" t="s">
        <v>2</v>
      </c>
      <c r="I27">
        <v>1</v>
      </c>
      <c r="J27" t="s">
        <v>195</v>
      </c>
      <c r="K27" t="s">
        <v>2053</v>
      </c>
      <c r="L27" s="2" t="s">
        <v>1729</v>
      </c>
      <c r="M27" s="2" t="s">
        <v>1730</v>
      </c>
      <c r="N27" s="2" t="s">
        <v>1729</v>
      </c>
      <c r="O27" s="2" t="s">
        <v>1730</v>
      </c>
      <c r="P27">
        <f t="shared" si="0"/>
        <v>1</v>
      </c>
      <c r="Q27" t="s">
        <v>1374</v>
      </c>
      <c r="R27" t="s">
        <v>1375</v>
      </c>
      <c r="S27" t="s">
        <v>1380</v>
      </c>
      <c r="T27" t="s">
        <v>1381</v>
      </c>
      <c r="U27">
        <v>501</v>
      </c>
      <c r="V27">
        <v>2623</v>
      </c>
    </row>
    <row r="28" spans="1:25" x14ac:dyDescent="0.2">
      <c r="A28" t="s">
        <v>95</v>
      </c>
      <c r="B28">
        <v>27</v>
      </c>
      <c r="C28" t="s">
        <v>715</v>
      </c>
      <c r="D28" t="s">
        <v>39</v>
      </c>
      <c r="E28" t="s">
        <v>22</v>
      </c>
      <c r="F28" t="s">
        <v>466</v>
      </c>
      <c r="G28" t="s">
        <v>2451</v>
      </c>
      <c r="H28" t="s">
        <v>2</v>
      </c>
      <c r="I28">
        <v>1</v>
      </c>
      <c r="J28" t="s">
        <v>195</v>
      </c>
      <c r="K28" t="s">
        <v>2054</v>
      </c>
      <c r="L28" s="2" t="s">
        <v>1731</v>
      </c>
      <c r="M28" s="2" t="s">
        <v>1732</v>
      </c>
      <c r="N28" s="2" t="s">
        <v>1732</v>
      </c>
      <c r="O28" s="2" t="s">
        <v>1731</v>
      </c>
      <c r="P28">
        <f t="shared" si="0"/>
        <v>2</v>
      </c>
      <c r="Q28" t="s">
        <v>1375</v>
      </c>
      <c r="R28" t="s">
        <v>1374</v>
      </c>
      <c r="S28" t="s">
        <v>1381</v>
      </c>
      <c r="T28" t="s">
        <v>1380</v>
      </c>
      <c r="U28">
        <v>434</v>
      </c>
      <c r="V28">
        <v>2755</v>
      </c>
    </row>
    <row r="29" spans="1:25" x14ac:dyDescent="0.2">
      <c r="A29" t="s">
        <v>95</v>
      </c>
      <c r="B29">
        <v>28</v>
      </c>
      <c r="C29" t="s">
        <v>492</v>
      </c>
      <c r="D29" t="s">
        <v>39</v>
      </c>
      <c r="E29" t="s">
        <v>23</v>
      </c>
      <c r="F29" t="s">
        <v>466</v>
      </c>
      <c r="G29" t="s">
        <v>2452</v>
      </c>
      <c r="H29" t="s">
        <v>2</v>
      </c>
      <c r="I29">
        <v>1</v>
      </c>
      <c r="J29" t="s">
        <v>195</v>
      </c>
      <c r="K29" t="s">
        <v>2055</v>
      </c>
      <c r="L29" s="2" t="s">
        <v>1733</v>
      </c>
      <c r="M29" s="2" t="s">
        <v>1734</v>
      </c>
      <c r="N29" s="2" t="s">
        <v>1733</v>
      </c>
      <c r="O29" s="2" t="s">
        <v>1734</v>
      </c>
      <c r="P29">
        <f t="shared" si="0"/>
        <v>1</v>
      </c>
      <c r="Q29" t="s">
        <v>1374</v>
      </c>
      <c r="R29" t="s">
        <v>1375</v>
      </c>
      <c r="S29" t="s">
        <v>1380</v>
      </c>
      <c r="T29" t="s">
        <v>1381</v>
      </c>
      <c r="U29">
        <v>516</v>
      </c>
      <c r="V29">
        <v>2767</v>
      </c>
    </row>
    <row r="30" spans="1:25" x14ac:dyDescent="0.2">
      <c r="A30" t="s">
        <v>95</v>
      </c>
      <c r="B30">
        <v>29</v>
      </c>
      <c r="C30" t="s">
        <v>716</v>
      </c>
      <c r="D30" t="s">
        <v>39</v>
      </c>
      <c r="E30" t="s">
        <v>24</v>
      </c>
      <c r="F30" t="s">
        <v>466</v>
      </c>
      <c r="G30" t="s">
        <v>2453</v>
      </c>
      <c r="H30" t="s">
        <v>2</v>
      </c>
      <c r="I30">
        <v>1</v>
      </c>
      <c r="J30" t="s">
        <v>195</v>
      </c>
      <c r="K30" t="s">
        <v>2056</v>
      </c>
      <c r="L30" s="2" t="s">
        <v>1735</v>
      </c>
      <c r="M30" s="2" t="s">
        <v>1736</v>
      </c>
      <c r="N30" s="2" t="s">
        <v>1736</v>
      </c>
      <c r="O30" s="2" t="s">
        <v>1735</v>
      </c>
      <c r="P30">
        <f t="shared" si="0"/>
        <v>2</v>
      </c>
      <c r="Q30" t="s">
        <v>1375</v>
      </c>
      <c r="R30" t="s">
        <v>1374</v>
      </c>
      <c r="S30" t="s">
        <v>1381</v>
      </c>
      <c r="T30" t="s">
        <v>1380</v>
      </c>
      <c r="U30">
        <v>378</v>
      </c>
      <c r="V30">
        <v>2651</v>
      </c>
    </row>
    <row r="31" spans="1:25" x14ac:dyDescent="0.2">
      <c r="A31" t="s">
        <v>95</v>
      </c>
      <c r="B31">
        <v>30</v>
      </c>
      <c r="C31" t="s">
        <v>493</v>
      </c>
      <c r="D31" t="s">
        <v>39</v>
      </c>
      <c r="E31" t="s">
        <v>25</v>
      </c>
      <c r="F31" t="s">
        <v>466</v>
      </c>
      <c r="G31" t="s">
        <v>2454</v>
      </c>
      <c r="H31" t="s">
        <v>2</v>
      </c>
      <c r="I31">
        <v>1</v>
      </c>
      <c r="J31" t="s">
        <v>195</v>
      </c>
      <c r="K31" t="s">
        <v>2057</v>
      </c>
      <c r="L31" s="2" t="s">
        <v>1737</v>
      </c>
      <c r="M31" s="2" t="s">
        <v>1738</v>
      </c>
      <c r="N31" s="2" t="s">
        <v>1737</v>
      </c>
      <c r="O31" s="2" t="s">
        <v>1738</v>
      </c>
      <c r="P31">
        <f t="shared" si="0"/>
        <v>1</v>
      </c>
      <c r="Q31" t="s">
        <v>1374</v>
      </c>
      <c r="R31" t="s">
        <v>1375</v>
      </c>
      <c r="S31" t="s">
        <v>1380</v>
      </c>
      <c r="T31" t="s">
        <v>1381</v>
      </c>
      <c r="U31">
        <v>514</v>
      </c>
      <c r="V31">
        <v>2964</v>
      </c>
    </row>
    <row r="32" spans="1:25" x14ac:dyDescent="0.2">
      <c r="A32" t="s">
        <v>95</v>
      </c>
      <c r="B32">
        <v>31</v>
      </c>
      <c r="C32" t="s">
        <v>717</v>
      </c>
      <c r="D32" t="s">
        <v>39</v>
      </c>
      <c r="E32" t="s">
        <v>26</v>
      </c>
      <c r="F32" t="s">
        <v>9</v>
      </c>
      <c r="G32" t="s">
        <v>2455</v>
      </c>
      <c r="H32" t="s">
        <v>2</v>
      </c>
      <c r="I32">
        <v>1</v>
      </c>
      <c r="J32" t="s">
        <v>195</v>
      </c>
      <c r="K32" t="s">
        <v>2058</v>
      </c>
      <c r="L32" s="2" t="s">
        <v>1739</v>
      </c>
      <c r="M32" s="2" t="s">
        <v>1740</v>
      </c>
      <c r="N32" s="2" t="s">
        <v>1740</v>
      </c>
      <c r="O32" s="2" t="s">
        <v>1739</v>
      </c>
      <c r="P32">
        <f t="shared" si="0"/>
        <v>2</v>
      </c>
      <c r="Q32" t="s">
        <v>1375</v>
      </c>
      <c r="R32" t="s">
        <v>1374</v>
      </c>
      <c r="S32" t="s">
        <v>1381</v>
      </c>
      <c r="T32" t="s">
        <v>1380</v>
      </c>
      <c r="U32">
        <v>457</v>
      </c>
      <c r="V32">
        <v>2757</v>
      </c>
    </row>
    <row r="33" spans="1:22" x14ac:dyDescent="0.2">
      <c r="A33" t="s">
        <v>95</v>
      </c>
      <c r="B33">
        <v>32</v>
      </c>
      <c r="C33" t="s">
        <v>43</v>
      </c>
      <c r="D33" t="s">
        <v>39</v>
      </c>
      <c r="E33" t="s">
        <v>27</v>
      </c>
      <c r="F33" t="s">
        <v>9</v>
      </c>
      <c r="G33" t="s">
        <v>2456</v>
      </c>
      <c r="H33" t="s">
        <v>2</v>
      </c>
      <c r="I33">
        <v>1</v>
      </c>
      <c r="J33" t="s">
        <v>195</v>
      </c>
      <c r="K33" t="s">
        <v>2059</v>
      </c>
      <c r="L33" s="2" t="s">
        <v>1741</v>
      </c>
      <c r="M33" s="2" t="s">
        <v>1742</v>
      </c>
      <c r="N33" s="2" t="s">
        <v>1741</v>
      </c>
      <c r="O33" s="2" t="s">
        <v>1742</v>
      </c>
      <c r="P33">
        <f t="shared" si="0"/>
        <v>1</v>
      </c>
      <c r="Q33" t="s">
        <v>1374</v>
      </c>
      <c r="R33" t="s">
        <v>1375</v>
      </c>
      <c r="S33" t="s">
        <v>1380</v>
      </c>
      <c r="T33" t="s">
        <v>1381</v>
      </c>
      <c r="U33">
        <v>480</v>
      </c>
      <c r="V33">
        <v>2834</v>
      </c>
    </row>
    <row r="34" spans="1:22" x14ac:dyDescent="0.2">
      <c r="A34" t="s">
        <v>95</v>
      </c>
      <c r="B34">
        <v>33</v>
      </c>
      <c r="C34" t="s">
        <v>718</v>
      </c>
      <c r="D34" t="s">
        <v>39</v>
      </c>
      <c r="E34" t="s">
        <v>28</v>
      </c>
      <c r="F34" t="s">
        <v>9</v>
      </c>
      <c r="G34" t="s">
        <v>2457</v>
      </c>
      <c r="H34" t="s">
        <v>2</v>
      </c>
      <c r="I34">
        <v>1</v>
      </c>
      <c r="J34" t="s">
        <v>195</v>
      </c>
      <c r="K34" t="s">
        <v>2060</v>
      </c>
      <c r="L34" s="2" t="s">
        <v>1743</v>
      </c>
      <c r="M34" s="2" t="s">
        <v>1744</v>
      </c>
      <c r="N34" s="2" t="s">
        <v>1744</v>
      </c>
      <c r="O34" s="2" t="s">
        <v>1743</v>
      </c>
      <c r="P34">
        <f t="shared" si="0"/>
        <v>2</v>
      </c>
      <c r="Q34" t="s">
        <v>1375</v>
      </c>
      <c r="R34" t="s">
        <v>1374</v>
      </c>
      <c r="S34" t="s">
        <v>1381</v>
      </c>
      <c r="T34" t="s">
        <v>1380</v>
      </c>
      <c r="U34">
        <v>392</v>
      </c>
      <c r="V34">
        <v>2960</v>
      </c>
    </row>
    <row r="35" spans="1:22" x14ac:dyDescent="0.2">
      <c r="A35" t="s">
        <v>95</v>
      </c>
      <c r="B35">
        <v>34</v>
      </c>
      <c r="C35" t="s">
        <v>44</v>
      </c>
      <c r="D35" t="s">
        <v>39</v>
      </c>
      <c r="E35" t="s">
        <v>29</v>
      </c>
      <c r="F35" t="s">
        <v>9</v>
      </c>
      <c r="G35" t="s">
        <v>2458</v>
      </c>
      <c r="H35" t="s">
        <v>2</v>
      </c>
      <c r="I35">
        <v>1</v>
      </c>
      <c r="J35" t="s">
        <v>195</v>
      </c>
      <c r="K35" t="s">
        <v>2061</v>
      </c>
      <c r="L35" s="2" t="s">
        <v>1745</v>
      </c>
      <c r="M35" s="2" t="s">
        <v>1746</v>
      </c>
      <c r="N35" s="2" t="s">
        <v>1745</v>
      </c>
      <c r="O35" s="2" t="s">
        <v>1746</v>
      </c>
      <c r="P35">
        <f t="shared" si="0"/>
        <v>1</v>
      </c>
      <c r="Q35" t="s">
        <v>1374</v>
      </c>
      <c r="R35" t="s">
        <v>1375</v>
      </c>
      <c r="S35" t="s">
        <v>1380</v>
      </c>
      <c r="T35" t="s">
        <v>1381</v>
      </c>
      <c r="U35">
        <v>498</v>
      </c>
      <c r="V35">
        <v>3058</v>
      </c>
    </row>
    <row r="36" spans="1:22" x14ac:dyDescent="0.2">
      <c r="A36" t="s">
        <v>95</v>
      </c>
      <c r="B36">
        <v>35</v>
      </c>
      <c r="C36" t="s">
        <v>719</v>
      </c>
      <c r="D36" t="s">
        <v>39</v>
      </c>
      <c r="E36" t="s">
        <v>30</v>
      </c>
      <c r="F36" t="s">
        <v>9</v>
      </c>
      <c r="G36" t="s">
        <v>2459</v>
      </c>
      <c r="H36" t="s">
        <v>2</v>
      </c>
      <c r="I36">
        <v>1</v>
      </c>
      <c r="J36" t="s">
        <v>195</v>
      </c>
      <c r="K36" t="s">
        <v>2062</v>
      </c>
      <c r="L36" s="2" t="s">
        <v>1747</v>
      </c>
      <c r="M36" s="2" t="s">
        <v>1748</v>
      </c>
      <c r="N36" s="2" t="s">
        <v>1748</v>
      </c>
      <c r="O36" s="2" t="s">
        <v>1747</v>
      </c>
      <c r="P36">
        <f t="shared" si="0"/>
        <v>2</v>
      </c>
      <c r="Q36" t="s">
        <v>1375</v>
      </c>
      <c r="R36" t="s">
        <v>1374</v>
      </c>
      <c r="S36" t="s">
        <v>1381</v>
      </c>
      <c r="T36" t="s">
        <v>1380</v>
      </c>
      <c r="U36">
        <v>431</v>
      </c>
      <c r="V36">
        <v>2928</v>
      </c>
    </row>
    <row r="37" spans="1:22" x14ac:dyDescent="0.2">
      <c r="A37" t="s">
        <v>95</v>
      </c>
      <c r="B37">
        <v>36</v>
      </c>
      <c r="C37" t="s">
        <v>45</v>
      </c>
      <c r="D37" t="s">
        <v>39</v>
      </c>
      <c r="E37" t="s">
        <v>31</v>
      </c>
      <c r="F37" t="s">
        <v>9</v>
      </c>
      <c r="G37" t="s">
        <v>2460</v>
      </c>
      <c r="H37" t="s">
        <v>2</v>
      </c>
      <c r="I37">
        <v>1</v>
      </c>
      <c r="J37" t="s">
        <v>195</v>
      </c>
      <c r="K37" t="s">
        <v>2063</v>
      </c>
      <c r="L37" s="2" t="s">
        <v>1749</v>
      </c>
      <c r="M37" s="2" t="s">
        <v>1750</v>
      </c>
      <c r="N37" s="2" t="s">
        <v>1749</v>
      </c>
      <c r="O37" s="2" t="s">
        <v>1750</v>
      </c>
      <c r="P37">
        <f t="shared" si="0"/>
        <v>1</v>
      </c>
      <c r="Q37" t="s">
        <v>1374</v>
      </c>
      <c r="R37" t="s">
        <v>1375</v>
      </c>
      <c r="S37" t="s">
        <v>1380</v>
      </c>
      <c r="T37" t="s">
        <v>1381</v>
      </c>
      <c r="U37">
        <v>506</v>
      </c>
      <c r="V37">
        <v>2864</v>
      </c>
    </row>
    <row r="38" spans="1:22" x14ac:dyDescent="0.2">
      <c r="A38" t="s">
        <v>95</v>
      </c>
      <c r="B38">
        <v>37</v>
      </c>
      <c r="C38" t="s">
        <v>720</v>
      </c>
      <c r="D38" t="s">
        <v>49</v>
      </c>
      <c r="E38" t="s">
        <v>18</v>
      </c>
      <c r="F38" t="s">
        <v>471</v>
      </c>
      <c r="G38" t="s">
        <v>2461</v>
      </c>
      <c r="H38" t="s">
        <v>2</v>
      </c>
      <c r="I38">
        <v>1</v>
      </c>
      <c r="J38" t="s">
        <v>195</v>
      </c>
      <c r="K38" t="s">
        <v>2064</v>
      </c>
      <c r="L38" s="2" t="s">
        <v>1753</v>
      </c>
      <c r="M38" s="2" t="s">
        <v>1754</v>
      </c>
      <c r="N38" s="2" t="s">
        <v>1753</v>
      </c>
      <c r="O38" s="2" t="s">
        <v>1754</v>
      </c>
      <c r="P38">
        <f t="shared" si="0"/>
        <v>1</v>
      </c>
      <c r="Q38" t="s">
        <v>1374</v>
      </c>
      <c r="R38" t="s">
        <v>1375</v>
      </c>
      <c r="S38" t="s">
        <v>1380</v>
      </c>
      <c r="T38" t="s">
        <v>1381</v>
      </c>
      <c r="U38">
        <v>411</v>
      </c>
      <c r="V38">
        <v>3098</v>
      </c>
    </row>
    <row r="39" spans="1:22" x14ac:dyDescent="0.2">
      <c r="A39" t="s">
        <v>95</v>
      </c>
      <c r="B39">
        <v>38</v>
      </c>
      <c r="C39" t="s">
        <v>494</v>
      </c>
      <c r="D39" t="s">
        <v>49</v>
      </c>
      <c r="E39" t="s">
        <v>21</v>
      </c>
      <c r="F39" t="s">
        <v>471</v>
      </c>
      <c r="G39" t="s">
        <v>2462</v>
      </c>
      <c r="H39" t="s">
        <v>2</v>
      </c>
      <c r="I39">
        <v>1</v>
      </c>
      <c r="J39" t="s">
        <v>195</v>
      </c>
      <c r="K39" t="s">
        <v>2065</v>
      </c>
      <c r="L39" s="2" t="s">
        <v>1755</v>
      </c>
      <c r="M39" s="2" t="s">
        <v>1756</v>
      </c>
      <c r="N39" s="2" t="s">
        <v>1756</v>
      </c>
      <c r="O39" s="2" t="s">
        <v>1755</v>
      </c>
      <c r="P39">
        <f t="shared" si="0"/>
        <v>2</v>
      </c>
      <c r="Q39" t="s">
        <v>1375</v>
      </c>
      <c r="R39" t="s">
        <v>1374</v>
      </c>
      <c r="S39" t="s">
        <v>1381</v>
      </c>
      <c r="T39" t="s">
        <v>1380</v>
      </c>
      <c r="U39">
        <v>548</v>
      </c>
      <c r="V39">
        <v>3077</v>
      </c>
    </row>
    <row r="40" spans="1:22" x14ac:dyDescent="0.2">
      <c r="A40" t="s">
        <v>95</v>
      </c>
      <c r="B40">
        <v>39</v>
      </c>
      <c r="C40" t="s">
        <v>721</v>
      </c>
      <c r="D40" t="s">
        <v>49</v>
      </c>
      <c r="E40" t="s">
        <v>22</v>
      </c>
      <c r="F40" t="s">
        <v>471</v>
      </c>
      <c r="G40" t="s">
        <v>2463</v>
      </c>
      <c r="H40" t="s">
        <v>2</v>
      </c>
      <c r="I40">
        <v>1</v>
      </c>
      <c r="J40" t="s">
        <v>195</v>
      </c>
      <c r="K40" t="s">
        <v>2066</v>
      </c>
      <c r="L40" s="2" t="s">
        <v>1757</v>
      </c>
      <c r="M40" s="2" t="s">
        <v>1758</v>
      </c>
      <c r="N40" s="2" t="s">
        <v>1757</v>
      </c>
      <c r="O40" s="2" t="s">
        <v>1758</v>
      </c>
      <c r="P40">
        <f t="shared" si="0"/>
        <v>1</v>
      </c>
      <c r="Q40" t="s">
        <v>1374</v>
      </c>
      <c r="R40" t="s">
        <v>1375</v>
      </c>
      <c r="S40" t="s">
        <v>1380</v>
      </c>
      <c r="T40" t="s">
        <v>1381</v>
      </c>
      <c r="U40">
        <v>407</v>
      </c>
      <c r="V40">
        <v>3056</v>
      </c>
    </row>
    <row r="41" spans="1:22" x14ac:dyDescent="0.2">
      <c r="A41" t="s">
        <v>95</v>
      </c>
      <c r="B41">
        <v>40</v>
      </c>
      <c r="C41" t="s">
        <v>495</v>
      </c>
      <c r="D41" t="s">
        <v>49</v>
      </c>
      <c r="E41" t="s">
        <v>23</v>
      </c>
      <c r="F41" t="s">
        <v>471</v>
      </c>
      <c r="G41" t="s">
        <v>2464</v>
      </c>
      <c r="H41" t="s">
        <v>2</v>
      </c>
      <c r="I41">
        <v>1</v>
      </c>
      <c r="J41" t="s">
        <v>195</v>
      </c>
      <c r="K41" t="s">
        <v>2067</v>
      </c>
      <c r="L41" s="2" t="s">
        <v>1759</v>
      </c>
      <c r="M41" s="2" t="s">
        <v>1776</v>
      </c>
      <c r="N41" s="2" t="s">
        <v>1776</v>
      </c>
      <c r="O41" s="2" t="s">
        <v>1759</v>
      </c>
      <c r="P41">
        <f t="shared" si="0"/>
        <v>2</v>
      </c>
      <c r="Q41" t="s">
        <v>1375</v>
      </c>
      <c r="R41" t="s">
        <v>1374</v>
      </c>
      <c r="S41" t="s">
        <v>1381</v>
      </c>
      <c r="T41" t="s">
        <v>1380</v>
      </c>
      <c r="U41">
        <v>574</v>
      </c>
      <c r="V41">
        <v>3237</v>
      </c>
    </row>
    <row r="42" spans="1:22" x14ac:dyDescent="0.2">
      <c r="A42" t="s">
        <v>95</v>
      </c>
      <c r="B42">
        <v>41</v>
      </c>
      <c r="C42" t="s">
        <v>722</v>
      </c>
      <c r="D42" t="s">
        <v>49</v>
      </c>
      <c r="E42" t="s">
        <v>24</v>
      </c>
      <c r="F42" t="s">
        <v>471</v>
      </c>
      <c r="G42" t="s">
        <v>2465</v>
      </c>
      <c r="H42" t="s">
        <v>2</v>
      </c>
      <c r="I42">
        <v>1</v>
      </c>
      <c r="J42" t="s">
        <v>195</v>
      </c>
      <c r="K42" t="s">
        <v>2068</v>
      </c>
      <c r="L42" s="2" t="s">
        <v>1760</v>
      </c>
      <c r="M42" s="2" t="s">
        <v>1761</v>
      </c>
      <c r="N42" s="2" t="s">
        <v>1760</v>
      </c>
      <c r="O42" s="2" t="s">
        <v>1761</v>
      </c>
      <c r="P42">
        <f t="shared" si="0"/>
        <v>1</v>
      </c>
      <c r="Q42" t="s">
        <v>1374</v>
      </c>
      <c r="R42" t="s">
        <v>1375</v>
      </c>
      <c r="S42" t="s">
        <v>1380</v>
      </c>
      <c r="T42" t="s">
        <v>1381</v>
      </c>
      <c r="U42">
        <v>457</v>
      </c>
      <c r="V42">
        <v>2959</v>
      </c>
    </row>
    <row r="43" spans="1:22" x14ac:dyDescent="0.2">
      <c r="A43" t="s">
        <v>95</v>
      </c>
      <c r="B43">
        <v>42</v>
      </c>
      <c r="C43" t="s">
        <v>496</v>
      </c>
      <c r="D43" t="s">
        <v>49</v>
      </c>
      <c r="E43" t="s">
        <v>25</v>
      </c>
      <c r="F43" t="s">
        <v>471</v>
      </c>
      <c r="G43" t="s">
        <v>2466</v>
      </c>
      <c r="H43" t="s">
        <v>2</v>
      </c>
      <c r="I43">
        <v>1</v>
      </c>
      <c r="J43" t="s">
        <v>195</v>
      </c>
      <c r="K43" t="s">
        <v>2069</v>
      </c>
      <c r="L43" s="2" t="s">
        <v>1762</v>
      </c>
      <c r="M43" s="2" t="s">
        <v>1763</v>
      </c>
      <c r="N43" s="2" t="s">
        <v>1763</v>
      </c>
      <c r="O43" s="2" t="s">
        <v>1762</v>
      </c>
      <c r="P43">
        <f t="shared" si="0"/>
        <v>2</v>
      </c>
      <c r="Q43" t="s">
        <v>1375</v>
      </c>
      <c r="R43" t="s">
        <v>1374</v>
      </c>
      <c r="S43" t="s">
        <v>1381</v>
      </c>
      <c r="T43" t="s">
        <v>1380</v>
      </c>
      <c r="U43">
        <v>591</v>
      </c>
      <c r="V43">
        <v>3173</v>
      </c>
    </row>
    <row r="44" spans="1:22" x14ac:dyDescent="0.2">
      <c r="A44" t="s">
        <v>95</v>
      </c>
      <c r="B44">
        <v>43</v>
      </c>
      <c r="C44" t="s">
        <v>723</v>
      </c>
      <c r="D44" t="s">
        <v>49</v>
      </c>
      <c r="E44" t="s">
        <v>26</v>
      </c>
      <c r="F44" t="s">
        <v>10</v>
      </c>
      <c r="G44" t="s">
        <v>2467</v>
      </c>
      <c r="H44" t="s">
        <v>2</v>
      </c>
      <c r="I44">
        <v>1</v>
      </c>
      <c r="J44" t="s">
        <v>195</v>
      </c>
      <c r="K44" t="s">
        <v>2070</v>
      </c>
      <c r="L44" s="2" t="s">
        <v>1764</v>
      </c>
      <c r="M44" s="2" t="s">
        <v>1765</v>
      </c>
      <c r="N44" s="2" t="s">
        <v>1764</v>
      </c>
      <c r="O44" s="2" t="s">
        <v>1765</v>
      </c>
      <c r="P44">
        <f t="shared" si="0"/>
        <v>1</v>
      </c>
      <c r="Q44" t="s">
        <v>1374</v>
      </c>
      <c r="R44" t="s">
        <v>1375</v>
      </c>
      <c r="S44" t="s">
        <v>1380</v>
      </c>
      <c r="T44" t="s">
        <v>1381</v>
      </c>
      <c r="U44">
        <v>447</v>
      </c>
      <c r="V44">
        <v>2446</v>
      </c>
    </row>
    <row r="45" spans="1:22" x14ac:dyDescent="0.2">
      <c r="A45" t="s">
        <v>95</v>
      </c>
      <c r="B45">
        <v>44</v>
      </c>
      <c r="C45" t="s">
        <v>96</v>
      </c>
      <c r="D45" t="s">
        <v>49</v>
      </c>
      <c r="E45" t="s">
        <v>27</v>
      </c>
      <c r="F45" t="s">
        <v>10</v>
      </c>
      <c r="G45" t="s">
        <v>2468</v>
      </c>
      <c r="H45" t="s">
        <v>2</v>
      </c>
      <c r="I45">
        <v>1</v>
      </c>
      <c r="J45" t="s">
        <v>195</v>
      </c>
      <c r="K45" t="s">
        <v>2071</v>
      </c>
      <c r="L45" s="2" t="s">
        <v>1766</v>
      </c>
      <c r="M45" s="2" t="s">
        <v>1767</v>
      </c>
      <c r="N45" s="2" t="s">
        <v>1767</v>
      </c>
      <c r="O45" s="2" t="s">
        <v>1766</v>
      </c>
      <c r="P45">
        <f t="shared" si="0"/>
        <v>2</v>
      </c>
      <c r="Q45" t="s">
        <v>1375</v>
      </c>
      <c r="R45" t="s">
        <v>1374</v>
      </c>
      <c r="S45" t="s">
        <v>1381</v>
      </c>
      <c r="T45" t="s">
        <v>1380</v>
      </c>
      <c r="U45">
        <v>544</v>
      </c>
      <c r="V45">
        <v>2361</v>
      </c>
    </row>
    <row r="46" spans="1:22" x14ac:dyDescent="0.2">
      <c r="A46" t="s">
        <v>95</v>
      </c>
      <c r="B46">
        <v>45</v>
      </c>
      <c r="C46" t="s">
        <v>724</v>
      </c>
      <c r="D46" t="s">
        <v>49</v>
      </c>
      <c r="E46" t="s">
        <v>28</v>
      </c>
      <c r="F46" t="s">
        <v>10</v>
      </c>
      <c r="G46" t="s">
        <v>2469</v>
      </c>
      <c r="H46" t="s">
        <v>2</v>
      </c>
      <c r="I46">
        <v>1</v>
      </c>
      <c r="J46" t="s">
        <v>195</v>
      </c>
      <c r="K46" t="s">
        <v>2072</v>
      </c>
      <c r="L46" s="2" t="s">
        <v>1768</v>
      </c>
      <c r="M46" s="2" t="s">
        <v>1769</v>
      </c>
      <c r="N46" s="2" t="s">
        <v>1768</v>
      </c>
      <c r="O46" s="2" t="s">
        <v>1769</v>
      </c>
      <c r="P46">
        <f t="shared" si="0"/>
        <v>1</v>
      </c>
      <c r="Q46" t="s">
        <v>1374</v>
      </c>
      <c r="R46" t="s">
        <v>1375</v>
      </c>
      <c r="S46" t="s">
        <v>1380</v>
      </c>
      <c r="T46" t="s">
        <v>1381</v>
      </c>
      <c r="U46">
        <v>405</v>
      </c>
      <c r="V46">
        <v>2447</v>
      </c>
    </row>
    <row r="47" spans="1:22" x14ac:dyDescent="0.2">
      <c r="A47" t="s">
        <v>95</v>
      </c>
      <c r="B47">
        <v>46</v>
      </c>
      <c r="C47" t="s">
        <v>97</v>
      </c>
      <c r="D47" t="s">
        <v>49</v>
      </c>
      <c r="E47" t="s">
        <v>29</v>
      </c>
      <c r="F47" t="s">
        <v>10</v>
      </c>
      <c r="G47" t="s">
        <v>2470</v>
      </c>
      <c r="H47" t="s">
        <v>2</v>
      </c>
      <c r="I47">
        <v>1</v>
      </c>
      <c r="J47" t="s">
        <v>195</v>
      </c>
      <c r="K47" t="s">
        <v>2073</v>
      </c>
      <c r="L47" s="2" t="s">
        <v>1770</v>
      </c>
      <c r="M47" s="2" t="s">
        <v>1771</v>
      </c>
      <c r="N47" s="2" t="s">
        <v>1771</v>
      </c>
      <c r="O47" s="2" t="s">
        <v>1770</v>
      </c>
      <c r="P47">
        <f t="shared" si="0"/>
        <v>2</v>
      </c>
      <c r="Q47" t="s">
        <v>1375</v>
      </c>
      <c r="R47" t="s">
        <v>1374</v>
      </c>
      <c r="S47" t="s">
        <v>1381</v>
      </c>
      <c r="T47" t="s">
        <v>1380</v>
      </c>
      <c r="U47">
        <v>572</v>
      </c>
      <c r="V47">
        <v>2657</v>
      </c>
    </row>
    <row r="48" spans="1:22" x14ac:dyDescent="0.2">
      <c r="A48" t="s">
        <v>95</v>
      </c>
      <c r="B48">
        <v>47</v>
      </c>
      <c r="C48" t="s">
        <v>725</v>
      </c>
      <c r="D48" t="s">
        <v>49</v>
      </c>
      <c r="E48" t="s">
        <v>30</v>
      </c>
      <c r="F48" t="s">
        <v>10</v>
      </c>
      <c r="G48" t="s">
        <v>2471</v>
      </c>
      <c r="H48" t="s">
        <v>2</v>
      </c>
      <c r="I48">
        <v>1</v>
      </c>
      <c r="J48" t="s">
        <v>195</v>
      </c>
      <c r="K48" t="s">
        <v>2074</v>
      </c>
      <c r="L48" s="2" t="s">
        <v>1772</v>
      </c>
      <c r="M48" s="2" t="s">
        <v>1773</v>
      </c>
      <c r="N48" s="2" t="s">
        <v>1772</v>
      </c>
      <c r="O48" s="2" t="s">
        <v>1773</v>
      </c>
      <c r="P48">
        <f t="shared" si="0"/>
        <v>1</v>
      </c>
      <c r="Q48" t="s">
        <v>1374</v>
      </c>
      <c r="R48" t="s">
        <v>1375</v>
      </c>
      <c r="S48" t="s">
        <v>1380</v>
      </c>
      <c r="T48" t="s">
        <v>1381</v>
      </c>
      <c r="U48">
        <v>419</v>
      </c>
      <c r="V48">
        <v>2521</v>
      </c>
    </row>
    <row r="49" spans="1:22" x14ac:dyDescent="0.2">
      <c r="A49" t="s">
        <v>95</v>
      </c>
      <c r="B49">
        <v>48</v>
      </c>
      <c r="C49" t="s">
        <v>98</v>
      </c>
      <c r="D49" t="s">
        <v>49</v>
      </c>
      <c r="E49" t="s">
        <v>31</v>
      </c>
      <c r="F49" t="s">
        <v>10</v>
      </c>
      <c r="G49" t="s">
        <v>2472</v>
      </c>
      <c r="H49" t="s">
        <v>2</v>
      </c>
      <c r="I49">
        <v>1</v>
      </c>
      <c r="J49" t="s">
        <v>195</v>
      </c>
      <c r="K49" t="s">
        <v>2075</v>
      </c>
      <c r="L49" s="2" t="s">
        <v>1774</v>
      </c>
      <c r="M49" s="2" t="s">
        <v>1775</v>
      </c>
      <c r="N49" s="2" t="s">
        <v>1775</v>
      </c>
      <c r="O49" s="2" t="s">
        <v>1774</v>
      </c>
      <c r="P49">
        <f t="shared" si="0"/>
        <v>2</v>
      </c>
      <c r="Q49" t="s">
        <v>1375</v>
      </c>
      <c r="R49" t="s">
        <v>1374</v>
      </c>
      <c r="S49" t="s">
        <v>1381</v>
      </c>
      <c r="T49" t="s">
        <v>1380</v>
      </c>
      <c r="U49">
        <v>473</v>
      </c>
      <c r="V49">
        <v>2387</v>
      </c>
    </row>
    <row r="50" spans="1:22" x14ac:dyDescent="0.2">
      <c r="A50" t="s">
        <v>95</v>
      </c>
      <c r="B50">
        <v>49</v>
      </c>
      <c r="C50" t="s">
        <v>1318</v>
      </c>
      <c r="D50" t="s">
        <v>1292</v>
      </c>
      <c r="E50" t="s">
        <v>18</v>
      </c>
      <c r="F50" t="s">
        <v>474</v>
      </c>
      <c r="G50" t="s">
        <v>2449</v>
      </c>
      <c r="H50" t="s">
        <v>2</v>
      </c>
      <c r="I50">
        <v>1</v>
      </c>
      <c r="J50" t="s">
        <v>195</v>
      </c>
      <c r="K50" t="s">
        <v>2076</v>
      </c>
      <c r="L50" s="2" t="s">
        <v>1777</v>
      </c>
      <c r="M50" s="2" t="s">
        <v>1778</v>
      </c>
      <c r="N50" s="2" t="s">
        <v>1778</v>
      </c>
      <c r="O50" s="2" t="s">
        <v>1777</v>
      </c>
      <c r="P50">
        <f t="shared" si="0"/>
        <v>2</v>
      </c>
      <c r="Q50" t="s">
        <v>1375</v>
      </c>
      <c r="R50" t="s">
        <v>1374</v>
      </c>
      <c r="S50" t="s">
        <v>1381</v>
      </c>
      <c r="T50" t="s">
        <v>1380</v>
      </c>
      <c r="U50">
        <v>392</v>
      </c>
      <c r="V50">
        <v>2843</v>
      </c>
    </row>
    <row r="51" spans="1:22" x14ac:dyDescent="0.2">
      <c r="A51" t="s">
        <v>95</v>
      </c>
      <c r="B51">
        <v>50</v>
      </c>
      <c r="C51" t="s">
        <v>1319</v>
      </c>
      <c r="D51" t="s">
        <v>1292</v>
      </c>
      <c r="E51" t="s">
        <v>21</v>
      </c>
      <c r="F51" t="s">
        <v>474</v>
      </c>
      <c r="G51" t="s">
        <v>2450</v>
      </c>
      <c r="H51" t="s">
        <v>2</v>
      </c>
      <c r="I51">
        <v>1</v>
      </c>
      <c r="J51" t="s">
        <v>195</v>
      </c>
      <c r="K51" t="s">
        <v>2077</v>
      </c>
      <c r="L51" s="2" t="s">
        <v>1779</v>
      </c>
      <c r="M51" s="2" t="s">
        <v>1780</v>
      </c>
      <c r="N51" s="2" t="s">
        <v>1779</v>
      </c>
      <c r="O51" s="2" t="s">
        <v>1780</v>
      </c>
      <c r="P51">
        <f t="shared" si="0"/>
        <v>1</v>
      </c>
      <c r="Q51" t="s">
        <v>1374</v>
      </c>
      <c r="R51" t="s">
        <v>1375</v>
      </c>
      <c r="S51" t="s">
        <v>1380</v>
      </c>
      <c r="T51" t="s">
        <v>1381</v>
      </c>
      <c r="U51">
        <v>631</v>
      </c>
      <c r="V51">
        <v>2921</v>
      </c>
    </row>
    <row r="52" spans="1:22" x14ac:dyDescent="0.2">
      <c r="A52" t="s">
        <v>95</v>
      </c>
      <c r="B52">
        <v>51</v>
      </c>
      <c r="C52" t="s">
        <v>1320</v>
      </c>
      <c r="D52" t="s">
        <v>1292</v>
      </c>
      <c r="E52" t="s">
        <v>22</v>
      </c>
      <c r="F52" t="s">
        <v>474</v>
      </c>
      <c r="G52" t="s">
        <v>2451</v>
      </c>
      <c r="H52" t="s">
        <v>2</v>
      </c>
      <c r="I52">
        <v>1</v>
      </c>
      <c r="J52" t="s">
        <v>195</v>
      </c>
      <c r="K52" t="s">
        <v>2078</v>
      </c>
      <c r="L52" s="2" t="s">
        <v>1781</v>
      </c>
      <c r="M52" s="2" t="s">
        <v>1782</v>
      </c>
      <c r="N52" s="2" t="s">
        <v>1782</v>
      </c>
      <c r="O52" s="2" t="s">
        <v>1781</v>
      </c>
      <c r="P52">
        <f t="shared" si="0"/>
        <v>2</v>
      </c>
      <c r="Q52" t="s">
        <v>1375</v>
      </c>
      <c r="R52" t="s">
        <v>1374</v>
      </c>
      <c r="S52" t="s">
        <v>1381</v>
      </c>
      <c r="T52" t="s">
        <v>1380</v>
      </c>
      <c r="U52">
        <v>383</v>
      </c>
      <c r="V52">
        <v>2728</v>
      </c>
    </row>
    <row r="53" spans="1:22" x14ac:dyDescent="0.2">
      <c r="A53" t="s">
        <v>95</v>
      </c>
      <c r="B53">
        <v>52</v>
      </c>
      <c r="C53" t="s">
        <v>1321</v>
      </c>
      <c r="D53" t="s">
        <v>1292</v>
      </c>
      <c r="E53" t="s">
        <v>23</v>
      </c>
      <c r="F53" t="s">
        <v>474</v>
      </c>
      <c r="G53" t="s">
        <v>2452</v>
      </c>
      <c r="H53" t="s">
        <v>2</v>
      </c>
      <c r="I53">
        <v>1</v>
      </c>
      <c r="J53" t="s">
        <v>195</v>
      </c>
      <c r="K53" t="s">
        <v>2079</v>
      </c>
      <c r="L53" s="2" t="s">
        <v>1783</v>
      </c>
      <c r="M53" s="2" t="s">
        <v>1784</v>
      </c>
      <c r="N53" s="2" t="s">
        <v>1783</v>
      </c>
      <c r="O53" s="2" t="s">
        <v>1784</v>
      </c>
      <c r="P53">
        <f t="shared" si="0"/>
        <v>1</v>
      </c>
      <c r="Q53" t="s">
        <v>1374</v>
      </c>
      <c r="R53" t="s">
        <v>1375</v>
      </c>
      <c r="S53" t="s">
        <v>1380</v>
      </c>
      <c r="T53" t="s">
        <v>1381</v>
      </c>
      <c r="U53">
        <v>553</v>
      </c>
      <c r="V53">
        <v>2833</v>
      </c>
    </row>
    <row r="54" spans="1:22" x14ac:dyDescent="0.2">
      <c r="A54" t="s">
        <v>95</v>
      </c>
      <c r="B54">
        <v>53</v>
      </c>
      <c r="C54" t="s">
        <v>1322</v>
      </c>
      <c r="D54" t="s">
        <v>1292</v>
      </c>
      <c r="E54" t="s">
        <v>24</v>
      </c>
      <c r="F54" t="s">
        <v>474</v>
      </c>
      <c r="G54" t="s">
        <v>2453</v>
      </c>
      <c r="H54" t="s">
        <v>2</v>
      </c>
      <c r="I54">
        <v>1</v>
      </c>
      <c r="J54" t="s">
        <v>195</v>
      </c>
      <c r="K54" t="s">
        <v>2080</v>
      </c>
      <c r="L54" s="2" t="s">
        <v>1785</v>
      </c>
      <c r="M54" s="2" t="s">
        <v>1786</v>
      </c>
      <c r="N54" s="2" t="s">
        <v>1786</v>
      </c>
      <c r="O54" s="2" t="s">
        <v>1785</v>
      </c>
      <c r="P54">
        <f t="shared" si="0"/>
        <v>2</v>
      </c>
      <c r="Q54" t="s">
        <v>1375</v>
      </c>
      <c r="R54" t="s">
        <v>1374</v>
      </c>
      <c r="S54" t="s">
        <v>1381</v>
      </c>
      <c r="T54" t="s">
        <v>1380</v>
      </c>
      <c r="U54">
        <v>399</v>
      </c>
      <c r="V54">
        <v>2790</v>
      </c>
    </row>
    <row r="55" spans="1:22" x14ac:dyDescent="0.2">
      <c r="A55" t="s">
        <v>95</v>
      </c>
      <c r="B55">
        <v>54</v>
      </c>
      <c r="C55" t="s">
        <v>1323</v>
      </c>
      <c r="D55" t="s">
        <v>1292</v>
      </c>
      <c r="E55" t="s">
        <v>25</v>
      </c>
      <c r="F55" t="s">
        <v>474</v>
      </c>
      <c r="G55" t="s">
        <v>2454</v>
      </c>
      <c r="H55" t="s">
        <v>2</v>
      </c>
      <c r="I55">
        <v>1</v>
      </c>
      <c r="J55" t="s">
        <v>195</v>
      </c>
      <c r="K55" t="s">
        <v>2081</v>
      </c>
      <c r="L55" s="2" t="s">
        <v>1787</v>
      </c>
      <c r="M55" s="2" t="s">
        <v>1788</v>
      </c>
      <c r="N55" s="2" t="s">
        <v>1787</v>
      </c>
      <c r="O55" s="2" t="s">
        <v>1788</v>
      </c>
      <c r="P55">
        <f t="shared" si="0"/>
        <v>1</v>
      </c>
      <c r="Q55" t="s">
        <v>1374</v>
      </c>
      <c r="R55" t="s">
        <v>1375</v>
      </c>
      <c r="S55" t="s">
        <v>1380</v>
      </c>
      <c r="T55" t="s">
        <v>1381</v>
      </c>
      <c r="U55">
        <v>577</v>
      </c>
      <c r="V55">
        <v>2857</v>
      </c>
    </row>
    <row r="56" spans="1:22" x14ac:dyDescent="0.2">
      <c r="A56" t="s">
        <v>95</v>
      </c>
      <c r="B56">
        <v>55</v>
      </c>
      <c r="C56" t="s">
        <v>1324</v>
      </c>
      <c r="D56" t="s">
        <v>1292</v>
      </c>
      <c r="E56" t="s">
        <v>26</v>
      </c>
      <c r="F56" t="s">
        <v>11</v>
      </c>
      <c r="G56" t="s">
        <v>2455</v>
      </c>
      <c r="H56" t="s">
        <v>2</v>
      </c>
      <c r="I56">
        <v>1</v>
      </c>
      <c r="J56" t="s">
        <v>195</v>
      </c>
      <c r="K56" t="s">
        <v>2082</v>
      </c>
      <c r="L56" s="2" t="s">
        <v>1789</v>
      </c>
      <c r="M56" s="2" t="s">
        <v>1790</v>
      </c>
      <c r="N56" s="2" t="s">
        <v>1790</v>
      </c>
      <c r="O56" s="2" t="s">
        <v>1789</v>
      </c>
      <c r="P56">
        <f t="shared" si="0"/>
        <v>2</v>
      </c>
      <c r="Q56" t="s">
        <v>1375</v>
      </c>
      <c r="R56" t="s">
        <v>1374</v>
      </c>
      <c r="S56" t="s">
        <v>1381</v>
      </c>
      <c r="T56" t="s">
        <v>1380</v>
      </c>
      <c r="U56">
        <v>406</v>
      </c>
      <c r="V56">
        <v>2632</v>
      </c>
    </row>
    <row r="57" spans="1:22" x14ac:dyDescent="0.2">
      <c r="A57" t="s">
        <v>95</v>
      </c>
      <c r="B57">
        <v>56</v>
      </c>
      <c r="C57" t="s">
        <v>1325</v>
      </c>
      <c r="D57" t="s">
        <v>1292</v>
      </c>
      <c r="E57" t="s">
        <v>27</v>
      </c>
      <c r="F57" t="s">
        <v>11</v>
      </c>
      <c r="G57" t="s">
        <v>2456</v>
      </c>
      <c r="H57" t="s">
        <v>2</v>
      </c>
      <c r="I57">
        <v>1</v>
      </c>
      <c r="J57" t="s">
        <v>195</v>
      </c>
      <c r="K57" t="s">
        <v>2083</v>
      </c>
      <c r="L57" s="2" t="s">
        <v>1791</v>
      </c>
      <c r="M57" s="2" t="s">
        <v>1792</v>
      </c>
      <c r="N57" s="2" t="s">
        <v>1791</v>
      </c>
      <c r="O57" s="2" t="s">
        <v>1792</v>
      </c>
      <c r="P57">
        <f t="shared" si="0"/>
        <v>1</v>
      </c>
      <c r="Q57" t="s">
        <v>1374</v>
      </c>
      <c r="R57" t="s">
        <v>1375</v>
      </c>
      <c r="S57" t="s">
        <v>1380</v>
      </c>
      <c r="T57" t="s">
        <v>1381</v>
      </c>
      <c r="U57">
        <v>641</v>
      </c>
      <c r="V57">
        <v>2954</v>
      </c>
    </row>
    <row r="58" spans="1:22" x14ac:dyDescent="0.2">
      <c r="A58" t="s">
        <v>95</v>
      </c>
      <c r="B58">
        <v>57</v>
      </c>
      <c r="C58" t="s">
        <v>1326</v>
      </c>
      <c r="D58" t="s">
        <v>1292</v>
      </c>
      <c r="E58" t="s">
        <v>28</v>
      </c>
      <c r="F58" t="s">
        <v>11</v>
      </c>
      <c r="G58" t="s">
        <v>2457</v>
      </c>
      <c r="H58" t="s">
        <v>2</v>
      </c>
      <c r="I58">
        <v>1</v>
      </c>
      <c r="J58" t="s">
        <v>195</v>
      </c>
      <c r="K58" t="s">
        <v>2084</v>
      </c>
      <c r="L58" s="2" t="s">
        <v>1793</v>
      </c>
      <c r="M58" s="2" t="s">
        <v>1794</v>
      </c>
      <c r="N58" s="2" t="s">
        <v>1794</v>
      </c>
      <c r="O58" s="2" t="s">
        <v>1793</v>
      </c>
      <c r="P58">
        <f t="shared" si="0"/>
        <v>2</v>
      </c>
      <c r="Q58" t="s">
        <v>1375</v>
      </c>
      <c r="R58" t="s">
        <v>1374</v>
      </c>
      <c r="S58" t="s">
        <v>1381</v>
      </c>
      <c r="T58" t="s">
        <v>1380</v>
      </c>
      <c r="U58">
        <v>375</v>
      </c>
      <c r="V58">
        <v>2631</v>
      </c>
    </row>
    <row r="59" spans="1:22" x14ac:dyDescent="0.2">
      <c r="A59" t="s">
        <v>95</v>
      </c>
      <c r="B59">
        <v>58</v>
      </c>
      <c r="C59" t="s">
        <v>1327</v>
      </c>
      <c r="D59" t="s">
        <v>1292</v>
      </c>
      <c r="E59" t="s">
        <v>29</v>
      </c>
      <c r="F59" t="s">
        <v>11</v>
      </c>
      <c r="G59" t="s">
        <v>2458</v>
      </c>
      <c r="H59" t="s">
        <v>2</v>
      </c>
      <c r="I59">
        <v>1</v>
      </c>
      <c r="J59" t="s">
        <v>195</v>
      </c>
      <c r="K59" t="s">
        <v>2085</v>
      </c>
      <c r="L59" s="2" t="s">
        <v>1795</v>
      </c>
      <c r="M59" s="2" t="s">
        <v>1796</v>
      </c>
      <c r="N59" s="2" t="s">
        <v>1795</v>
      </c>
      <c r="O59" s="2" t="s">
        <v>1796</v>
      </c>
      <c r="P59">
        <f t="shared" si="0"/>
        <v>1</v>
      </c>
      <c r="Q59" t="s">
        <v>1374</v>
      </c>
      <c r="R59" t="s">
        <v>1375</v>
      </c>
      <c r="S59" t="s">
        <v>1380</v>
      </c>
      <c r="T59" t="s">
        <v>1381</v>
      </c>
      <c r="U59">
        <v>607</v>
      </c>
      <c r="V59">
        <v>2920</v>
      </c>
    </row>
    <row r="60" spans="1:22" x14ac:dyDescent="0.2">
      <c r="A60" t="s">
        <v>95</v>
      </c>
      <c r="B60">
        <v>59</v>
      </c>
      <c r="C60" t="s">
        <v>1328</v>
      </c>
      <c r="D60" t="s">
        <v>1292</v>
      </c>
      <c r="E60" t="s">
        <v>30</v>
      </c>
      <c r="F60" t="s">
        <v>11</v>
      </c>
      <c r="G60" t="s">
        <v>2459</v>
      </c>
      <c r="H60" t="s">
        <v>2</v>
      </c>
      <c r="I60">
        <v>1</v>
      </c>
      <c r="J60" t="s">
        <v>195</v>
      </c>
      <c r="K60" t="s">
        <v>2086</v>
      </c>
      <c r="L60" s="2" t="s">
        <v>1797</v>
      </c>
      <c r="M60" s="2" t="s">
        <v>1798</v>
      </c>
      <c r="N60" s="2" t="s">
        <v>1798</v>
      </c>
      <c r="O60" s="2" t="s">
        <v>1797</v>
      </c>
      <c r="P60">
        <f t="shared" si="0"/>
        <v>2</v>
      </c>
      <c r="Q60" t="s">
        <v>1375</v>
      </c>
      <c r="R60" t="s">
        <v>1374</v>
      </c>
      <c r="S60" t="s">
        <v>1381</v>
      </c>
      <c r="T60" t="s">
        <v>1380</v>
      </c>
      <c r="U60">
        <v>415</v>
      </c>
      <c r="V60">
        <v>2823</v>
      </c>
    </row>
    <row r="61" spans="1:22" x14ac:dyDescent="0.2">
      <c r="A61" t="s">
        <v>95</v>
      </c>
      <c r="B61">
        <v>60</v>
      </c>
      <c r="C61" t="s">
        <v>1329</v>
      </c>
      <c r="D61" t="s">
        <v>1292</v>
      </c>
      <c r="E61" t="s">
        <v>31</v>
      </c>
      <c r="F61" t="s">
        <v>11</v>
      </c>
      <c r="G61" t="s">
        <v>2460</v>
      </c>
      <c r="H61" t="s">
        <v>2</v>
      </c>
      <c r="I61">
        <v>1</v>
      </c>
      <c r="J61" t="s">
        <v>195</v>
      </c>
      <c r="K61" t="s">
        <v>2087</v>
      </c>
      <c r="L61" s="2" t="s">
        <v>1799</v>
      </c>
      <c r="M61" s="2" t="s">
        <v>1800</v>
      </c>
      <c r="N61" s="2" t="s">
        <v>1799</v>
      </c>
      <c r="O61" s="2" t="s">
        <v>1800</v>
      </c>
      <c r="P61">
        <f t="shared" si="0"/>
        <v>1</v>
      </c>
      <c r="Q61" t="s">
        <v>1374</v>
      </c>
      <c r="R61" t="s">
        <v>1375</v>
      </c>
      <c r="S61" t="s">
        <v>1380</v>
      </c>
      <c r="T61" t="s">
        <v>1381</v>
      </c>
      <c r="U61">
        <v>574</v>
      </c>
      <c r="V61">
        <v>2789</v>
      </c>
    </row>
    <row r="62" spans="1:22" x14ac:dyDescent="0.2">
      <c r="A62" t="s">
        <v>95</v>
      </c>
      <c r="B62">
        <v>61</v>
      </c>
      <c r="C62" t="s">
        <v>1267</v>
      </c>
      <c r="D62" t="s">
        <v>1242</v>
      </c>
      <c r="E62" t="s">
        <v>18</v>
      </c>
      <c r="F62" t="s">
        <v>475</v>
      </c>
      <c r="G62" t="s">
        <v>2461</v>
      </c>
      <c r="H62" t="s">
        <v>2</v>
      </c>
      <c r="I62">
        <v>1</v>
      </c>
      <c r="J62" t="s">
        <v>195</v>
      </c>
      <c r="K62" t="s">
        <v>2088</v>
      </c>
      <c r="L62" s="2" t="s">
        <v>1801</v>
      </c>
      <c r="M62" s="2" t="s">
        <v>1802</v>
      </c>
      <c r="N62" s="2" t="s">
        <v>1801</v>
      </c>
      <c r="O62" s="2" t="s">
        <v>1802</v>
      </c>
      <c r="P62">
        <f t="shared" si="0"/>
        <v>1</v>
      </c>
      <c r="Q62" t="s">
        <v>1374</v>
      </c>
      <c r="R62" t="s">
        <v>1375</v>
      </c>
      <c r="S62" t="s">
        <v>1380</v>
      </c>
      <c r="T62" t="s">
        <v>1381</v>
      </c>
      <c r="U62">
        <v>522</v>
      </c>
      <c r="V62">
        <v>3172</v>
      </c>
    </row>
    <row r="63" spans="1:22" x14ac:dyDescent="0.2">
      <c r="A63" t="s">
        <v>95</v>
      </c>
      <c r="B63">
        <v>62</v>
      </c>
      <c r="C63" t="s">
        <v>1268</v>
      </c>
      <c r="D63" t="s">
        <v>1242</v>
      </c>
      <c r="E63" t="s">
        <v>21</v>
      </c>
      <c r="F63" t="s">
        <v>475</v>
      </c>
      <c r="G63" t="s">
        <v>2462</v>
      </c>
      <c r="H63" t="s">
        <v>2</v>
      </c>
      <c r="I63">
        <v>1</v>
      </c>
      <c r="J63" t="s">
        <v>195</v>
      </c>
      <c r="K63" t="s">
        <v>2089</v>
      </c>
      <c r="L63" s="2" t="s">
        <v>1803</v>
      </c>
      <c r="M63" s="2" t="s">
        <v>1804</v>
      </c>
      <c r="N63" s="2" t="s">
        <v>1804</v>
      </c>
      <c r="O63" s="2" t="s">
        <v>1803</v>
      </c>
      <c r="P63">
        <f t="shared" si="0"/>
        <v>2</v>
      </c>
      <c r="Q63" t="s">
        <v>1375</v>
      </c>
      <c r="R63" t="s">
        <v>1374</v>
      </c>
      <c r="S63" t="s">
        <v>1381</v>
      </c>
      <c r="T63" t="s">
        <v>1380</v>
      </c>
      <c r="U63">
        <v>556</v>
      </c>
      <c r="V63">
        <v>3183</v>
      </c>
    </row>
    <row r="64" spans="1:22" x14ac:dyDescent="0.2">
      <c r="A64" t="s">
        <v>95</v>
      </c>
      <c r="B64">
        <v>63</v>
      </c>
      <c r="C64" t="s">
        <v>1269</v>
      </c>
      <c r="D64" t="s">
        <v>1242</v>
      </c>
      <c r="E64" t="s">
        <v>22</v>
      </c>
      <c r="F64" t="s">
        <v>475</v>
      </c>
      <c r="G64" t="s">
        <v>2463</v>
      </c>
      <c r="H64" t="s">
        <v>2</v>
      </c>
      <c r="I64">
        <v>1</v>
      </c>
      <c r="J64" t="s">
        <v>195</v>
      </c>
      <c r="K64" t="s">
        <v>2090</v>
      </c>
      <c r="L64" s="4" t="s">
        <v>1823</v>
      </c>
      <c r="M64" s="4" t="s">
        <v>1824</v>
      </c>
      <c r="N64" s="4" t="s">
        <v>1823</v>
      </c>
      <c r="O64" s="4" t="s">
        <v>1824</v>
      </c>
      <c r="P64">
        <f t="shared" si="0"/>
        <v>1</v>
      </c>
      <c r="Q64" t="s">
        <v>1374</v>
      </c>
      <c r="R64" t="s">
        <v>1375</v>
      </c>
      <c r="S64" t="s">
        <v>1380</v>
      </c>
      <c r="T64" t="s">
        <v>1381</v>
      </c>
      <c r="U64">
        <v>372</v>
      </c>
      <c r="V64">
        <v>2984</v>
      </c>
    </row>
    <row r="65" spans="1:22" x14ac:dyDescent="0.2">
      <c r="A65" t="s">
        <v>95</v>
      </c>
      <c r="B65">
        <v>64</v>
      </c>
      <c r="C65" t="s">
        <v>1270</v>
      </c>
      <c r="D65" t="s">
        <v>1242</v>
      </c>
      <c r="E65" t="s">
        <v>23</v>
      </c>
      <c r="F65" t="s">
        <v>475</v>
      </c>
      <c r="G65" t="s">
        <v>2464</v>
      </c>
      <c r="H65" t="s">
        <v>2</v>
      </c>
      <c r="I65">
        <v>1</v>
      </c>
      <c r="J65" t="s">
        <v>195</v>
      </c>
      <c r="K65" t="s">
        <v>2091</v>
      </c>
      <c r="L65" s="2" t="s">
        <v>1805</v>
      </c>
      <c r="M65" s="2" t="s">
        <v>1806</v>
      </c>
      <c r="N65" s="2" t="s">
        <v>1806</v>
      </c>
      <c r="O65" s="2" t="s">
        <v>1805</v>
      </c>
      <c r="P65">
        <f t="shared" si="0"/>
        <v>2</v>
      </c>
      <c r="Q65" t="s">
        <v>1375</v>
      </c>
      <c r="R65" t="s">
        <v>1374</v>
      </c>
      <c r="S65" t="s">
        <v>1381</v>
      </c>
      <c r="T65" t="s">
        <v>1380</v>
      </c>
      <c r="U65">
        <v>507</v>
      </c>
      <c r="V65">
        <v>3133</v>
      </c>
    </row>
    <row r="66" spans="1:22" x14ac:dyDescent="0.2">
      <c r="A66" t="s">
        <v>95</v>
      </c>
      <c r="B66">
        <v>65</v>
      </c>
      <c r="C66" t="s">
        <v>1271</v>
      </c>
      <c r="D66" t="s">
        <v>1242</v>
      </c>
      <c r="E66" t="s">
        <v>24</v>
      </c>
      <c r="F66" t="s">
        <v>475</v>
      </c>
      <c r="G66" t="s">
        <v>2465</v>
      </c>
      <c r="H66" t="s">
        <v>2</v>
      </c>
      <c r="I66">
        <v>1</v>
      </c>
      <c r="J66" t="s">
        <v>195</v>
      </c>
      <c r="K66" t="s">
        <v>2092</v>
      </c>
      <c r="L66" s="2" t="s">
        <v>1807</v>
      </c>
      <c r="M66" s="2" t="s">
        <v>1808</v>
      </c>
      <c r="N66" s="2" t="s">
        <v>1807</v>
      </c>
      <c r="O66" s="2" t="s">
        <v>1808</v>
      </c>
      <c r="P66">
        <f t="shared" si="0"/>
        <v>1</v>
      </c>
      <c r="Q66" t="s">
        <v>1374</v>
      </c>
      <c r="R66" t="s">
        <v>1375</v>
      </c>
      <c r="S66" t="s">
        <v>1380</v>
      </c>
      <c r="T66" t="s">
        <v>1381</v>
      </c>
      <c r="U66">
        <v>382</v>
      </c>
      <c r="V66">
        <v>3006</v>
      </c>
    </row>
    <row r="67" spans="1:22" x14ac:dyDescent="0.2">
      <c r="A67" t="s">
        <v>95</v>
      </c>
      <c r="B67">
        <v>66</v>
      </c>
      <c r="C67" t="s">
        <v>1272</v>
      </c>
      <c r="D67" t="s">
        <v>1242</v>
      </c>
      <c r="E67" t="s">
        <v>25</v>
      </c>
      <c r="F67" t="s">
        <v>475</v>
      </c>
      <c r="G67" t="s">
        <v>2466</v>
      </c>
      <c r="H67" t="s">
        <v>2</v>
      </c>
      <c r="I67">
        <v>1</v>
      </c>
      <c r="J67" t="s">
        <v>195</v>
      </c>
      <c r="K67" t="s">
        <v>2093</v>
      </c>
      <c r="L67" s="2" t="s">
        <v>1809</v>
      </c>
      <c r="M67" s="2" t="s">
        <v>1810</v>
      </c>
      <c r="N67" s="2" t="s">
        <v>1810</v>
      </c>
      <c r="O67" s="2" t="s">
        <v>1809</v>
      </c>
      <c r="P67">
        <f t="shared" ref="P67:P130" si="4">IF(Q67="mod",1,2)</f>
        <v>2</v>
      </c>
      <c r="Q67" t="s">
        <v>1375</v>
      </c>
      <c r="R67" t="s">
        <v>1374</v>
      </c>
      <c r="S67" t="s">
        <v>1381</v>
      </c>
      <c r="T67" t="s">
        <v>1380</v>
      </c>
      <c r="U67">
        <v>521</v>
      </c>
      <c r="V67">
        <v>3091</v>
      </c>
    </row>
    <row r="68" spans="1:22" x14ac:dyDescent="0.2">
      <c r="A68" t="s">
        <v>95</v>
      </c>
      <c r="B68">
        <v>67</v>
      </c>
      <c r="C68" t="s">
        <v>1273</v>
      </c>
      <c r="D68" t="s">
        <v>1242</v>
      </c>
      <c r="E68" t="s">
        <v>26</v>
      </c>
      <c r="F68" t="s">
        <v>12</v>
      </c>
      <c r="G68" t="s">
        <v>2467</v>
      </c>
      <c r="H68" t="s">
        <v>2</v>
      </c>
      <c r="I68">
        <v>1</v>
      </c>
      <c r="J68" t="s">
        <v>195</v>
      </c>
      <c r="K68" t="s">
        <v>2094</v>
      </c>
      <c r="L68" s="2" t="s">
        <v>1811</v>
      </c>
      <c r="M68" s="2" t="s">
        <v>1812</v>
      </c>
      <c r="N68" s="2" t="s">
        <v>1811</v>
      </c>
      <c r="O68" s="2" t="s">
        <v>1812</v>
      </c>
      <c r="P68">
        <f t="shared" si="4"/>
        <v>1</v>
      </c>
      <c r="Q68" t="s">
        <v>1374</v>
      </c>
      <c r="R68" t="s">
        <v>1375</v>
      </c>
      <c r="S68" t="s">
        <v>1380</v>
      </c>
      <c r="T68" t="s">
        <v>1381</v>
      </c>
      <c r="U68">
        <v>421</v>
      </c>
      <c r="V68">
        <v>2935</v>
      </c>
    </row>
    <row r="69" spans="1:22" x14ac:dyDescent="0.2">
      <c r="A69" t="s">
        <v>95</v>
      </c>
      <c r="B69">
        <v>68</v>
      </c>
      <c r="C69" t="s">
        <v>1274</v>
      </c>
      <c r="D69" t="s">
        <v>1242</v>
      </c>
      <c r="E69" t="s">
        <v>27</v>
      </c>
      <c r="F69" t="s">
        <v>12</v>
      </c>
      <c r="G69" t="s">
        <v>2468</v>
      </c>
      <c r="H69" t="s">
        <v>2</v>
      </c>
      <c r="I69">
        <v>1</v>
      </c>
      <c r="J69" t="s">
        <v>195</v>
      </c>
      <c r="K69" t="s">
        <v>2095</v>
      </c>
      <c r="L69" s="2" t="s">
        <v>1813</v>
      </c>
      <c r="M69" s="2" t="s">
        <v>1814</v>
      </c>
      <c r="N69" s="2" t="s">
        <v>1814</v>
      </c>
      <c r="O69" s="2" t="s">
        <v>1813</v>
      </c>
      <c r="P69">
        <f t="shared" si="4"/>
        <v>2</v>
      </c>
      <c r="Q69" t="s">
        <v>1375</v>
      </c>
      <c r="R69" t="s">
        <v>1374</v>
      </c>
      <c r="S69" t="s">
        <v>1381</v>
      </c>
      <c r="T69" t="s">
        <v>1380</v>
      </c>
      <c r="U69">
        <v>542</v>
      </c>
      <c r="V69">
        <v>2893</v>
      </c>
    </row>
    <row r="70" spans="1:22" x14ac:dyDescent="0.2">
      <c r="A70" t="s">
        <v>95</v>
      </c>
      <c r="B70">
        <v>69</v>
      </c>
      <c r="C70" t="s">
        <v>1275</v>
      </c>
      <c r="D70" t="s">
        <v>1242</v>
      </c>
      <c r="E70" t="s">
        <v>28</v>
      </c>
      <c r="F70" t="s">
        <v>12</v>
      </c>
      <c r="G70" t="s">
        <v>2469</v>
      </c>
      <c r="H70" t="s">
        <v>2</v>
      </c>
      <c r="I70">
        <v>1</v>
      </c>
      <c r="J70" t="s">
        <v>195</v>
      </c>
      <c r="K70" t="s">
        <v>2096</v>
      </c>
      <c r="L70" s="2" t="s">
        <v>1815</v>
      </c>
      <c r="M70" s="2" t="s">
        <v>1816</v>
      </c>
      <c r="N70" s="2" t="s">
        <v>1815</v>
      </c>
      <c r="O70" s="2" t="s">
        <v>1816</v>
      </c>
      <c r="P70">
        <f t="shared" si="4"/>
        <v>1</v>
      </c>
      <c r="Q70" t="s">
        <v>1374</v>
      </c>
      <c r="R70" t="s">
        <v>1375</v>
      </c>
      <c r="S70" t="s">
        <v>1380</v>
      </c>
      <c r="T70" t="s">
        <v>1381</v>
      </c>
      <c r="U70">
        <v>410</v>
      </c>
      <c r="V70">
        <v>2847</v>
      </c>
    </row>
    <row r="71" spans="1:22" x14ac:dyDescent="0.2">
      <c r="A71" t="s">
        <v>95</v>
      </c>
      <c r="B71">
        <v>70</v>
      </c>
      <c r="C71" t="s">
        <v>1276</v>
      </c>
      <c r="D71" t="s">
        <v>1242</v>
      </c>
      <c r="E71" t="s">
        <v>29</v>
      </c>
      <c r="F71" t="s">
        <v>12</v>
      </c>
      <c r="G71" t="s">
        <v>2470</v>
      </c>
      <c r="H71" t="s">
        <v>2</v>
      </c>
      <c r="I71">
        <v>1</v>
      </c>
      <c r="J71" t="s">
        <v>195</v>
      </c>
      <c r="K71" t="s">
        <v>2097</v>
      </c>
      <c r="L71" s="2" t="s">
        <v>1817</v>
      </c>
      <c r="M71" s="2" t="s">
        <v>1818</v>
      </c>
      <c r="N71" s="2" t="s">
        <v>1818</v>
      </c>
      <c r="O71" s="2" t="s">
        <v>1817</v>
      </c>
      <c r="P71">
        <f t="shared" si="4"/>
        <v>2</v>
      </c>
      <c r="Q71" t="s">
        <v>1375</v>
      </c>
      <c r="R71" t="s">
        <v>1374</v>
      </c>
      <c r="S71" t="s">
        <v>1381</v>
      </c>
      <c r="T71" t="s">
        <v>1380</v>
      </c>
      <c r="U71">
        <v>621</v>
      </c>
      <c r="V71">
        <v>3447</v>
      </c>
    </row>
    <row r="72" spans="1:22" x14ac:dyDescent="0.2">
      <c r="A72" t="s">
        <v>95</v>
      </c>
      <c r="B72">
        <v>71</v>
      </c>
      <c r="C72" t="s">
        <v>1277</v>
      </c>
      <c r="D72" t="s">
        <v>1242</v>
      </c>
      <c r="E72" t="s">
        <v>30</v>
      </c>
      <c r="F72" t="s">
        <v>12</v>
      </c>
      <c r="G72" t="s">
        <v>2471</v>
      </c>
      <c r="H72" t="s">
        <v>2</v>
      </c>
      <c r="I72">
        <v>1</v>
      </c>
      <c r="J72" t="s">
        <v>195</v>
      </c>
      <c r="K72" t="s">
        <v>2098</v>
      </c>
      <c r="L72" s="2" t="s">
        <v>1819</v>
      </c>
      <c r="M72" s="2" t="s">
        <v>1820</v>
      </c>
      <c r="N72" s="2" t="s">
        <v>1819</v>
      </c>
      <c r="O72" s="2" t="s">
        <v>1820</v>
      </c>
      <c r="P72">
        <f t="shared" si="4"/>
        <v>1</v>
      </c>
      <c r="Q72" t="s">
        <v>1374</v>
      </c>
      <c r="R72" t="s">
        <v>1375</v>
      </c>
      <c r="S72" t="s">
        <v>1380</v>
      </c>
      <c r="T72" t="s">
        <v>1381</v>
      </c>
      <c r="U72">
        <v>369</v>
      </c>
      <c r="V72">
        <v>3263</v>
      </c>
    </row>
    <row r="73" spans="1:22" x14ac:dyDescent="0.2">
      <c r="A73" t="s">
        <v>95</v>
      </c>
      <c r="B73">
        <v>72</v>
      </c>
      <c r="C73" t="s">
        <v>1278</v>
      </c>
      <c r="D73" t="s">
        <v>1242</v>
      </c>
      <c r="E73" t="s">
        <v>31</v>
      </c>
      <c r="F73" t="s">
        <v>12</v>
      </c>
      <c r="G73" t="s">
        <v>2472</v>
      </c>
      <c r="H73" t="s">
        <v>2</v>
      </c>
      <c r="I73">
        <v>1</v>
      </c>
      <c r="J73" t="s">
        <v>195</v>
      </c>
      <c r="K73" t="s">
        <v>2099</v>
      </c>
      <c r="L73" s="2" t="s">
        <v>1821</v>
      </c>
      <c r="M73" s="2" t="s">
        <v>1822</v>
      </c>
      <c r="N73" s="2" t="s">
        <v>1822</v>
      </c>
      <c r="O73" s="2" t="s">
        <v>1821</v>
      </c>
      <c r="P73">
        <f t="shared" si="4"/>
        <v>2</v>
      </c>
      <c r="Q73" t="s">
        <v>1375</v>
      </c>
      <c r="R73" t="s">
        <v>1374</v>
      </c>
      <c r="S73" t="s">
        <v>1381</v>
      </c>
      <c r="T73" t="s">
        <v>1380</v>
      </c>
      <c r="U73">
        <v>543</v>
      </c>
      <c r="V73">
        <v>3242</v>
      </c>
    </row>
    <row r="74" spans="1:22" x14ac:dyDescent="0.2">
      <c r="A74" t="s">
        <v>95</v>
      </c>
      <c r="B74">
        <v>73</v>
      </c>
      <c r="C74" t="s">
        <v>726</v>
      </c>
      <c r="D74" t="s">
        <v>50</v>
      </c>
      <c r="E74" t="s">
        <v>18</v>
      </c>
      <c r="F74" t="s">
        <v>477</v>
      </c>
      <c r="G74" t="s">
        <v>2449</v>
      </c>
      <c r="H74" t="s">
        <v>2</v>
      </c>
      <c r="I74">
        <v>1</v>
      </c>
      <c r="J74" t="s">
        <v>195</v>
      </c>
      <c r="P74">
        <f t="shared" si="4"/>
        <v>2</v>
      </c>
      <c r="Q74" t="s">
        <v>1375</v>
      </c>
      <c r="R74" t="s">
        <v>1374</v>
      </c>
      <c r="S74" t="s">
        <v>1381</v>
      </c>
      <c r="T74" t="s">
        <v>1380</v>
      </c>
    </row>
    <row r="75" spans="1:22" x14ac:dyDescent="0.2">
      <c r="A75" t="s">
        <v>95</v>
      </c>
      <c r="B75">
        <v>74</v>
      </c>
      <c r="C75" t="s">
        <v>497</v>
      </c>
      <c r="D75" t="s">
        <v>50</v>
      </c>
      <c r="E75" t="s">
        <v>21</v>
      </c>
      <c r="F75" t="s">
        <v>477</v>
      </c>
      <c r="G75" t="s">
        <v>2450</v>
      </c>
      <c r="H75" t="s">
        <v>2</v>
      </c>
      <c r="I75">
        <v>1</v>
      </c>
      <c r="J75" t="s">
        <v>195</v>
      </c>
      <c r="P75">
        <f t="shared" si="4"/>
        <v>1</v>
      </c>
      <c r="Q75" t="s">
        <v>1374</v>
      </c>
      <c r="R75" t="s">
        <v>1375</v>
      </c>
      <c r="S75" t="s">
        <v>1380</v>
      </c>
      <c r="T75" t="s">
        <v>1381</v>
      </c>
    </row>
    <row r="76" spans="1:22" x14ac:dyDescent="0.2">
      <c r="A76" t="s">
        <v>95</v>
      </c>
      <c r="B76">
        <v>75</v>
      </c>
      <c r="C76" t="s">
        <v>727</v>
      </c>
      <c r="D76" t="s">
        <v>50</v>
      </c>
      <c r="E76" t="s">
        <v>22</v>
      </c>
      <c r="F76" t="s">
        <v>477</v>
      </c>
      <c r="G76" t="s">
        <v>2451</v>
      </c>
      <c r="H76" t="s">
        <v>2</v>
      </c>
      <c r="I76">
        <v>1</v>
      </c>
      <c r="J76" t="s">
        <v>195</v>
      </c>
      <c r="P76">
        <f t="shared" si="4"/>
        <v>2</v>
      </c>
      <c r="Q76" t="s">
        <v>1375</v>
      </c>
      <c r="R76" t="s">
        <v>1374</v>
      </c>
      <c r="S76" t="s">
        <v>1381</v>
      </c>
      <c r="T76" t="s">
        <v>1380</v>
      </c>
    </row>
    <row r="77" spans="1:22" x14ac:dyDescent="0.2">
      <c r="A77" t="s">
        <v>95</v>
      </c>
      <c r="B77">
        <v>76</v>
      </c>
      <c r="C77" t="s">
        <v>498</v>
      </c>
      <c r="D77" t="s">
        <v>50</v>
      </c>
      <c r="E77" t="s">
        <v>23</v>
      </c>
      <c r="F77" t="s">
        <v>477</v>
      </c>
      <c r="G77" t="s">
        <v>2452</v>
      </c>
      <c r="H77" t="s">
        <v>2</v>
      </c>
      <c r="I77">
        <v>1</v>
      </c>
      <c r="J77" t="s">
        <v>195</v>
      </c>
      <c r="P77">
        <f t="shared" si="4"/>
        <v>1</v>
      </c>
      <c r="Q77" t="s">
        <v>1374</v>
      </c>
      <c r="R77" t="s">
        <v>1375</v>
      </c>
      <c r="S77" t="s">
        <v>1380</v>
      </c>
      <c r="T77" t="s">
        <v>1381</v>
      </c>
    </row>
    <row r="78" spans="1:22" x14ac:dyDescent="0.2">
      <c r="A78" t="s">
        <v>95</v>
      </c>
      <c r="B78">
        <v>77</v>
      </c>
      <c r="C78" t="s">
        <v>728</v>
      </c>
      <c r="D78" t="s">
        <v>50</v>
      </c>
      <c r="E78" t="s">
        <v>24</v>
      </c>
      <c r="F78" t="s">
        <v>477</v>
      </c>
      <c r="G78" t="s">
        <v>2453</v>
      </c>
      <c r="H78" t="s">
        <v>2</v>
      </c>
      <c r="I78">
        <v>1</v>
      </c>
      <c r="J78" t="s">
        <v>195</v>
      </c>
      <c r="P78">
        <f t="shared" si="4"/>
        <v>2</v>
      </c>
      <c r="Q78" t="s">
        <v>1375</v>
      </c>
      <c r="R78" t="s">
        <v>1374</v>
      </c>
      <c r="S78" t="s">
        <v>1381</v>
      </c>
      <c r="T78" t="s">
        <v>1380</v>
      </c>
    </row>
    <row r="79" spans="1:22" x14ac:dyDescent="0.2">
      <c r="A79" t="s">
        <v>95</v>
      </c>
      <c r="B79">
        <v>78</v>
      </c>
      <c r="C79" t="s">
        <v>499</v>
      </c>
      <c r="D79" t="s">
        <v>50</v>
      </c>
      <c r="E79" t="s">
        <v>25</v>
      </c>
      <c r="F79" t="s">
        <v>477</v>
      </c>
      <c r="G79" t="s">
        <v>2454</v>
      </c>
      <c r="H79" t="s">
        <v>2</v>
      </c>
      <c r="I79">
        <v>1</v>
      </c>
      <c r="J79" t="s">
        <v>195</v>
      </c>
      <c r="P79">
        <f t="shared" si="4"/>
        <v>1</v>
      </c>
      <c r="Q79" t="s">
        <v>1374</v>
      </c>
      <c r="R79" t="s">
        <v>1375</v>
      </c>
      <c r="S79" t="s">
        <v>1380</v>
      </c>
      <c r="T79" t="s">
        <v>1381</v>
      </c>
    </row>
    <row r="80" spans="1:22" x14ac:dyDescent="0.2">
      <c r="A80" t="s">
        <v>95</v>
      </c>
      <c r="B80">
        <v>79</v>
      </c>
      <c r="C80" t="s">
        <v>729</v>
      </c>
      <c r="D80" t="s">
        <v>50</v>
      </c>
      <c r="E80" t="s">
        <v>26</v>
      </c>
      <c r="F80" t="s">
        <v>13</v>
      </c>
      <c r="G80" t="s">
        <v>2455</v>
      </c>
      <c r="H80" t="s">
        <v>2</v>
      </c>
      <c r="I80">
        <v>1</v>
      </c>
      <c r="J80" t="s">
        <v>195</v>
      </c>
      <c r="P80">
        <f t="shared" si="4"/>
        <v>2</v>
      </c>
      <c r="Q80" t="s">
        <v>1375</v>
      </c>
      <c r="R80" t="s">
        <v>1374</v>
      </c>
      <c r="S80" t="s">
        <v>1381</v>
      </c>
      <c r="T80" t="s">
        <v>1380</v>
      </c>
    </row>
    <row r="81" spans="1:20" x14ac:dyDescent="0.2">
      <c r="A81" t="s">
        <v>95</v>
      </c>
      <c r="B81">
        <v>80</v>
      </c>
      <c r="C81" t="s">
        <v>99</v>
      </c>
      <c r="D81" t="s">
        <v>50</v>
      </c>
      <c r="E81" t="s">
        <v>27</v>
      </c>
      <c r="F81" t="s">
        <v>13</v>
      </c>
      <c r="G81" t="s">
        <v>2456</v>
      </c>
      <c r="H81" t="s">
        <v>2</v>
      </c>
      <c r="I81">
        <v>1</v>
      </c>
      <c r="J81" t="s">
        <v>195</v>
      </c>
      <c r="P81">
        <f t="shared" si="4"/>
        <v>1</v>
      </c>
      <c r="Q81" t="s">
        <v>1374</v>
      </c>
      <c r="R81" t="s">
        <v>1375</v>
      </c>
      <c r="S81" t="s">
        <v>1380</v>
      </c>
      <c r="T81" t="s">
        <v>1381</v>
      </c>
    </row>
    <row r="82" spans="1:20" x14ac:dyDescent="0.2">
      <c r="A82" t="s">
        <v>95</v>
      </c>
      <c r="B82">
        <v>81</v>
      </c>
      <c r="C82" t="s">
        <v>730</v>
      </c>
      <c r="D82" t="s">
        <v>50</v>
      </c>
      <c r="E82" t="s">
        <v>28</v>
      </c>
      <c r="F82" t="s">
        <v>13</v>
      </c>
      <c r="G82" t="s">
        <v>2457</v>
      </c>
      <c r="H82" t="s">
        <v>2</v>
      </c>
      <c r="I82">
        <v>1</v>
      </c>
      <c r="J82" t="s">
        <v>195</v>
      </c>
      <c r="P82">
        <f t="shared" si="4"/>
        <v>2</v>
      </c>
      <c r="Q82" t="s">
        <v>1375</v>
      </c>
      <c r="R82" t="s">
        <v>1374</v>
      </c>
      <c r="S82" t="s">
        <v>1381</v>
      </c>
      <c r="T82" t="s">
        <v>1380</v>
      </c>
    </row>
    <row r="83" spans="1:20" x14ac:dyDescent="0.2">
      <c r="A83" t="s">
        <v>95</v>
      </c>
      <c r="B83">
        <v>82</v>
      </c>
      <c r="C83" t="s">
        <v>100</v>
      </c>
      <c r="D83" t="s">
        <v>50</v>
      </c>
      <c r="E83" t="s">
        <v>29</v>
      </c>
      <c r="F83" t="s">
        <v>13</v>
      </c>
      <c r="G83" t="s">
        <v>2458</v>
      </c>
      <c r="H83" t="s">
        <v>2</v>
      </c>
      <c r="I83">
        <v>1</v>
      </c>
      <c r="J83" t="s">
        <v>195</v>
      </c>
      <c r="P83">
        <f t="shared" si="4"/>
        <v>1</v>
      </c>
      <c r="Q83" t="s">
        <v>1374</v>
      </c>
      <c r="R83" t="s">
        <v>1375</v>
      </c>
      <c r="S83" t="s">
        <v>1380</v>
      </c>
      <c r="T83" t="s">
        <v>1381</v>
      </c>
    </row>
    <row r="84" spans="1:20" x14ac:dyDescent="0.2">
      <c r="A84" t="s">
        <v>95</v>
      </c>
      <c r="B84">
        <v>83</v>
      </c>
      <c r="C84" t="s">
        <v>731</v>
      </c>
      <c r="D84" t="s">
        <v>50</v>
      </c>
      <c r="E84" t="s">
        <v>30</v>
      </c>
      <c r="F84" t="s">
        <v>13</v>
      </c>
      <c r="G84" t="s">
        <v>2459</v>
      </c>
      <c r="H84" t="s">
        <v>2</v>
      </c>
      <c r="I84">
        <v>1</v>
      </c>
      <c r="J84" t="s">
        <v>195</v>
      </c>
      <c r="P84">
        <f t="shared" si="4"/>
        <v>2</v>
      </c>
      <c r="Q84" t="s">
        <v>1375</v>
      </c>
      <c r="R84" t="s">
        <v>1374</v>
      </c>
      <c r="S84" t="s">
        <v>1381</v>
      </c>
      <c r="T84" t="s">
        <v>1380</v>
      </c>
    </row>
    <row r="85" spans="1:20" x14ac:dyDescent="0.2">
      <c r="A85" t="s">
        <v>95</v>
      </c>
      <c r="B85">
        <v>84</v>
      </c>
      <c r="C85" t="s">
        <v>101</v>
      </c>
      <c r="D85" t="s">
        <v>50</v>
      </c>
      <c r="E85" t="s">
        <v>31</v>
      </c>
      <c r="F85" t="s">
        <v>13</v>
      </c>
      <c r="G85" t="s">
        <v>2460</v>
      </c>
      <c r="H85" t="s">
        <v>2</v>
      </c>
      <c r="I85">
        <v>1</v>
      </c>
      <c r="J85" t="s">
        <v>195</v>
      </c>
      <c r="P85">
        <f t="shared" si="4"/>
        <v>1</v>
      </c>
      <c r="Q85" t="s">
        <v>1374</v>
      </c>
      <c r="R85" t="s">
        <v>1375</v>
      </c>
      <c r="S85" t="s">
        <v>1380</v>
      </c>
      <c r="T85" t="s">
        <v>1381</v>
      </c>
    </row>
    <row r="86" spans="1:20" x14ac:dyDescent="0.2">
      <c r="A86" t="s">
        <v>95</v>
      </c>
      <c r="B86">
        <v>85</v>
      </c>
      <c r="C86" t="s">
        <v>732</v>
      </c>
      <c r="D86" t="s">
        <v>51</v>
      </c>
      <c r="E86" t="s">
        <v>18</v>
      </c>
      <c r="F86" t="s">
        <v>481</v>
      </c>
      <c r="G86" t="s">
        <v>2461</v>
      </c>
      <c r="H86" t="s">
        <v>2</v>
      </c>
      <c r="I86">
        <v>1</v>
      </c>
      <c r="J86" t="s">
        <v>195</v>
      </c>
      <c r="P86">
        <f t="shared" si="4"/>
        <v>1</v>
      </c>
      <c r="Q86" t="s">
        <v>1374</v>
      </c>
      <c r="R86" t="s">
        <v>1375</v>
      </c>
      <c r="S86" t="s">
        <v>1380</v>
      </c>
      <c r="T86" t="s">
        <v>1381</v>
      </c>
    </row>
    <row r="87" spans="1:20" x14ac:dyDescent="0.2">
      <c r="A87" t="s">
        <v>95</v>
      </c>
      <c r="B87">
        <v>86</v>
      </c>
      <c r="C87" t="s">
        <v>500</v>
      </c>
      <c r="D87" t="s">
        <v>51</v>
      </c>
      <c r="E87" t="s">
        <v>21</v>
      </c>
      <c r="F87" t="s">
        <v>481</v>
      </c>
      <c r="G87" t="s">
        <v>2462</v>
      </c>
      <c r="H87" t="s">
        <v>2</v>
      </c>
      <c r="I87">
        <v>1</v>
      </c>
      <c r="J87" t="s">
        <v>195</v>
      </c>
      <c r="P87">
        <f t="shared" si="4"/>
        <v>2</v>
      </c>
      <c r="Q87" t="s">
        <v>1375</v>
      </c>
      <c r="R87" t="s">
        <v>1374</v>
      </c>
      <c r="S87" t="s">
        <v>1381</v>
      </c>
      <c r="T87" t="s">
        <v>1380</v>
      </c>
    </row>
    <row r="88" spans="1:20" x14ac:dyDescent="0.2">
      <c r="A88" t="s">
        <v>95</v>
      </c>
      <c r="B88">
        <v>87</v>
      </c>
      <c r="C88" t="s">
        <v>733</v>
      </c>
      <c r="D88" t="s">
        <v>51</v>
      </c>
      <c r="E88" t="s">
        <v>22</v>
      </c>
      <c r="F88" t="s">
        <v>481</v>
      </c>
      <c r="G88" t="s">
        <v>2463</v>
      </c>
      <c r="H88" t="s">
        <v>2</v>
      </c>
      <c r="I88">
        <v>1</v>
      </c>
      <c r="J88" t="s">
        <v>195</v>
      </c>
      <c r="P88">
        <f t="shared" si="4"/>
        <v>1</v>
      </c>
      <c r="Q88" t="s">
        <v>1374</v>
      </c>
      <c r="R88" t="s">
        <v>1375</v>
      </c>
      <c r="S88" t="s">
        <v>1380</v>
      </c>
      <c r="T88" t="s">
        <v>1381</v>
      </c>
    </row>
    <row r="89" spans="1:20" x14ac:dyDescent="0.2">
      <c r="A89" t="s">
        <v>95</v>
      </c>
      <c r="B89">
        <v>88</v>
      </c>
      <c r="C89" t="s">
        <v>501</v>
      </c>
      <c r="D89" t="s">
        <v>51</v>
      </c>
      <c r="E89" t="s">
        <v>23</v>
      </c>
      <c r="F89" t="s">
        <v>481</v>
      </c>
      <c r="G89" t="s">
        <v>2464</v>
      </c>
      <c r="H89" t="s">
        <v>2</v>
      </c>
      <c r="I89">
        <v>1</v>
      </c>
      <c r="J89" t="s">
        <v>195</v>
      </c>
      <c r="P89">
        <f t="shared" si="4"/>
        <v>2</v>
      </c>
      <c r="Q89" t="s">
        <v>1375</v>
      </c>
      <c r="R89" t="s">
        <v>1374</v>
      </c>
      <c r="S89" t="s">
        <v>1381</v>
      </c>
      <c r="T89" t="s">
        <v>1380</v>
      </c>
    </row>
    <row r="90" spans="1:20" x14ac:dyDescent="0.2">
      <c r="A90" t="s">
        <v>95</v>
      </c>
      <c r="B90">
        <v>89</v>
      </c>
      <c r="C90" t="s">
        <v>734</v>
      </c>
      <c r="D90" t="s">
        <v>51</v>
      </c>
      <c r="E90" t="s">
        <v>24</v>
      </c>
      <c r="F90" t="s">
        <v>481</v>
      </c>
      <c r="G90" t="s">
        <v>2465</v>
      </c>
      <c r="H90" t="s">
        <v>2</v>
      </c>
      <c r="I90">
        <v>1</v>
      </c>
      <c r="J90" t="s">
        <v>195</v>
      </c>
      <c r="P90">
        <f t="shared" si="4"/>
        <v>1</v>
      </c>
      <c r="Q90" t="s">
        <v>1374</v>
      </c>
      <c r="R90" t="s">
        <v>1375</v>
      </c>
      <c r="S90" t="s">
        <v>1380</v>
      </c>
      <c r="T90" t="s">
        <v>1381</v>
      </c>
    </row>
    <row r="91" spans="1:20" x14ac:dyDescent="0.2">
      <c r="A91" t="s">
        <v>95</v>
      </c>
      <c r="B91">
        <v>90</v>
      </c>
      <c r="C91" t="s">
        <v>502</v>
      </c>
      <c r="D91" t="s">
        <v>51</v>
      </c>
      <c r="E91" t="s">
        <v>25</v>
      </c>
      <c r="F91" t="s">
        <v>481</v>
      </c>
      <c r="G91" t="s">
        <v>2466</v>
      </c>
      <c r="H91" t="s">
        <v>2</v>
      </c>
      <c r="I91">
        <v>1</v>
      </c>
      <c r="J91" t="s">
        <v>195</v>
      </c>
      <c r="P91">
        <f t="shared" si="4"/>
        <v>2</v>
      </c>
      <c r="Q91" t="s">
        <v>1375</v>
      </c>
      <c r="R91" t="s">
        <v>1374</v>
      </c>
      <c r="S91" t="s">
        <v>1381</v>
      </c>
      <c r="T91" t="s">
        <v>1380</v>
      </c>
    </row>
    <row r="92" spans="1:20" x14ac:dyDescent="0.2">
      <c r="A92" t="s">
        <v>95</v>
      </c>
      <c r="B92">
        <v>91</v>
      </c>
      <c r="C92" t="s">
        <v>735</v>
      </c>
      <c r="D92" t="s">
        <v>51</v>
      </c>
      <c r="E92" t="s">
        <v>26</v>
      </c>
      <c r="F92" t="s">
        <v>14</v>
      </c>
      <c r="G92" t="s">
        <v>2467</v>
      </c>
      <c r="H92" t="s">
        <v>2</v>
      </c>
      <c r="I92">
        <v>1</v>
      </c>
      <c r="J92" t="s">
        <v>195</v>
      </c>
      <c r="P92">
        <f t="shared" si="4"/>
        <v>1</v>
      </c>
      <c r="Q92" t="s">
        <v>1374</v>
      </c>
      <c r="R92" t="s">
        <v>1375</v>
      </c>
      <c r="S92" t="s">
        <v>1380</v>
      </c>
      <c r="T92" t="s">
        <v>1381</v>
      </c>
    </row>
    <row r="93" spans="1:20" x14ac:dyDescent="0.2">
      <c r="A93" t="s">
        <v>95</v>
      </c>
      <c r="B93">
        <v>92</v>
      </c>
      <c r="C93" t="s">
        <v>46</v>
      </c>
      <c r="D93" t="s">
        <v>51</v>
      </c>
      <c r="E93" t="s">
        <v>27</v>
      </c>
      <c r="F93" t="s">
        <v>14</v>
      </c>
      <c r="G93" t="s">
        <v>2468</v>
      </c>
      <c r="H93" t="s">
        <v>2</v>
      </c>
      <c r="I93">
        <v>1</v>
      </c>
      <c r="J93" t="s">
        <v>195</v>
      </c>
      <c r="P93">
        <f t="shared" si="4"/>
        <v>2</v>
      </c>
      <c r="Q93" t="s">
        <v>1375</v>
      </c>
      <c r="R93" t="s">
        <v>1374</v>
      </c>
      <c r="S93" t="s">
        <v>1381</v>
      </c>
      <c r="T93" t="s">
        <v>1380</v>
      </c>
    </row>
    <row r="94" spans="1:20" x14ac:dyDescent="0.2">
      <c r="A94" t="s">
        <v>95</v>
      </c>
      <c r="B94">
        <v>93</v>
      </c>
      <c r="C94" t="s">
        <v>736</v>
      </c>
      <c r="D94" t="s">
        <v>51</v>
      </c>
      <c r="E94" t="s">
        <v>28</v>
      </c>
      <c r="F94" t="s">
        <v>14</v>
      </c>
      <c r="G94" t="s">
        <v>2469</v>
      </c>
      <c r="H94" t="s">
        <v>2</v>
      </c>
      <c r="I94">
        <v>1</v>
      </c>
      <c r="J94" t="s">
        <v>195</v>
      </c>
      <c r="P94">
        <f t="shared" si="4"/>
        <v>1</v>
      </c>
      <c r="Q94" t="s">
        <v>1374</v>
      </c>
      <c r="R94" t="s">
        <v>1375</v>
      </c>
      <c r="S94" t="s">
        <v>1380</v>
      </c>
      <c r="T94" t="s">
        <v>1381</v>
      </c>
    </row>
    <row r="95" spans="1:20" x14ac:dyDescent="0.2">
      <c r="A95" t="s">
        <v>95</v>
      </c>
      <c r="B95">
        <v>94</v>
      </c>
      <c r="C95" t="s">
        <v>105</v>
      </c>
      <c r="D95" t="s">
        <v>51</v>
      </c>
      <c r="E95" t="s">
        <v>29</v>
      </c>
      <c r="F95" t="s">
        <v>14</v>
      </c>
      <c r="G95" t="s">
        <v>2470</v>
      </c>
      <c r="H95" t="s">
        <v>2</v>
      </c>
      <c r="I95">
        <v>1</v>
      </c>
      <c r="J95" t="s">
        <v>195</v>
      </c>
      <c r="P95">
        <f t="shared" si="4"/>
        <v>2</v>
      </c>
      <c r="Q95" t="s">
        <v>1375</v>
      </c>
      <c r="R95" t="s">
        <v>1374</v>
      </c>
      <c r="S95" t="s">
        <v>1381</v>
      </c>
      <c r="T95" t="s">
        <v>1380</v>
      </c>
    </row>
    <row r="96" spans="1:20" x14ac:dyDescent="0.2">
      <c r="A96" t="s">
        <v>95</v>
      </c>
      <c r="B96">
        <v>95</v>
      </c>
      <c r="C96" t="s">
        <v>737</v>
      </c>
      <c r="D96" t="s">
        <v>51</v>
      </c>
      <c r="E96" t="s">
        <v>30</v>
      </c>
      <c r="F96" t="s">
        <v>14</v>
      </c>
      <c r="G96" t="s">
        <v>2471</v>
      </c>
      <c r="H96" t="s">
        <v>2</v>
      </c>
      <c r="I96">
        <v>1</v>
      </c>
      <c r="J96" t="s">
        <v>195</v>
      </c>
      <c r="P96">
        <f t="shared" si="4"/>
        <v>1</v>
      </c>
      <c r="Q96" t="s">
        <v>1374</v>
      </c>
      <c r="R96" t="s">
        <v>1375</v>
      </c>
      <c r="S96" t="s">
        <v>1380</v>
      </c>
      <c r="T96" t="s">
        <v>1381</v>
      </c>
    </row>
    <row r="97" spans="1:20" x14ac:dyDescent="0.2">
      <c r="A97" t="s">
        <v>95</v>
      </c>
      <c r="B97">
        <v>96</v>
      </c>
      <c r="C97" t="s">
        <v>106</v>
      </c>
      <c r="D97" t="s">
        <v>51</v>
      </c>
      <c r="E97" t="s">
        <v>31</v>
      </c>
      <c r="F97" t="s">
        <v>14</v>
      </c>
      <c r="G97" t="s">
        <v>2472</v>
      </c>
      <c r="H97" t="s">
        <v>2</v>
      </c>
      <c r="I97">
        <v>1</v>
      </c>
      <c r="J97" t="s">
        <v>195</v>
      </c>
      <c r="P97">
        <f t="shared" si="4"/>
        <v>2</v>
      </c>
      <c r="Q97" t="s">
        <v>1375</v>
      </c>
      <c r="R97" t="s">
        <v>1374</v>
      </c>
      <c r="S97" t="s">
        <v>1381</v>
      </c>
      <c r="T97" t="s">
        <v>1380</v>
      </c>
    </row>
    <row r="98" spans="1:20" x14ac:dyDescent="0.2">
      <c r="A98" t="s">
        <v>95</v>
      </c>
      <c r="B98">
        <v>97</v>
      </c>
      <c r="C98" t="s">
        <v>738</v>
      </c>
      <c r="D98" t="s">
        <v>52</v>
      </c>
      <c r="E98" t="s">
        <v>18</v>
      </c>
      <c r="F98" t="s">
        <v>485</v>
      </c>
      <c r="G98" t="s">
        <v>2449</v>
      </c>
      <c r="H98" t="s">
        <v>2</v>
      </c>
      <c r="I98">
        <v>1</v>
      </c>
      <c r="J98" t="s">
        <v>195</v>
      </c>
      <c r="P98">
        <f t="shared" si="4"/>
        <v>2</v>
      </c>
      <c r="Q98" t="s">
        <v>1375</v>
      </c>
      <c r="R98" t="s">
        <v>1374</v>
      </c>
      <c r="S98" t="s">
        <v>1381</v>
      </c>
      <c r="T98" t="s">
        <v>1380</v>
      </c>
    </row>
    <row r="99" spans="1:20" x14ac:dyDescent="0.2">
      <c r="A99" t="s">
        <v>95</v>
      </c>
      <c r="B99">
        <v>98</v>
      </c>
      <c r="C99" t="s">
        <v>503</v>
      </c>
      <c r="D99" t="s">
        <v>52</v>
      </c>
      <c r="E99" t="s">
        <v>21</v>
      </c>
      <c r="F99" t="s">
        <v>485</v>
      </c>
      <c r="G99" t="s">
        <v>2450</v>
      </c>
      <c r="H99" t="s">
        <v>2</v>
      </c>
      <c r="I99">
        <v>1</v>
      </c>
      <c r="J99" t="s">
        <v>195</v>
      </c>
      <c r="P99">
        <f t="shared" si="4"/>
        <v>1</v>
      </c>
      <c r="Q99" t="s">
        <v>1374</v>
      </c>
      <c r="R99" t="s">
        <v>1375</v>
      </c>
      <c r="S99" t="s">
        <v>1380</v>
      </c>
      <c r="T99" t="s">
        <v>1381</v>
      </c>
    </row>
    <row r="100" spans="1:20" x14ac:dyDescent="0.2">
      <c r="A100" t="s">
        <v>95</v>
      </c>
      <c r="B100">
        <v>99</v>
      </c>
      <c r="C100" t="s">
        <v>739</v>
      </c>
      <c r="D100" t="s">
        <v>52</v>
      </c>
      <c r="E100" t="s">
        <v>22</v>
      </c>
      <c r="F100" t="s">
        <v>485</v>
      </c>
      <c r="G100" t="s">
        <v>2451</v>
      </c>
      <c r="H100" t="s">
        <v>2</v>
      </c>
      <c r="I100">
        <v>1</v>
      </c>
      <c r="J100" t="s">
        <v>195</v>
      </c>
      <c r="P100">
        <f t="shared" si="4"/>
        <v>2</v>
      </c>
      <c r="Q100" t="s">
        <v>1375</v>
      </c>
      <c r="R100" t="s">
        <v>1374</v>
      </c>
      <c r="S100" t="s">
        <v>1381</v>
      </c>
      <c r="T100" t="s">
        <v>1380</v>
      </c>
    </row>
    <row r="101" spans="1:20" x14ac:dyDescent="0.2">
      <c r="A101" t="s">
        <v>95</v>
      </c>
      <c r="B101">
        <v>100</v>
      </c>
      <c r="C101" t="s">
        <v>504</v>
      </c>
      <c r="D101" t="s">
        <v>52</v>
      </c>
      <c r="E101" t="s">
        <v>23</v>
      </c>
      <c r="F101" t="s">
        <v>485</v>
      </c>
      <c r="G101" t="s">
        <v>2452</v>
      </c>
      <c r="H101" t="s">
        <v>2</v>
      </c>
      <c r="I101">
        <v>1</v>
      </c>
      <c r="J101" t="s">
        <v>195</v>
      </c>
      <c r="P101">
        <f t="shared" si="4"/>
        <v>1</v>
      </c>
      <c r="Q101" t="s">
        <v>1374</v>
      </c>
      <c r="R101" t="s">
        <v>1375</v>
      </c>
      <c r="S101" t="s">
        <v>1380</v>
      </c>
      <c r="T101" t="s">
        <v>1381</v>
      </c>
    </row>
    <row r="102" spans="1:20" x14ac:dyDescent="0.2">
      <c r="A102" t="s">
        <v>95</v>
      </c>
      <c r="B102">
        <v>101</v>
      </c>
      <c r="C102" t="s">
        <v>740</v>
      </c>
      <c r="D102" t="s">
        <v>52</v>
      </c>
      <c r="E102" t="s">
        <v>24</v>
      </c>
      <c r="F102" t="s">
        <v>485</v>
      </c>
      <c r="G102" t="s">
        <v>2453</v>
      </c>
      <c r="H102" t="s">
        <v>2</v>
      </c>
      <c r="I102">
        <v>1</v>
      </c>
      <c r="J102" t="s">
        <v>195</v>
      </c>
      <c r="P102">
        <f t="shared" si="4"/>
        <v>2</v>
      </c>
      <c r="Q102" t="s">
        <v>1375</v>
      </c>
      <c r="R102" t="s">
        <v>1374</v>
      </c>
      <c r="S102" t="s">
        <v>1381</v>
      </c>
      <c r="T102" t="s">
        <v>1380</v>
      </c>
    </row>
    <row r="103" spans="1:20" x14ac:dyDescent="0.2">
      <c r="A103" t="s">
        <v>95</v>
      </c>
      <c r="B103">
        <v>102</v>
      </c>
      <c r="C103" t="s">
        <v>505</v>
      </c>
      <c r="D103" t="s">
        <v>52</v>
      </c>
      <c r="E103" t="s">
        <v>25</v>
      </c>
      <c r="F103" t="s">
        <v>485</v>
      </c>
      <c r="G103" t="s">
        <v>2454</v>
      </c>
      <c r="H103" t="s">
        <v>2</v>
      </c>
      <c r="I103">
        <v>1</v>
      </c>
      <c r="J103" t="s">
        <v>195</v>
      </c>
      <c r="P103">
        <f t="shared" si="4"/>
        <v>1</v>
      </c>
      <c r="Q103" t="s">
        <v>1374</v>
      </c>
      <c r="R103" t="s">
        <v>1375</v>
      </c>
      <c r="S103" t="s">
        <v>1380</v>
      </c>
      <c r="T103" t="s">
        <v>1381</v>
      </c>
    </row>
    <row r="104" spans="1:20" x14ac:dyDescent="0.2">
      <c r="A104" t="s">
        <v>95</v>
      </c>
      <c r="B104">
        <v>103</v>
      </c>
      <c r="C104" t="s">
        <v>741</v>
      </c>
      <c r="D104" t="s">
        <v>52</v>
      </c>
      <c r="E104" t="s">
        <v>26</v>
      </c>
      <c r="F104" t="s">
        <v>15</v>
      </c>
      <c r="G104" t="s">
        <v>2455</v>
      </c>
      <c r="H104" t="s">
        <v>2</v>
      </c>
      <c r="I104">
        <v>1</v>
      </c>
      <c r="J104" t="s">
        <v>195</v>
      </c>
      <c r="P104">
        <f t="shared" si="4"/>
        <v>2</v>
      </c>
      <c r="Q104" t="s">
        <v>1375</v>
      </c>
      <c r="R104" t="s">
        <v>1374</v>
      </c>
      <c r="S104" t="s">
        <v>1381</v>
      </c>
      <c r="T104" t="s">
        <v>1380</v>
      </c>
    </row>
    <row r="105" spans="1:20" x14ac:dyDescent="0.2">
      <c r="A105" t="s">
        <v>95</v>
      </c>
      <c r="B105">
        <v>104</v>
      </c>
      <c r="C105" t="s">
        <v>107</v>
      </c>
      <c r="D105" t="s">
        <v>52</v>
      </c>
      <c r="E105" t="s">
        <v>27</v>
      </c>
      <c r="F105" t="s">
        <v>15</v>
      </c>
      <c r="G105" t="s">
        <v>2456</v>
      </c>
      <c r="H105" t="s">
        <v>2</v>
      </c>
      <c r="I105">
        <v>1</v>
      </c>
      <c r="J105" t="s">
        <v>195</v>
      </c>
      <c r="P105">
        <f t="shared" si="4"/>
        <v>1</v>
      </c>
      <c r="Q105" t="s">
        <v>1374</v>
      </c>
      <c r="R105" t="s">
        <v>1375</v>
      </c>
      <c r="S105" t="s">
        <v>1380</v>
      </c>
      <c r="T105" t="s">
        <v>1381</v>
      </c>
    </row>
    <row r="106" spans="1:20" x14ac:dyDescent="0.2">
      <c r="A106" t="s">
        <v>95</v>
      </c>
      <c r="B106">
        <v>105</v>
      </c>
      <c r="C106" t="s">
        <v>742</v>
      </c>
      <c r="D106" t="s">
        <v>52</v>
      </c>
      <c r="E106" t="s">
        <v>28</v>
      </c>
      <c r="F106" t="s">
        <v>15</v>
      </c>
      <c r="G106" t="s">
        <v>2457</v>
      </c>
      <c r="H106" t="s">
        <v>2</v>
      </c>
      <c r="I106">
        <v>1</v>
      </c>
      <c r="J106" t="s">
        <v>195</v>
      </c>
      <c r="P106">
        <f t="shared" si="4"/>
        <v>2</v>
      </c>
      <c r="Q106" t="s">
        <v>1375</v>
      </c>
      <c r="R106" t="s">
        <v>1374</v>
      </c>
      <c r="S106" t="s">
        <v>1381</v>
      </c>
      <c r="T106" t="s">
        <v>1380</v>
      </c>
    </row>
    <row r="107" spans="1:20" x14ac:dyDescent="0.2">
      <c r="A107" t="s">
        <v>95</v>
      </c>
      <c r="B107">
        <v>106</v>
      </c>
      <c r="C107" t="s">
        <v>108</v>
      </c>
      <c r="D107" t="s">
        <v>52</v>
      </c>
      <c r="E107" t="s">
        <v>29</v>
      </c>
      <c r="F107" t="s">
        <v>15</v>
      </c>
      <c r="G107" t="s">
        <v>2458</v>
      </c>
      <c r="H107" t="s">
        <v>2</v>
      </c>
      <c r="I107">
        <v>1</v>
      </c>
      <c r="J107" t="s">
        <v>195</v>
      </c>
      <c r="P107">
        <f t="shared" si="4"/>
        <v>1</v>
      </c>
      <c r="Q107" t="s">
        <v>1374</v>
      </c>
      <c r="R107" t="s">
        <v>1375</v>
      </c>
      <c r="S107" t="s">
        <v>1380</v>
      </c>
      <c r="T107" t="s">
        <v>1381</v>
      </c>
    </row>
    <row r="108" spans="1:20" x14ac:dyDescent="0.2">
      <c r="A108" t="s">
        <v>95</v>
      </c>
      <c r="B108">
        <v>107</v>
      </c>
      <c r="C108" t="s">
        <v>743</v>
      </c>
      <c r="D108" t="s">
        <v>52</v>
      </c>
      <c r="E108" t="s">
        <v>30</v>
      </c>
      <c r="F108" t="s">
        <v>15</v>
      </c>
      <c r="G108" t="s">
        <v>2459</v>
      </c>
      <c r="H108" t="s">
        <v>2</v>
      </c>
      <c r="I108">
        <v>1</v>
      </c>
      <c r="J108" t="s">
        <v>195</v>
      </c>
      <c r="P108">
        <f t="shared" si="4"/>
        <v>2</v>
      </c>
      <c r="Q108" t="s">
        <v>1375</v>
      </c>
      <c r="R108" t="s">
        <v>1374</v>
      </c>
      <c r="S108" t="s">
        <v>1381</v>
      </c>
      <c r="T108" t="s">
        <v>1380</v>
      </c>
    </row>
    <row r="109" spans="1:20" x14ac:dyDescent="0.2">
      <c r="A109" t="s">
        <v>95</v>
      </c>
      <c r="B109">
        <v>108</v>
      </c>
      <c r="C109" t="s">
        <v>109</v>
      </c>
      <c r="D109" t="s">
        <v>52</v>
      </c>
      <c r="E109" t="s">
        <v>31</v>
      </c>
      <c r="F109" t="s">
        <v>15</v>
      </c>
      <c r="G109" t="s">
        <v>2460</v>
      </c>
      <c r="H109" t="s">
        <v>2</v>
      </c>
      <c r="I109">
        <v>1</v>
      </c>
      <c r="J109" t="s">
        <v>195</v>
      </c>
      <c r="P109">
        <f t="shared" si="4"/>
        <v>1</v>
      </c>
      <c r="Q109" t="s">
        <v>1374</v>
      </c>
      <c r="R109" t="s">
        <v>1375</v>
      </c>
      <c r="S109" t="s">
        <v>1380</v>
      </c>
      <c r="T109" t="s">
        <v>1381</v>
      </c>
    </row>
    <row r="110" spans="1:20" x14ac:dyDescent="0.2">
      <c r="A110" t="s">
        <v>95</v>
      </c>
      <c r="B110">
        <v>109</v>
      </c>
      <c r="C110" t="s">
        <v>744</v>
      </c>
      <c r="D110" t="s">
        <v>53</v>
      </c>
      <c r="E110" t="s">
        <v>18</v>
      </c>
      <c r="F110" t="s">
        <v>78</v>
      </c>
      <c r="G110" t="s">
        <v>2461</v>
      </c>
      <c r="H110" t="s">
        <v>2</v>
      </c>
      <c r="I110">
        <v>1</v>
      </c>
      <c r="J110" t="s">
        <v>195</v>
      </c>
      <c r="P110">
        <f t="shared" si="4"/>
        <v>1</v>
      </c>
      <c r="Q110" t="s">
        <v>1374</v>
      </c>
      <c r="R110" t="s">
        <v>1375</v>
      </c>
      <c r="S110" t="s">
        <v>1380</v>
      </c>
      <c r="T110" t="s">
        <v>1381</v>
      </c>
    </row>
    <row r="111" spans="1:20" x14ac:dyDescent="0.2">
      <c r="A111" t="s">
        <v>95</v>
      </c>
      <c r="B111">
        <v>110</v>
      </c>
      <c r="C111" t="s">
        <v>110</v>
      </c>
      <c r="D111" t="s">
        <v>53</v>
      </c>
      <c r="E111" t="s">
        <v>21</v>
      </c>
      <c r="F111" t="s">
        <v>78</v>
      </c>
      <c r="G111" t="s">
        <v>2462</v>
      </c>
      <c r="H111" t="s">
        <v>2</v>
      </c>
      <c r="I111">
        <v>1</v>
      </c>
      <c r="J111" t="s">
        <v>195</v>
      </c>
      <c r="P111">
        <f t="shared" si="4"/>
        <v>2</v>
      </c>
      <c r="Q111" t="s">
        <v>1375</v>
      </c>
      <c r="R111" t="s">
        <v>1374</v>
      </c>
      <c r="S111" t="s">
        <v>1381</v>
      </c>
      <c r="T111" t="s">
        <v>1380</v>
      </c>
    </row>
    <row r="112" spans="1:20" x14ac:dyDescent="0.2">
      <c r="A112" t="s">
        <v>95</v>
      </c>
      <c r="B112">
        <v>111</v>
      </c>
      <c r="C112" t="s">
        <v>745</v>
      </c>
      <c r="D112" t="s">
        <v>53</v>
      </c>
      <c r="E112" t="s">
        <v>22</v>
      </c>
      <c r="F112" t="s">
        <v>78</v>
      </c>
      <c r="G112" t="s">
        <v>2463</v>
      </c>
      <c r="H112" t="s">
        <v>2</v>
      </c>
      <c r="I112">
        <v>1</v>
      </c>
      <c r="J112" t="s">
        <v>195</v>
      </c>
      <c r="P112">
        <f t="shared" si="4"/>
        <v>1</v>
      </c>
      <c r="Q112" t="s">
        <v>1374</v>
      </c>
      <c r="R112" t="s">
        <v>1375</v>
      </c>
      <c r="S112" t="s">
        <v>1380</v>
      </c>
      <c r="T112" t="s">
        <v>1381</v>
      </c>
    </row>
    <row r="113" spans="1:20" x14ac:dyDescent="0.2">
      <c r="A113" t="s">
        <v>95</v>
      </c>
      <c r="B113">
        <v>112</v>
      </c>
      <c r="C113" t="s">
        <v>111</v>
      </c>
      <c r="D113" t="s">
        <v>53</v>
      </c>
      <c r="E113" t="s">
        <v>23</v>
      </c>
      <c r="F113" t="s">
        <v>78</v>
      </c>
      <c r="G113" t="s">
        <v>2464</v>
      </c>
      <c r="H113" t="s">
        <v>2</v>
      </c>
      <c r="I113">
        <v>1</v>
      </c>
      <c r="J113" t="s">
        <v>195</v>
      </c>
      <c r="P113">
        <f t="shared" si="4"/>
        <v>2</v>
      </c>
      <c r="Q113" t="s">
        <v>1375</v>
      </c>
      <c r="R113" t="s">
        <v>1374</v>
      </c>
      <c r="S113" t="s">
        <v>1381</v>
      </c>
      <c r="T113" t="s">
        <v>1380</v>
      </c>
    </row>
    <row r="114" spans="1:20" x14ac:dyDescent="0.2">
      <c r="A114" t="s">
        <v>95</v>
      </c>
      <c r="B114">
        <v>113</v>
      </c>
      <c r="C114" t="s">
        <v>746</v>
      </c>
      <c r="D114" t="s">
        <v>53</v>
      </c>
      <c r="E114" t="s">
        <v>24</v>
      </c>
      <c r="F114" t="s">
        <v>78</v>
      </c>
      <c r="G114" t="s">
        <v>2465</v>
      </c>
      <c r="H114" t="s">
        <v>2</v>
      </c>
      <c r="I114">
        <v>1</v>
      </c>
      <c r="J114" t="s">
        <v>195</v>
      </c>
      <c r="P114">
        <f t="shared" si="4"/>
        <v>1</v>
      </c>
      <c r="Q114" t="s">
        <v>1374</v>
      </c>
      <c r="R114" t="s">
        <v>1375</v>
      </c>
      <c r="S114" t="s">
        <v>1380</v>
      </c>
      <c r="T114" t="s">
        <v>1381</v>
      </c>
    </row>
    <row r="115" spans="1:20" x14ac:dyDescent="0.2">
      <c r="A115" t="s">
        <v>95</v>
      </c>
      <c r="B115">
        <v>114</v>
      </c>
      <c r="C115" t="s">
        <v>112</v>
      </c>
      <c r="D115" t="s">
        <v>53</v>
      </c>
      <c r="E115" t="s">
        <v>25</v>
      </c>
      <c r="F115" t="s">
        <v>78</v>
      </c>
      <c r="G115" t="s">
        <v>2466</v>
      </c>
      <c r="H115" t="s">
        <v>2</v>
      </c>
      <c r="I115">
        <v>1</v>
      </c>
      <c r="J115" t="s">
        <v>195</v>
      </c>
      <c r="P115">
        <f t="shared" si="4"/>
        <v>2</v>
      </c>
      <c r="Q115" t="s">
        <v>1375</v>
      </c>
      <c r="R115" t="s">
        <v>1374</v>
      </c>
      <c r="S115" t="s">
        <v>1381</v>
      </c>
      <c r="T115" t="s">
        <v>1380</v>
      </c>
    </row>
    <row r="116" spans="1:20" x14ac:dyDescent="0.2">
      <c r="A116" t="s">
        <v>95</v>
      </c>
      <c r="B116">
        <v>115</v>
      </c>
      <c r="C116" t="s">
        <v>747</v>
      </c>
      <c r="D116" t="s">
        <v>53</v>
      </c>
      <c r="E116" t="s">
        <v>26</v>
      </c>
      <c r="F116" t="s">
        <v>16</v>
      </c>
      <c r="G116" t="s">
        <v>2467</v>
      </c>
      <c r="H116" t="s">
        <v>2</v>
      </c>
      <c r="I116">
        <v>1</v>
      </c>
      <c r="J116" t="s">
        <v>195</v>
      </c>
      <c r="P116">
        <f t="shared" si="4"/>
        <v>1</v>
      </c>
      <c r="Q116" t="s">
        <v>1374</v>
      </c>
      <c r="R116" t="s">
        <v>1375</v>
      </c>
      <c r="S116" t="s">
        <v>1380</v>
      </c>
      <c r="T116" t="s">
        <v>1381</v>
      </c>
    </row>
    <row r="117" spans="1:20" x14ac:dyDescent="0.2">
      <c r="A117" t="s">
        <v>95</v>
      </c>
      <c r="B117">
        <v>116</v>
      </c>
      <c r="C117" t="s">
        <v>113</v>
      </c>
      <c r="D117" t="s">
        <v>53</v>
      </c>
      <c r="E117" t="s">
        <v>27</v>
      </c>
      <c r="F117" t="s">
        <v>16</v>
      </c>
      <c r="G117" t="s">
        <v>2468</v>
      </c>
      <c r="H117" t="s">
        <v>2</v>
      </c>
      <c r="I117">
        <v>1</v>
      </c>
      <c r="J117" t="s">
        <v>195</v>
      </c>
      <c r="P117">
        <f t="shared" si="4"/>
        <v>2</v>
      </c>
      <c r="Q117" t="s">
        <v>1375</v>
      </c>
      <c r="R117" t="s">
        <v>1374</v>
      </c>
      <c r="S117" t="s">
        <v>1381</v>
      </c>
      <c r="T117" t="s">
        <v>1380</v>
      </c>
    </row>
    <row r="118" spans="1:20" x14ac:dyDescent="0.2">
      <c r="A118" t="s">
        <v>95</v>
      </c>
      <c r="B118">
        <v>117</v>
      </c>
      <c r="C118" t="s">
        <v>748</v>
      </c>
      <c r="D118" t="s">
        <v>53</v>
      </c>
      <c r="E118" t="s">
        <v>28</v>
      </c>
      <c r="F118" t="s">
        <v>16</v>
      </c>
      <c r="G118" t="s">
        <v>2469</v>
      </c>
      <c r="H118" t="s">
        <v>2</v>
      </c>
      <c r="I118">
        <v>1</v>
      </c>
      <c r="J118" t="s">
        <v>195</v>
      </c>
      <c r="P118">
        <f t="shared" si="4"/>
        <v>1</v>
      </c>
      <c r="Q118" t="s">
        <v>1374</v>
      </c>
      <c r="R118" t="s">
        <v>1375</v>
      </c>
      <c r="S118" t="s">
        <v>1380</v>
      </c>
      <c r="T118" t="s">
        <v>1381</v>
      </c>
    </row>
    <row r="119" spans="1:20" x14ac:dyDescent="0.2">
      <c r="A119" t="s">
        <v>95</v>
      </c>
      <c r="B119">
        <v>118</v>
      </c>
      <c r="C119" t="s">
        <v>47</v>
      </c>
      <c r="D119" t="s">
        <v>53</v>
      </c>
      <c r="E119" t="s">
        <v>29</v>
      </c>
      <c r="F119" t="s">
        <v>16</v>
      </c>
      <c r="G119" t="s">
        <v>2470</v>
      </c>
      <c r="H119" t="s">
        <v>2</v>
      </c>
      <c r="I119">
        <v>1</v>
      </c>
      <c r="J119" t="s">
        <v>195</v>
      </c>
      <c r="P119">
        <f t="shared" si="4"/>
        <v>2</v>
      </c>
      <c r="Q119" t="s">
        <v>1375</v>
      </c>
      <c r="R119" t="s">
        <v>1374</v>
      </c>
      <c r="S119" t="s">
        <v>1381</v>
      </c>
      <c r="T119" t="s">
        <v>1380</v>
      </c>
    </row>
    <row r="120" spans="1:20" x14ac:dyDescent="0.2">
      <c r="A120" t="s">
        <v>95</v>
      </c>
      <c r="B120">
        <v>119</v>
      </c>
      <c r="C120" t="s">
        <v>749</v>
      </c>
      <c r="D120" t="s">
        <v>53</v>
      </c>
      <c r="E120" t="s">
        <v>30</v>
      </c>
      <c r="F120" t="s">
        <v>16</v>
      </c>
      <c r="G120" t="s">
        <v>2471</v>
      </c>
      <c r="H120" t="s">
        <v>2</v>
      </c>
      <c r="I120">
        <v>1</v>
      </c>
      <c r="J120" t="s">
        <v>195</v>
      </c>
      <c r="P120">
        <f t="shared" si="4"/>
        <v>1</v>
      </c>
      <c r="Q120" t="s">
        <v>1374</v>
      </c>
      <c r="R120" t="s">
        <v>1375</v>
      </c>
      <c r="S120" t="s">
        <v>1380</v>
      </c>
      <c r="T120" t="s">
        <v>1381</v>
      </c>
    </row>
    <row r="121" spans="1:20" x14ac:dyDescent="0.2">
      <c r="A121" t="s">
        <v>95</v>
      </c>
      <c r="B121">
        <v>120</v>
      </c>
      <c r="C121" t="s">
        <v>114</v>
      </c>
      <c r="D121" t="s">
        <v>53</v>
      </c>
      <c r="E121" t="s">
        <v>31</v>
      </c>
      <c r="F121" t="s">
        <v>16</v>
      </c>
      <c r="G121" t="s">
        <v>2472</v>
      </c>
      <c r="H121" t="s">
        <v>2</v>
      </c>
      <c r="I121">
        <v>1</v>
      </c>
      <c r="J121" t="s">
        <v>195</v>
      </c>
      <c r="P121">
        <f t="shared" si="4"/>
        <v>2</v>
      </c>
      <c r="Q121" t="s">
        <v>1375</v>
      </c>
      <c r="R121" t="s">
        <v>1374</v>
      </c>
      <c r="S121" t="s">
        <v>1381</v>
      </c>
      <c r="T121" t="s">
        <v>1380</v>
      </c>
    </row>
    <row r="122" spans="1:20" x14ac:dyDescent="0.2">
      <c r="A122" t="s">
        <v>95</v>
      </c>
      <c r="B122">
        <v>121</v>
      </c>
      <c r="C122" t="s">
        <v>750</v>
      </c>
      <c r="D122" t="s">
        <v>54</v>
      </c>
      <c r="E122" t="s">
        <v>18</v>
      </c>
      <c r="F122" t="s">
        <v>85</v>
      </c>
      <c r="G122" t="s">
        <v>2449</v>
      </c>
      <c r="H122" t="s">
        <v>2</v>
      </c>
      <c r="I122">
        <v>1</v>
      </c>
      <c r="J122" t="s">
        <v>195</v>
      </c>
      <c r="P122">
        <f t="shared" si="4"/>
        <v>2</v>
      </c>
      <c r="Q122" t="s">
        <v>1375</v>
      </c>
      <c r="R122" t="s">
        <v>1374</v>
      </c>
      <c r="S122" t="s">
        <v>1381</v>
      </c>
      <c r="T122" t="s">
        <v>1380</v>
      </c>
    </row>
    <row r="123" spans="1:20" x14ac:dyDescent="0.2">
      <c r="A123" t="s">
        <v>95</v>
      </c>
      <c r="B123">
        <v>122</v>
      </c>
      <c r="C123" t="s">
        <v>115</v>
      </c>
      <c r="D123" t="s">
        <v>54</v>
      </c>
      <c r="E123" t="s">
        <v>21</v>
      </c>
      <c r="F123" t="s">
        <v>85</v>
      </c>
      <c r="G123" t="s">
        <v>2450</v>
      </c>
      <c r="H123" t="s">
        <v>2</v>
      </c>
      <c r="I123">
        <v>1</v>
      </c>
      <c r="J123" t="s">
        <v>195</v>
      </c>
      <c r="P123">
        <f t="shared" si="4"/>
        <v>1</v>
      </c>
      <c r="Q123" t="s">
        <v>1374</v>
      </c>
      <c r="R123" t="s">
        <v>1375</v>
      </c>
      <c r="S123" t="s">
        <v>1380</v>
      </c>
      <c r="T123" t="s">
        <v>1381</v>
      </c>
    </row>
    <row r="124" spans="1:20" x14ac:dyDescent="0.2">
      <c r="A124" t="s">
        <v>95</v>
      </c>
      <c r="B124">
        <v>123</v>
      </c>
      <c r="C124" t="s">
        <v>751</v>
      </c>
      <c r="D124" t="s">
        <v>54</v>
      </c>
      <c r="E124" t="s">
        <v>22</v>
      </c>
      <c r="F124" t="s">
        <v>85</v>
      </c>
      <c r="G124" t="s">
        <v>2451</v>
      </c>
      <c r="H124" t="s">
        <v>2</v>
      </c>
      <c r="I124">
        <v>1</v>
      </c>
      <c r="J124" t="s">
        <v>195</v>
      </c>
      <c r="P124">
        <f t="shared" si="4"/>
        <v>2</v>
      </c>
      <c r="Q124" t="s">
        <v>1375</v>
      </c>
      <c r="R124" t="s">
        <v>1374</v>
      </c>
      <c r="S124" t="s">
        <v>1381</v>
      </c>
      <c r="T124" t="s">
        <v>1380</v>
      </c>
    </row>
    <row r="125" spans="1:20" x14ac:dyDescent="0.2">
      <c r="A125" t="s">
        <v>95</v>
      </c>
      <c r="B125">
        <v>124</v>
      </c>
      <c r="C125" t="s">
        <v>116</v>
      </c>
      <c r="D125" t="s">
        <v>54</v>
      </c>
      <c r="E125" t="s">
        <v>23</v>
      </c>
      <c r="F125" t="s">
        <v>85</v>
      </c>
      <c r="G125" t="s">
        <v>2452</v>
      </c>
      <c r="H125" t="s">
        <v>2</v>
      </c>
      <c r="I125">
        <v>1</v>
      </c>
      <c r="J125" t="s">
        <v>195</v>
      </c>
      <c r="P125">
        <f t="shared" si="4"/>
        <v>1</v>
      </c>
      <c r="Q125" t="s">
        <v>1374</v>
      </c>
      <c r="R125" t="s">
        <v>1375</v>
      </c>
      <c r="S125" t="s">
        <v>1380</v>
      </c>
      <c r="T125" t="s">
        <v>1381</v>
      </c>
    </row>
    <row r="126" spans="1:20" x14ac:dyDescent="0.2">
      <c r="A126" t="s">
        <v>95</v>
      </c>
      <c r="B126">
        <v>125</v>
      </c>
      <c r="C126" t="s">
        <v>752</v>
      </c>
      <c r="D126" t="s">
        <v>54</v>
      </c>
      <c r="E126" t="s">
        <v>24</v>
      </c>
      <c r="F126" t="s">
        <v>85</v>
      </c>
      <c r="G126" t="s">
        <v>2453</v>
      </c>
      <c r="H126" t="s">
        <v>2</v>
      </c>
      <c r="I126">
        <v>1</v>
      </c>
      <c r="J126" t="s">
        <v>195</v>
      </c>
      <c r="P126">
        <f t="shared" si="4"/>
        <v>2</v>
      </c>
      <c r="Q126" t="s">
        <v>1375</v>
      </c>
      <c r="R126" t="s">
        <v>1374</v>
      </c>
      <c r="S126" t="s">
        <v>1381</v>
      </c>
      <c r="T126" t="s">
        <v>1380</v>
      </c>
    </row>
    <row r="127" spans="1:20" x14ac:dyDescent="0.2">
      <c r="A127" t="s">
        <v>95</v>
      </c>
      <c r="B127">
        <v>126</v>
      </c>
      <c r="C127" t="s">
        <v>117</v>
      </c>
      <c r="D127" t="s">
        <v>54</v>
      </c>
      <c r="E127" t="s">
        <v>25</v>
      </c>
      <c r="F127" t="s">
        <v>85</v>
      </c>
      <c r="G127" t="s">
        <v>2454</v>
      </c>
      <c r="H127" t="s">
        <v>2</v>
      </c>
      <c r="I127">
        <v>1</v>
      </c>
      <c r="J127" t="s">
        <v>195</v>
      </c>
      <c r="P127">
        <f t="shared" si="4"/>
        <v>1</v>
      </c>
      <c r="Q127" t="s">
        <v>1374</v>
      </c>
      <c r="R127" t="s">
        <v>1375</v>
      </c>
      <c r="S127" t="s">
        <v>1380</v>
      </c>
      <c r="T127" t="s">
        <v>1381</v>
      </c>
    </row>
    <row r="128" spans="1:20" x14ac:dyDescent="0.2">
      <c r="A128" t="s">
        <v>95</v>
      </c>
      <c r="B128">
        <v>127</v>
      </c>
      <c r="C128" t="s">
        <v>753</v>
      </c>
      <c r="D128" t="s">
        <v>54</v>
      </c>
      <c r="E128" t="s">
        <v>26</v>
      </c>
      <c r="F128" t="s">
        <v>17</v>
      </c>
      <c r="G128" t="s">
        <v>2455</v>
      </c>
      <c r="H128" t="s">
        <v>2</v>
      </c>
      <c r="I128">
        <v>1</v>
      </c>
      <c r="J128" t="s">
        <v>195</v>
      </c>
      <c r="P128">
        <f t="shared" si="4"/>
        <v>2</v>
      </c>
      <c r="Q128" t="s">
        <v>1375</v>
      </c>
      <c r="R128" t="s">
        <v>1374</v>
      </c>
      <c r="S128" t="s">
        <v>1381</v>
      </c>
      <c r="T128" t="s">
        <v>1380</v>
      </c>
    </row>
    <row r="129" spans="1:20" x14ac:dyDescent="0.2">
      <c r="A129" t="s">
        <v>95</v>
      </c>
      <c r="B129">
        <v>128</v>
      </c>
      <c r="C129" t="s">
        <v>118</v>
      </c>
      <c r="D129" t="s">
        <v>54</v>
      </c>
      <c r="E129" t="s">
        <v>27</v>
      </c>
      <c r="F129" t="s">
        <v>17</v>
      </c>
      <c r="G129" t="s">
        <v>2456</v>
      </c>
      <c r="H129" t="s">
        <v>2</v>
      </c>
      <c r="I129">
        <v>1</v>
      </c>
      <c r="J129" t="s">
        <v>195</v>
      </c>
      <c r="P129">
        <f t="shared" si="4"/>
        <v>1</v>
      </c>
      <c r="Q129" t="s">
        <v>1374</v>
      </c>
      <c r="R129" t="s">
        <v>1375</v>
      </c>
      <c r="S129" t="s">
        <v>1380</v>
      </c>
      <c r="T129" t="s">
        <v>1381</v>
      </c>
    </row>
    <row r="130" spans="1:20" x14ac:dyDescent="0.2">
      <c r="A130" t="s">
        <v>95</v>
      </c>
      <c r="B130">
        <v>129</v>
      </c>
      <c r="C130" t="s">
        <v>754</v>
      </c>
      <c r="D130" t="s">
        <v>54</v>
      </c>
      <c r="E130" t="s">
        <v>28</v>
      </c>
      <c r="F130" t="s">
        <v>17</v>
      </c>
      <c r="G130" t="s">
        <v>2457</v>
      </c>
      <c r="H130" t="s">
        <v>2</v>
      </c>
      <c r="I130">
        <v>1</v>
      </c>
      <c r="J130" t="s">
        <v>195</v>
      </c>
      <c r="P130">
        <f t="shared" si="4"/>
        <v>2</v>
      </c>
      <c r="Q130" t="s">
        <v>1375</v>
      </c>
      <c r="R130" t="s">
        <v>1374</v>
      </c>
      <c r="S130" t="s">
        <v>1381</v>
      </c>
      <c r="T130" t="s">
        <v>1380</v>
      </c>
    </row>
    <row r="131" spans="1:20" x14ac:dyDescent="0.2">
      <c r="A131" t="s">
        <v>95</v>
      </c>
      <c r="B131">
        <v>130</v>
      </c>
      <c r="C131" t="s">
        <v>119</v>
      </c>
      <c r="D131" t="s">
        <v>54</v>
      </c>
      <c r="E131" t="s">
        <v>29</v>
      </c>
      <c r="F131" t="s">
        <v>17</v>
      </c>
      <c r="G131" t="s">
        <v>2458</v>
      </c>
      <c r="H131" t="s">
        <v>2</v>
      </c>
      <c r="I131">
        <v>1</v>
      </c>
      <c r="J131" t="s">
        <v>195</v>
      </c>
      <c r="P131">
        <f t="shared" ref="P131:P145" si="5">IF(Q131="mod",1,2)</f>
        <v>1</v>
      </c>
      <c r="Q131" t="s">
        <v>1374</v>
      </c>
      <c r="R131" t="s">
        <v>1375</v>
      </c>
      <c r="S131" t="s">
        <v>1380</v>
      </c>
      <c r="T131" t="s">
        <v>1381</v>
      </c>
    </row>
    <row r="132" spans="1:20" x14ac:dyDescent="0.2">
      <c r="A132" t="s">
        <v>95</v>
      </c>
      <c r="B132">
        <v>131</v>
      </c>
      <c r="C132" t="s">
        <v>755</v>
      </c>
      <c r="D132" t="s">
        <v>54</v>
      </c>
      <c r="E132" t="s">
        <v>30</v>
      </c>
      <c r="F132" t="s">
        <v>17</v>
      </c>
      <c r="G132" t="s">
        <v>2459</v>
      </c>
      <c r="H132" t="s">
        <v>2</v>
      </c>
      <c r="I132">
        <v>1</v>
      </c>
      <c r="J132" t="s">
        <v>195</v>
      </c>
      <c r="P132">
        <f t="shared" si="5"/>
        <v>2</v>
      </c>
      <c r="Q132" t="s">
        <v>1375</v>
      </c>
      <c r="R132" t="s">
        <v>1374</v>
      </c>
      <c r="S132" t="s">
        <v>1381</v>
      </c>
      <c r="T132" t="s">
        <v>1380</v>
      </c>
    </row>
    <row r="133" spans="1:20" x14ac:dyDescent="0.2">
      <c r="A133" t="s">
        <v>95</v>
      </c>
      <c r="B133">
        <v>132</v>
      </c>
      <c r="C133" t="s">
        <v>120</v>
      </c>
      <c r="D133" t="s">
        <v>54</v>
      </c>
      <c r="E133" t="s">
        <v>31</v>
      </c>
      <c r="F133" t="s">
        <v>17</v>
      </c>
      <c r="G133" t="s">
        <v>2460</v>
      </c>
      <c r="H133" t="s">
        <v>2</v>
      </c>
      <c r="I133">
        <v>1</v>
      </c>
      <c r="J133" t="s">
        <v>195</v>
      </c>
      <c r="P133">
        <f t="shared" si="5"/>
        <v>1</v>
      </c>
      <c r="Q133" t="s">
        <v>1374</v>
      </c>
      <c r="R133" t="s">
        <v>1375</v>
      </c>
      <c r="S133" t="s">
        <v>1380</v>
      </c>
      <c r="T133" t="s">
        <v>1381</v>
      </c>
    </row>
    <row r="134" spans="1:20" x14ac:dyDescent="0.2">
      <c r="A134" t="s">
        <v>95</v>
      </c>
      <c r="B134">
        <v>133</v>
      </c>
      <c r="C134" t="s">
        <v>756</v>
      </c>
      <c r="D134" t="s">
        <v>55</v>
      </c>
      <c r="E134" t="s">
        <v>18</v>
      </c>
      <c r="F134" t="s">
        <v>92</v>
      </c>
      <c r="G134" t="s">
        <v>2461</v>
      </c>
      <c r="H134" t="s">
        <v>2</v>
      </c>
      <c r="I134">
        <v>1</v>
      </c>
      <c r="J134" t="s">
        <v>195</v>
      </c>
      <c r="P134">
        <f t="shared" si="5"/>
        <v>1</v>
      </c>
      <c r="Q134" t="s">
        <v>1374</v>
      </c>
      <c r="R134" t="s">
        <v>1375</v>
      </c>
      <c r="S134" t="s">
        <v>1380</v>
      </c>
      <c r="T134" t="s">
        <v>1381</v>
      </c>
    </row>
    <row r="135" spans="1:20" x14ac:dyDescent="0.2">
      <c r="A135" t="s">
        <v>95</v>
      </c>
      <c r="B135">
        <v>134</v>
      </c>
      <c r="C135" t="s">
        <v>121</v>
      </c>
      <c r="D135" t="s">
        <v>55</v>
      </c>
      <c r="E135" t="s">
        <v>21</v>
      </c>
      <c r="F135" t="s">
        <v>92</v>
      </c>
      <c r="G135" t="s">
        <v>2462</v>
      </c>
      <c r="H135" t="s">
        <v>2</v>
      </c>
      <c r="I135">
        <v>1</v>
      </c>
      <c r="J135" t="s">
        <v>195</v>
      </c>
      <c r="P135">
        <f t="shared" si="5"/>
        <v>2</v>
      </c>
      <c r="Q135" t="s">
        <v>1375</v>
      </c>
      <c r="R135" t="s">
        <v>1374</v>
      </c>
      <c r="S135" t="s">
        <v>1381</v>
      </c>
      <c r="T135" t="s">
        <v>1380</v>
      </c>
    </row>
    <row r="136" spans="1:20" x14ac:dyDescent="0.2">
      <c r="A136" t="s">
        <v>95</v>
      </c>
      <c r="B136">
        <v>135</v>
      </c>
      <c r="C136" t="s">
        <v>757</v>
      </c>
      <c r="D136" t="s">
        <v>55</v>
      </c>
      <c r="E136" t="s">
        <v>22</v>
      </c>
      <c r="F136" t="s">
        <v>92</v>
      </c>
      <c r="G136" t="s">
        <v>2463</v>
      </c>
      <c r="H136" t="s">
        <v>2</v>
      </c>
      <c r="I136">
        <v>1</v>
      </c>
      <c r="J136" t="s">
        <v>195</v>
      </c>
      <c r="P136">
        <f t="shared" si="5"/>
        <v>1</v>
      </c>
      <c r="Q136" t="s">
        <v>1374</v>
      </c>
      <c r="R136" t="s">
        <v>1375</v>
      </c>
      <c r="S136" t="s">
        <v>1380</v>
      </c>
      <c r="T136" t="s">
        <v>1381</v>
      </c>
    </row>
    <row r="137" spans="1:20" x14ac:dyDescent="0.2">
      <c r="A137" t="s">
        <v>95</v>
      </c>
      <c r="B137">
        <v>136</v>
      </c>
      <c r="C137" t="s">
        <v>122</v>
      </c>
      <c r="D137" t="s">
        <v>55</v>
      </c>
      <c r="E137" t="s">
        <v>23</v>
      </c>
      <c r="F137" t="s">
        <v>92</v>
      </c>
      <c r="G137" t="s">
        <v>2464</v>
      </c>
      <c r="H137" t="s">
        <v>2</v>
      </c>
      <c r="I137">
        <v>1</v>
      </c>
      <c r="J137" t="s">
        <v>195</v>
      </c>
      <c r="P137">
        <f t="shared" si="5"/>
        <v>2</v>
      </c>
      <c r="Q137" t="s">
        <v>1375</v>
      </c>
      <c r="R137" t="s">
        <v>1374</v>
      </c>
      <c r="S137" t="s">
        <v>1381</v>
      </c>
      <c r="T137" t="s">
        <v>1380</v>
      </c>
    </row>
    <row r="138" spans="1:20" x14ac:dyDescent="0.2">
      <c r="A138" t="s">
        <v>95</v>
      </c>
      <c r="B138">
        <v>137</v>
      </c>
      <c r="C138" t="s">
        <v>758</v>
      </c>
      <c r="D138" t="s">
        <v>55</v>
      </c>
      <c r="E138" t="s">
        <v>24</v>
      </c>
      <c r="F138" t="s">
        <v>92</v>
      </c>
      <c r="G138" t="s">
        <v>2465</v>
      </c>
      <c r="H138" t="s">
        <v>2</v>
      </c>
      <c r="I138">
        <v>1</v>
      </c>
      <c r="J138" t="s">
        <v>195</v>
      </c>
      <c r="P138">
        <f t="shared" si="5"/>
        <v>1</v>
      </c>
      <c r="Q138" t="s">
        <v>1374</v>
      </c>
      <c r="R138" t="s">
        <v>1375</v>
      </c>
      <c r="S138" t="s">
        <v>1380</v>
      </c>
      <c r="T138" t="s">
        <v>1381</v>
      </c>
    </row>
    <row r="139" spans="1:20" x14ac:dyDescent="0.2">
      <c r="A139" t="s">
        <v>95</v>
      </c>
      <c r="B139">
        <v>138</v>
      </c>
      <c r="C139" t="s">
        <v>123</v>
      </c>
      <c r="D139" t="s">
        <v>55</v>
      </c>
      <c r="E139" t="s">
        <v>25</v>
      </c>
      <c r="F139" t="s">
        <v>92</v>
      </c>
      <c r="G139" t="s">
        <v>2466</v>
      </c>
      <c r="H139" t="s">
        <v>2</v>
      </c>
      <c r="I139">
        <v>1</v>
      </c>
      <c r="J139" t="s">
        <v>195</v>
      </c>
      <c r="P139">
        <f t="shared" si="5"/>
        <v>2</v>
      </c>
      <c r="Q139" t="s">
        <v>1375</v>
      </c>
      <c r="R139" t="s">
        <v>1374</v>
      </c>
      <c r="S139" t="s">
        <v>1381</v>
      </c>
      <c r="T139" t="s">
        <v>1380</v>
      </c>
    </row>
    <row r="140" spans="1:20" x14ac:dyDescent="0.2">
      <c r="A140" t="s">
        <v>95</v>
      </c>
      <c r="B140">
        <v>139</v>
      </c>
      <c r="C140" t="s">
        <v>759</v>
      </c>
      <c r="D140" t="s">
        <v>55</v>
      </c>
      <c r="E140" t="s">
        <v>26</v>
      </c>
      <c r="F140" t="s">
        <v>20</v>
      </c>
      <c r="G140" t="s">
        <v>2467</v>
      </c>
      <c r="H140" t="s">
        <v>2</v>
      </c>
      <c r="I140">
        <v>1</v>
      </c>
      <c r="J140" t="s">
        <v>195</v>
      </c>
      <c r="P140">
        <f t="shared" si="5"/>
        <v>1</v>
      </c>
      <c r="Q140" t="s">
        <v>1374</v>
      </c>
      <c r="R140" t="s">
        <v>1375</v>
      </c>
      <c r="S140" t="s">
        <v>1380</v>
      </c>
      <c r="T140" t="s">
        <v>1381</v>
      </c>
    </row>
    <row r="141" spans="1:20" x14ac:dyDescent="0.2">
      <c r="A141" t="s">
        <v>95</v>
      </c>
      <c r="B141">
        <v>140</v>
      </c>
      <c r="C141" t="s">
        <v>124</v>
      </c>
      <c r="D141" t="s">
        <v>55</v>
      </c>
      <c r="E141" t="s">
        <v>27</v>
      </c>
      <c r="F141" t="s">
        <v>20</v>
      </c>
      <c r="G141" t="s">
        <v>2468</v>
      </c>
      <c r="H141" t="s">
        <v>2</v>
      </c>
      <c r="I141">
        <v>1</v>
      </c>
      <c r="J141" t="s">
        <v>195</v>
      </c>
      <c r="P141">
        <f t="shared" si="5"/>
        <v>2</v>
      </c>
      <c r="Q141" t="s">
        <v>1375</v>
      </c>
      <c r="R141" t="s">
        <v>1374</v>
      </c>
      <c r="S141" t="s">
        <v>1381</v>
      </c>
      <c r="T141" t="s">
        <v>1380</v>
      </c>
    </row>
    <row r="142" spans="1:20" x14ac:dyDescent="0.2">
      <c r="A142" t="s">
        <v>95</v>
      </c>
      <c r="B142">
        <v>141</v>
      </c>
      <c r="C142" t="s">
        <v>760</v>
      </c>
      <c r="D142" t="s">
        <v>55</v>
      </c>
      <c r="E142" t="s">
        <v>28</v>
      </c>
      <c r="F142" t="s">
        <v>20</v>
      </c>
      <c r="G142" t="s">
        <v>2469</v>
      </c>
      <c r="H142" t="s">
        <v>2</v>
      </c>
      <c r="I142">
        <v>1</v>
      </c>
      <c r="J142" t="s">
        <v>195</v>
      </c>
      <c r="P142">
        <f t="shared" si="5"/>
        <v>1</v>
      </c>
      <c r="Q142" t="s">
        <v>1374</v>
      </c>
      <c r="R142" t="s">
        <v>1375</v>
      </c>
      <c r="S142" t="s">
        <v>1380</v>
      </c>
      <c r="T142" t="s">
        <v>1381</v>
      </c>
    </row>
    <row r="143" spans="1:20" x14ac:dyDescent="0.2">
      <c r="A143" t="s">
        <v>95</v>
      </c>
      <c r="B143">
        <v>142</v>
      </c>
      <c r="C143" t="s">
        <v>125</v>
      </c>
      <c r="D143" t="s">
        <v>55</v>
      </c>
      <c r="E143" t="s">
        <v>29</v>
      </c>
      <c r="F143" t="s">
        <v>20</v>
      </c>
      <c r="G143" t="s">
        <v>2470</v>
      </c>
      <c r="H143" t="s">
        <v>2</v>
      </c>
      <c r="I143">
        <v>1</v>
      </c>
      <c r="J143" t="s">
        <v>195</v>
      </c>
      <c r="P143">
        <f t="shared" si="5"/>
        <v>2</v>
      </c>
      <c r="Q143" t="s">
        <v>1375</v>
      </c>
      <c r="R143" t="s">
        <v>1374</v>
      </c>
      <c r="S143" t="s">
        <v>1381</v>
      </c>
      <c r="T143" t="s">
        <v>1380</v>
      </c>
    </row>
    <row r="144" spans="1:20" x14ac:dyDescent="0.2">
      <c r="A144" t="s">
        <v>95</v>
      </c>
      <c r="B144">
        <v>143</v>
      </c>
      <c r="C144" t="s">
        <v>761</v>
      </c>
      <c r="D144" t="s">
        <v>55</v>
      </c>
      <c r="E144" t="s">
        <v>30</v>
      </c>
      <c r="F144" t="s">
        <v>20</v>
      </c>
      <c r="G144" t="s">
        <v>2471</v>
      </c>
      <c r="H144" t="s">
        <v>2</v>
      </c>
      <c r="I144">
        <v>1</v>
      </c>
      <c r="J144" t="s">
        <v>195</v>
      </c>
      <c r="P144">
        <f t="shared" si="5"/>
        <v>1</v>
      </c>
      <c r="Q144" t="s">
        <v>1374</v>
      </c>
      <c r="R144" t="s">
        <v>1375</v>
      </c>
      <c r="S144" t="s">
        <v>1380</v>
      </c>
      <c r="T144" t="s">
        <v>1381</v>
      </c>
    </row>
    <row r="145" spans="1:20" x14ac:dyDescent="0.2">
      <c r="A145" t="s">
        <v>95</v>
      </c>
      <c r="B145">
        <v>144</v>
      </c>
      <c r="C145" t="s">
        <v>48</v>
      </c>
      <c r="D145" t="s">
        <v>55</v>
      </c>
      <c r="E145" t="s">
        <v>31</v>
      </c>
      <c r="F145" t="s">
        <v>20</v>
      </c>
      <c r="G145" t="s">
        <v>2472</v>
      </c>
      <c r="H145" t="s">
        <v>2</v>
      </c>
      <c r="I145">
        <v>1</v>
      </c>
      <c r="J145" t="s">
        <v>195</v>
      </c>
      <c r="P145">
        <f t="shared" si="5"/>
        <v>2</v>
      </c>
      <c r="Q145" t="s">
        <v>1375</v>
      </c>
      <c r="R145" t="s">
        <v>1374</v>
      </c>
      <c r="S145" t="s">
        <v>1381</v>
      </c>
      <c r="T145" t="s">
        <v>1380</v>
      </c>
    </row>
  </sheetData>
  <hyperlinks>
    <hyperlink ref="W2" r:id="rId1" display="https://github.com/kelly-marshall/DriftDiffusionAdaptation/blob/main/Pictures/Practice/tomsheepmalletinstright.png?raw=true" xr:uid="{9C0D3F0A-28E5-0745-A3D8-BB2C7F267777}"/>
    <hyperlink ref="X2" r:id="rId2" display="https://github.com/kelly-marshall/DriftDiffusionAdaptation/blob/main/Pictures/Practice/tomsheepmalletinstright.png?raw=true" xr:uid="{5EFE5924-3EC2-4640-8B6A-F511234816DE}"/>
    <hyperlink ref="Y2" r:id="rId3" display="https://github.com/kelly-marshall/DriftDiffusionAdaptation/blob/main/Pictures/Practice/tomsheepmalletinstright.png?raw=true" xr:uid="{96981257-B88D-8D40-9AEC-351E6E378426}"/>
    <hyperlink ref="W3:W25" r:id="rId4" display="https://github.com/kelly-marshall/DriftDiffusionAdaptation/blob/main/Pictures/Practice/tomsheepmalletinstright.png?raw=true" xr:uid="{593C3D99-FDEB-0241-9E57-77B054665D4C}"/>
    <hyperlink ref="X3:X25" r:id="rId5" display="https://github.com/kelly-marshall/DriftDiffusionAdaptation/blob/main/Pictures/Practice/tomsheepmalletinstright.png?raw=true" xr:uid="{2F6F1A70-4D0F-D048-976A-89C182654149}"/>
    <hyperlink ref="Y3:Y25" r:id="rId6" display="https://github.com/kelly-marshall/DriftDiffusionAdaptation/blob/main/Pictures/Practice/tomsheepmalletinstright.png?raw=true" xr:uid="{86965B31-5E66-2646-888C-5FF1991F35BA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E155-358C-AF4D-9529-1B0E3970D2C2}">
  <dimension ref="A1:Q145"/>
  <sheetViews>
    <sheetView workbookViewId="0">
      <selection activeCell="G1" sqref="G1:G1048576"/>
    </sheetView>
  </sheetViews>
  <sheetFormatPr baseColWidth="10" defaultRowHeight="16" x14ac:dyDescent="0.2"/>
  <cols>
    <col min="3" max="3" width="44.1640625" customWidth="1"/>
    <col min="7" max="7" width="16.33203125" customWidth="1"/>
    <col min="14" max="14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1372</v>
      </c>
      <c r="O1" t="s">
        <v>1373</v>
      </c>
      <c r="P1" t="s">
        <v>1378</v>
      </c>
      <c r="Q1" t="s">
        <v>1379</v>
      </c>
    </row>
    <row r="2" spans="1:17" x14ac:dyDescent="0.2">
      <c r="A2" t="s">
        <v>7</v>
      </c>
      <c r="B2">
        <v>1</v>
      </c>
      <c r="C2" t="s">
        <v>1217</v>
      </c>
      <c r="D2" t="s">
        <v>1191</v>
      </c>
      <c r="E2" t="s">
        <v>18</v>
      </c>
      <c r="F2" t="s">
        <v>56</v>
      </c>
      <c r="G2" t="s">
        <v>2473</v>
      </c>
      <c r="H2" t="s">
        <v>2</v>
      </c>
      <c r="I2">
        <v>2</v>
      </c>
      <c r="J2" t="s">
        <v>195</v>
      </c>
      <c r="N2" t="s">
        <v>1375</v>
      </c>
      <c r="O2" t="s">
        <v>1374</v>
      </c>
      <c r="P2" t="s">
        <v>1381</v>
      </c>
      <c r="Q2" t="s">
        <v>1380</v>
      </c>
    </row>
    <row r="3" spans="1:17" x14ac:dyDescent="0.2">
      <c r="A3" t="s">
        <v>7</v>
      </c>
      <c r="B3">
        <v>2</v>
      </c>
      <c r="C3" t="s">
        <v>1218</v>
      </c>
      <c r="D3" t="s">
        <v>1191</v>
      </c>
      <c r="E3" t="s">
        <v>21</v>
      </c>
      <c r="F3" t="s">
        <v>56</v>
      </c>
      <c r="G3" t="s">
        <v>2474</v>
      </c>
      <c r="H3" t="s">
        <v>2</v>
      </c>
      <c r="I3">
        <v>2</v>
      </c>
      <c r="J3" t="s">
        <v>195</v>
      </c>
      <c r="N3" t="s">
        <v>1374</v>
      </c>
      <c r="O3" t="s">
        <v>1375</v>
      </c>
      <c r="P3" t="s">
        <v>1380</v>
      </c>
      <c r="Q3" t="s">
        <v>1381</v>
      </c>
    </row>
    <row r="4" spans="1:17" x14ac:dyDescent="0.2">
      <c r="A4" t="s">
        <v>7</v>
      </c>
      <c r="B4">
        <v>3</v>
      </c>
      <c r="C4" t="s">
        <v>1219</v>
      </c>
      <c r="D4" t="s">
        <v>1191</v>
      </c>
      <c r="E4" t="s">
        <v>22</v>
      </c>
      <c r="F4" t="s">
        <v>56</v>
      </c>
      <c r="G4" t="s">
        <v>2475</v>
      </c>
      <c r="H4" t="s">
        <v>2</v>
      </c>
      <c r="I4">
        <v>2</v>
      </c>
      <c r="J4" t="s">
        <v>195</v>
      </c>
      <c r="N4" t="s">
        <v>1375</v>
      </c>
      <c r="O4" t="s">
        <v>1374</v>
      </c>
      <c r="P4" t="s">
        <v>1381</v>
      </c>
      <c r="Q4" t="s">
        <v>1380</v>
      </c>
    </row>
    <row r="5" spans="1:17" x14ac:dyDescent="0.2">
      <c r="A5" t="s">
        <v>7</v>
      </c>
      <c r="B5">
        <v>4</v>
      </c>
      <c r="C5" t="s">
        <v>1220</v>
      </c>
      <c r="D5" t="s">
        <v>1191</v>
      </c>
      <c r="E5" t="s">
        <v>23</v>
      </c>
      <c r="F5" t="s">
        <v>56</v>
      </c>
      <c r="G5" t="s">
        <v>2476</v>
      </c>
      <c r="H5" t="s">
        <v>2</v>
      </c>
      <c r="I5">
        <v>2</v>
      </c>
      <c r="J5" t="s">
        <v>195</v>
      </c>
      <c r="N5" t="s">
        <v>1374</v>
      </c>
      <c r="O5" t="s">
        <v>1375</v>
      </c>
      <c r="P5" t="s">
        <v>1380</v>
      </c>
      <c r="Q5" t="s">
        <v>1381</v>
      </c>
    </row>
    <row r="6" spans="1:17" x14ac:dyDescent="0.2">
      <c r="A6" t="s">
        <v>7</v>
      </c>
      <c r="B6">
        <v>5</v>
      </c>
      <c r="C6" t="s">
        <v>1221</v>
      </c>
      <c r="D6" t="s">
        <v>1191</v>
      </c>
      <c r="E6" t="s">
        <v>24</v>
      </c>
      <c r="F6" t="s">
        <v>56</v>
      </c>
      <c r="G6" t="s">
        <v>2477</v>
      </c>
      <c r="H6" t="s">
        <v>2</v>
      </c>
      <c r="I6">
        <v>2</v>
      </c>
      <c r="J6" t="s">
        <v>195</v>
      </c>
      <c r="N6" t="s">
        <v>1375</v>
      </c>
      <c r="O6" t="s">
        <v>1374</v>
      </c>
      <c r="P6" t="s">
        <v>1381</v>
      </c>
      <c r="Q6" t="s">
        <v>1380</v>
      </c>
    </row>
    <row r="7" spans="1:17" x14ac:dyDescent="0.2">
      <c r="A7" t="s">
        <v>7</v>
      </c>
      <c r="B7">
        <v>6</v>
      </c>
      <c r="C7" t="s">
        <v>1222</v>
      </c>
      <c r="D7" t="s">
        <v>1191</v>
      </c>
      <c r="E7" t="s">
        <v>25</v>
      </c>
      <c r="F7" t="s">
        <v>56</v>
      </c>
      <c r="G7" t="s">
        <v>2478</v>
      </c>
      <c r="H7" t="s">
        <v>2</v>
      </c>
      <c r="I7">
        <v>2</v>
      </c>
      <c r="J7" t="s">
        <v>195</v>
      </c>
      <c r="N7" t="s">
        <v>1374</v>
      </c>
      <c r="O7" t="s">
        <v>1375</v>
      </c>
      <c r="P7" t="s">
        <v>1380</v>
      </c>
      <c r="Q7" t="s">
        <v>1381</v>
      </c>
    </row>
    <row r="8" spans="1:17" x14ac:dyDescent="0.2">
      <c r="A8" t="s">
        <v>7</v>
      </c>
      <c r="B8">
        <v>7</v>
      </c>
      <c r="C8" t="s">
        <v>1223</v>
      </c>
      <c r="D8" t="s">
        <v>1191</v>
      </c>
      <c r="E8" t="s">
        <v>26</v>
      </c>
      <c r="F8" t="s">
        <v>19</v>
      </c>
      <c r="G8" t="s">
        <v>2479</v>
      </c>
      <c r="H8" t="s">
        <v>2</v>
      </c>
      <c r="I8">
        <v>2</v>
      </c>
      <c r="J8" t="s">
        <v>195</v>
      </c>
      <c r="N8" t="s">
        <v>1375</v>
      </c>
      <c r="O8" t="s">
        <v>1374</v>
      </c>
      <c r="P8" t="s">
        <v>1381</v>
      </c>
      <c r="Q8" t="s">
        <v>1380</v>
      </c>
    </row>
    <row r="9" spans="1:17" x14ac:dyDescent="0.2">
      <c r="A9" t="s">
        <v>7</v>
      </c>
      <c r="B9">
        <v>8</v>
      </c>
      <c r="C9" t="s">
        <v>1224</v>
      </c>
      <c r="D9" t="s">
        <v>1191</v>
      </c>
      <c r="E9" t="s">
        <v>27</v>
      </c>
      <c r="F9" t="s">
        <v>19</v>
      </c>
      <c r="G9" t="s">
        <v>2480</v>
      </c>
      <c r="H9" t="s">
        <v>2</v>
      </c>
      <c r="I9">
        <v>2</v>
      </c>
      <c r="J9" t="s">
        <v>195</v>
      </c>
      <c r="N9" t="s">
        <v>1374</v>
      </c>
      <c r="O9" t="s">
        <v>1375</v>
      </c>
      <c r="P9" t="s">
        <v>1380</v>
      </c>
      <c r="Q9" t="s">
        <v>1381</v>
      </c>
    </row>
    <row r="10" spans="1:17" x14ac:dyDescent="0.2">
      <c r="A10" t="s">
        <v>7</v>
      </c>
      <c r="B10">
        <v>9</v>
      </c>
      <c r="C10" t="s">
        <v>1225</v>
      </c>
      <c r="D10" t="s">
        <v>1191</v>
      </c>
      <c r="E10" t="s">
        <v>28</v>
      </c>
      <c r="F10" t="s">
        <v>19</v>
      </c>
      <c r="G10" t="s">
        <v>2481</v>
      </c>
      <c r="H10" t="s">
        <v>2</v>
      </c>
      <c r="I10">
        <v>2</v>
      </c>
      <c r="J10" t="s">
        <v>195</v>
      </c>
      <c r="N10" t="s">
        <v>1375</v>
      </c>
      <c r="O10" t="s">
        <v>1374</v>
      </c>
      <c r="P10" t="s">
        <v>1381</v>
      </c>
      <c r="Q10" t="s">
        <v>1380</v>
      </c>
    </row>
    <row r="11" spans="1:17" x14ac:dyDescent="0.2">
      <c r="A11" t="s">
        <v>7</v>
      </c>
      <c r="B11">
        <v>10</v>
      </c>
      <c r="C11" t="s">
        <v>1226</v>
      </c>
      <c r="D11" t="s">
        <v>1191</v>
      </c>
      <c r="E11" t="s">
        <v>29</v>
      </c>
      <c r="F11" t="s">
        <v>19</v>
      </c>
      <c r="G11" t="s">
        <v>2482</v>
      </c>
      <c r="H11" t="s">
        <v>2</v>
      </c>
      <c r="I11">
        <v>2</v>
      </c>
      <c r="J11" t="s">
        <v>195</v>
      </c>
      <c r="N11" t="s">
        <v>1374</v>
      </c>
      <c r="O11" t="s">
        <v>1375</v>
      </c>
      <c r="P11" t="s">
        <v>1380</v>
      </c>
      <c r="Q11" t="s">
        <v>1381</v>
      </c>
    </row>
    <row r="12" spans="1:17" x14ac:dyDescent="0.2">
      <c r="A12" t="s">
        <v>7</v>
      </c>
      <c r="B12">
        <v>11</v>
      </c>
      <c r="C12" t="s">
        <v>1227</v>
      </c>
      <c r="D12" t="s">
        <v>1191</v>
      </c>
      <c r="E12" t="s">
        <v>30</v>
      </c>
      <c r="F12" t="s">
        <v>19</v>
      </c>
      <c r="G12" t="s">
        <v>2483</v>
      </c>
      <c r="H12" t="s">
        <v>2</v>
      </c>
      <c r="I12">
        <v>2</v>
      </c>
      <c r="J12" t="s">
        <v>195</v>
      </c>
      <c r="N12" t="s">
        <v>1375</v>
      </c>
      <c r="O12" t="s">
        <v>1374</v>
      </c>
      <c r="P12" t="s">
        <v>1381</v>
      </c>
      <c r="Q12" t="s">
        <v>1380</v>
      </c>
    </row>
    <row r="13" spans="1:17" x14ac:dyDescent="0.2">
      <c r="A13" t="s">
        <v>7</v>
      </c>
      <c r="B13">
        <v>12</v>
      </c>
      <c r="C13" t="s">
        <v>1228</v>
      </c>
      <c r="D13" t="s">
        <v>1191</v>
      </c>
      <c r="E13" t="s">
        <v>31</v>
      </c>
      <c r="F13" t="s">
        <v>19</v>
      </c>
      <c r="G13" t="s">
        <v>2484</v>
      </c>
      <c r="H13" t="s">
        <v>2</v>
      </c>
      <c r="I13">
        <v>2</v>
      </c>
      <c r="J13" t="s">
        <v>195</v>
      </c>
      <c r="N13" t="s">
        <v>1374</v>
      </c>
      <c r="O13" t="s">
        <v>1375</v>
      </c>
      <c r="P13" t="s">
        <v>1380</v>
      </c>
      <c r="Q13" t="s">
        <v>1381</v>
      </c>
    </row>
    <row r="14" spans="1:17" x14ac:dyDescent="0.2">
      <c r="A14" t="s">
        <v>7</v>
      </c>
      <c r="B14">
        <v>13</v>
      </c>
      <c r="C14" t="s">
        <v>708</v>
      </c>
      <c r="D14" t="s">
        <v>32</v>
      </c>
      <c r="E14" t="s">
        <v>18</v>
      </c>
      <c r="F14" t="s">
        <v>463</v>
      </c>
      <c r="G14" t="s">
        <v>2485</v>
      </c>
      <c r="H14" t="s">
        <v>2</v>
      </c>
      <c r="I14">
        <v>2</v>
      </c>
      <c r="J14" t="s">
        <v>195</v>
      </c>
      <c r="N14" t="s">
        <v>1374</v>
      </c>
      <c r="O14" t="s">
        <v>1375</v>
      </c>
      <c r="P14" t="s">
        <v>1380</v>
      </c>
      <c r="Q14" t="s">
        <v>1381</v>
      </c>
    </row>
    <row r="15" spans="1:17" x14ac:dyDescent="0.2">
      <c r="A15" t="s">
        <v>7</v>
      </c>
      <c r="B15">
        <v>14</v>
      </c>
      <c r="C15" t="s">
        <v>488</v>
      </c>
      <c r="D15" t="s">
        <v>32</v>
      </c>
      <c r="E15" t="s">
        <v>21</v>
      </c>
      <c r="F15" t="s">
        <v>463</v>
      </c>
      <c r="G15" t="s">
        <v>2486</v>
      </c>
      <c r="H15" t="s">
        <v>2</v>
      </c>
      <c r="I15">
        <v>2</v>
      </c>
      <c r="J15" t="s">
        <v>195</v>
      </c>
      <c r="N15" t="s">
        <v>1375</v>
      </c>
      <c r="O15" t="s">
        <v>1374</v>
      </c>
      <c r="P15" t="s">
        <v>1381</v>
      </c>
      <c r="Q15" t="s">
        <v>1380</v>
      </c>
    </row>
    <row r="16" spans="1:17" x14ac:dyDescent="0.2">
      <c r="A16" t="s">
        <v>7</v>
      </c>
      <c r="B16">
        <v>15</v>
      </c>
      <c r="C16" t="s">
        <v>709</v>
      </c>
      <c r="D16" t="s">
        <v>32</v>
      </c>
      <c r="E16" t="s">
        <v>22</v>
      </c>
      <c r="F16" t="s">
        <v>463</v>
      </c>
      <c r="G16" t="s">
        <v>2487</v>
      </c>
      <c r="H16" t="s">
        <v>2</v>
      </c>
      <c r="I16">
        <v>2</v>
      </c>
      <c r="J16" t="s">
        <v>195</v>
      </c>
      <c r="N16" t="s">
        <v>1374</v>
      </c>
      <c r="O16" t="s">
        <v>1375</v>
      </c>
      <c r="P16" t="s">
        <v>1380</v>
      </c>
      <c r="Q16" t="s">
        <v>1381</v>
      </c>
    </row>
    <row r="17" spans="1:17" x14ac:dyDescent="0.2">
      <c r="A17" t="s">
        <v>7</v>
      </c>
      <c r="B17">
        <v>16</v>
      </c>
      <c r="C17" t="s">
        <v>489</v>
      </c>
      <c r="D17" t="s">
        <v>32</v>
      </c>
      <c r="E17" t="s">
        <v>23</v>
      </c>
      <c r="F17" t="s">
        <v>463</v>
      </c>
      <c r="G17" t="s">
        <v>2488</v>
      </c>
      <c r="H17" t="s">
        <v>2</v>
      </c>
      <c r="I17">
        <v>2</v>
      </c>
      <c r="J17" t="s">
        <v>195</v>
      </c>
      <c r="N17" t="s">
        <v>1375</v>
      </c>
      <c r="O17" t="s">
        <v>1374</v>
      </c>
      <c r="P17" t="s">
        <v>1381</v>
      </c>
      <c r="Q17" t="s">
        <v>1380</v>
      </c>
    </row>
    <row r="18" spans="1:17" x14ac:dyDescent="0.2">
      <c r="A18" t="s">
        <v>7</v>
      </c>
      <c r="B18">
        <v>17</v>
      </c>
      <c r="C18" t="s">
        <v>710</v>
      </c>
      <c r="D18" t="s">
        <v>32</v>
      </c>
      <c r="E18" t="s">
        <v>24</v>
      </c>
      <c r="F18" t="s">
        <v>463</v>
      </c>
      <c r="G18" t="s">
        <v>2489</v>
      </c>
      <c r="H18" t="s">
        <v>2</v>
      </c>
      <c r="I18">
        <v>2</v>
      </c>
      <c r="J18" t="s">
        <v>195</v>
      </c>
      <c r="N18" t="s">
        <v>1374</v>
      </c>
      <c r="O18" t="s">
        <v>1375</v>
      </c>
      <c r="P18" t="s">
        <v>1380</v>
      </c>
      <c r="Q18" t="s">
        <v>1381</v>
      </c>
    </row>
    <row r="19" spans="1:17" x14ac:dyDescent="0.2">
      <c r="A19" t="s">
        <v>7</v>
      </c>
      <c r="B19">
        <v>18</v>
      </c>
      <c r="C19" t="s">
        <v>490</v>
      </c>
      <c r="D19" t="s">
        <v>32</v>
      </c>
      <c r="E19" t="s">
        <v>25</v>
      </c>
      <c r="F19" t="s">
        <v>463</v>
      </c>
      <c r="G19" t="s">
        <v>2490</v>
      </c>
      <c r="H19" t="s">
        <v>2</v>
      </c>
      <c r="I19">
        <v>2</v>
      </c>
      <c r="J19" t="s">
        <v>195</v>
      </c>
      <c r="N19" t="s">
        <v>1375</v>
      </c>
      <c r="O19" t="s">
        <v>1374</v>
      </c>
      <c r="P19" t="s">
        <v>1381</v>
      </c>
      <c r="Q19" t="s">
        <v>1380</v>
      </c>
    </row>
    <row r="20" spans="1:17" x14ac:dyDescent="0.2">
      <c r="A20" t="s">
        <v>7</v>
      </c>
      <c r="B20">
        <v>19</v>
      </c>
      <c r="C20" t="s">
        <v>711</v>
      </c>
      <c r="D20" t="s">
        <v>32</v>
      </c>
      <c r="E20" t="s">
        <v>26</v>
      </c>
      <c r="F20" t="s">
        <v>8</v>
      </c>
      <c r="G20" t="s">
        <v>2646</v>
      </c>
      <c r="H20" t="s">
        <v>2</v>
      </c>
      <c r="I20">
        <v>2</v>
      </c>
      <c r="J20" t="s">
        <v>195</v>
      </c>
      <c r="N20" t="s">
        <v>1374</v>
      </c>
      <c r="O20" t="s">
        <v>1375</v>
      </c>
      <c r="P20" t="s">
        <v>1380</v>
      </c>
      <c r="Q20" t="s">
        <v>1381</v>
      </c>
    </row>
    <row r="21" spans="1:17" x14ac:dyDescent="0.2">
      <c r="A21" t="s">
        <v>7</v>
      </c>
      <c r="B21">
        <v>20</v>
      </c>
      <c r="C21" t="s">
        <v>36</v>
      </c>
      <c r="D21" t="s">
        <v>32</v>
      </c>
      <c r="E21" t="s">
        <v>27</v>
      </c>
      <c r="F21" t="s">
        <v>8</v>
      </c>
      <c r="G21" t="s">
        <v>2647</v>
      </c>
      <c r="H21" t="s">
        <v>2</v>
      </c>
      <c r="I21">
        <v>2</v>
      </c>
      <c r="J21" t="s">
        <v>195</v>
      </c>
      <c r="N21" t="s">
        <v>1375</v>
      </c>
      <c r="O21" t="s">
        <v>1374</v>
      </c>
      <c r="P21" t="s">
        <v>1381</v>
      </c>
      <c r="Q21" t="s">
        <v>1380</v>
      </c>
    </row>
    <row r="22" spans="1:17" x14ac:dyDescent="0.2">
      <c r="A22" t="s">
        <v>7</v>
      </c>
      <c r="B22">
        <v>21</v>
      </c>
      <c r="C22" t="s">
        <v>712</v>
      </c>
      <c r="D22" t="s">
        <v>32</v>
      </c>
      <c r="E22" t="s">
        <v>28</v>
      </c>
      <c r="F22" t="s">
        <v>8</v>
      </c>
      <c r="G22" t="s">
        <v>2648</v>
      </c>
      <c r="H22" t="s">
        <v>2</v>
      </c>
      <c r="I22">
        <v>2</v>
      </c>
      <c r="J22" t="s">
        <v>195</v>
      </c>
      <c r="N22" t="s">
        <v>1374</v>
      </c>
      <c r="O22" t="s">
        <v>1375</v>
      </c>
      <c r="P22" t="s">
        <v>1380</v>
      </c>
      <c r="Q22" t="s">
        <v>1381</v>
      </c>
    </row>
    <row r="23" spans="1:17" x14ac:dyDescent="0.2">
      <c r="A23" t="s">
        <v>7</v>
      </c>
      <c r="B23">
        <v>22</v>
      </c>
      <c r="C23" t="s">
        <v>37</v>
      </c>
      <c r="D23" t="s">
        <v>32</v>
      </c>
      <c r="E23" t="s">
        <v>29</v>
      </c>
      <c r="F23" t="s">
        <v>8</v>
      </c>
      <c r="G23" t="s">
        <v>2649</v>
      </c>
      <c r="H23" t="s">
        <v>2</v>
      </c>
      <c r="I23">
        <v>2</v>
      </c>
      <c r="J23" t="s">
        <v>195</v>
      </c>
      <c r="N23" t="s">
        <v>1375</v>
      </c>
      <c r="O23" t="s">
        <v>1374</v>
      </c>
      <c r="P23" t="s">
        <v>1381</v>
      </c>
      <c r="Q23" t="s">
        <v>1380</v>
      </c>
    </row>
    <row r="24" spans="1:17" x14ac:dyDescent="0.2">
      <c r="A24" t="s">
        <v>7</v>
      </c>
      <c r="B24">
        <v>23</v>
      </c>
      <c r="C24" t="s">
        <v>713</v>
      </c>
      <c r="D24" t="s">
        <v>32</v>
      </c>
      <c r="E24" t="s">
        <v>30</v>
      </c>
      <c r="F24" t="s">
        <v>8</v>
      </c>
      <c r="G24" t="s">
        <v>2650</v>
      </c>
      <c r="H24" t="s">
        <v>2</v>
      </c>
      <c r="I24">
        <v>2</v>
      </c>
      <c r="J24" t="s">
        <v>195</v>
      </c>
      <c r="N24" t="s">
        <v>1374</v>
      </c>
      <c r="O24" t="s">
        <v>1375</v>
      </c>
      <c r="P24" t="s">
        <v>1380</v>
      </c>
      <c r="Q24" t="s">
        <v>1381</v>
      </c>
    </row>
    <row r="25" spans="1:17" x14ac:dyDescent="0.2">
      <c r="A25" t="s">
        <v>7</v>
      </c>
      <c r="B25">
        <v>24</v>
      </c>
      <c r="C25" t="s">
        <v>38</v>
      </c>
      <c r="D25" t="s">
        <v>32</v>
      </c>
      <c r="E25" t="s">
        <v>31</v>
      </c>
      <c r="F25" t="s">
        <v>8</v>
      </c>
      <c r="G25" t="s">
        <v>2651</v>
      </c>
      <c r="H25" t="s">
        <v>2</v>
      </c>
      <c r="I25">
        <v>2</v>
      </c>
      <c r="J25" t="s">
        <v>195</v>
      </c>
      <c r="N25" t="s">
        <v>1375</v>
      </c>
      <c r="O25" t="s">
        <v>1374</v>
      </c>
      <c r="P25" t="s">
        <v>1381</v>
      </c>
      <c r="Q25" t="s">
        <v>1380</v>
      </c>
    </row>
    <row r="26" spans="1:17" x14ac:dyDescent="0.2">
      <c r="A26" t="s">
        <v>7</v>
      </c>
      <c r="B26">
        <v>25</v>
      </c>
      <c r="C26" t="s">
        <v>714</v>
      </c>
      <c r="D26" t="s">
        <v>39</v>
      </c>
      <c r="E26" t="s">
        <v>18</v>
      </c>
      <c r="F26" t="s">
        <v>466</v>
      </c>
      <c r="G26" t="s">
        <v>2473</v>
      </c>
      <c r="H26" t="s">
        <v>2</v>
      </c>
      <c r="I26">
        <v>2</v>
      </c>
      <c r="J26" t="s">
        <v>195</v>
      </c>
      <c r="N26" t="s">
        <v>1375</v>
      </c>
      <c r="O26" t="s">
        <v>1374</v>
      </c>
      <c r="P26" t="s">
        <v>1381</v>
      </c>
      <c r="Q26" t="s">
        <v>1380</v>
      </c>
    </row>
    <row r="27" spans="1:17" x14ac:dyDescent="0.2">
      <c r="A27" t="s">
        <v>7</v>
      </c>
      <c r="B27">
        <v>26</v>
      </c>
      <c r="C27" t="s">
        <v>491</v>
      </c>
      <c r="D27" t="s">
        <v>39</v>
      </c>
      <c r="E27" t="s">
        <v>21</v>
      </c>
      <c r="F27" t="s">
        <v>466</v>
      </c>
      <c r="G27" t="s">
        <v>2474</v>
      </c>
      <c r="H27" t="s">
        <v>2</v>
      </c>
      <c r="I27">
        <v>2</v>
      </c>
      <c r="J27" t="s">
        <v>195</v>
      </c>
      <c r="N27" t="s">
        <v>1374</v>
      </c>
      <c r="O27" t="s">
        <v>1375</v>
      </c>
      <c r="P27" t="s">
        <v>1380</v>
      </c>
      <c r="Q27" t="s">
        <v>1381</v>
      </c>
    </row>
    <row r="28" spans="1:17" x14ac:dyDescent="0.2">
      <c r="A28" t="s">
        <v>7</v>
      </c>
      <c r="B28">
        <v>27</v>
      </c>
      <c r="C28" t="s">
        <v>715</v>
      </c>
      <c r="D28" t="s">
        <v>39</v>
      </c>
      <c r="E28" t="s">
        <v>22</v>
      </c>
      <c r="F28" t="s">
        <v>466</v>
      </c>
      <c r="G28" t="s">
        <v>2475</v>
      </c>
      <c r="H28" t="s">
        <v>2</v>
      </c>
      <c r="I28">
        <v>2</v>
      </c>
      <c r="J28" t="s">
        <v>195</v>
      </c>
      <c r="N28" t="s">
        <v>1375</v>
      </c>
      <c r="O28" t="s">
        <v>1374</v>
      </c>
      <c r="P28" t="s">
        <v>1381</v>
      </c>
      <c r="Q28" t="s">
        <v>1380</v>
      </c>
    </row>
    <row r="29" spans="1:17" x14ac:dyDescent="0.2">
      <c r="A29" t="s">
        <v>7</v>
      </c>
      <c r="B29">
        <v>28</v>
      </c>
      <c r="C29" t="s">
        <v>492</v>
      </c>
      <c r="D29" t="s">
        <v>39</v>
      </c>
      <c r="E29" t="s">
        <v>23</v>
      </c>
      <c r="F29" t="s">
        <v>466</v>
      </c>
      <c r="G29" t="s">
        <v>2476</v>
      </c>
      <c r="H29" t="s">
        <v>2</v>
      </c>
      <c r="I29">
        <v>2</v>
      </c>
      <c r="J29" t="s">
        <v>195</v>
      </c>
      <c r="N29" t="s">
        <v>1374</v>
      </c>
      <c r="O29" t="s">
        <v>1375</v>
      </c>
      <c r="P29" t="s">
        <v>1380</v>
      </c>
      <c r="Q29" t="s">
        <v>1381</v>
      </c>
    </row>
    <row r="30" spans="1:17" x14ac:dyDescent="0.2">
      <c r="A30" t="s">
        <v>7</v>
      </c>
      <c r="B30">
        <v>29</v>
      </c>
      <c r="C30" t="s">
        <v>716</v>
      </c>
      <c r="D30" t="s">
        <v>39</v>
      </c>
      <c r="E30" t="s">
        <v>24</v>
      </c>
      <c r="F30" t="s">
        <v>466</v>
      </c>
      <c r="G30" t="s">
        <v>2477</v>
      </c>
      <c r="H30" t="s">
        <v>2</v>
      </c>
      <c r="I30">
        <v>2</v>
      </c>
      <c r="J30" t="s">
        <v>195</v>
      </c>
      <c r="N30" t="s">
        <v>1375</v>
      </c>
      <c r="O30" t="s">
        <v>1374</v>
      </c>
      <c r="P30" t="s">
        <v>1381</v>
      </c>
      <c r="Q30" t="s">
        <v>1380</v>
      </c>
    </row>
    <row r="31" spans="1:17" x14ac:dyDescent="0.2">
      <c r="A31" t="s">
        <v>7</v>
      </c>
      <c r="B31">
        <v>30</v>
      </c>
      <c r="C31" t="s">
        <v>493</v>
      </c>
      <c r="D31" t="s">
        <v>39</v>
      </c>
      <c r="E31" t="s">
        <v>25</v>
      </c>
      <c r="F31" t="s">
        <v>466</v>
      </c>
      <c r="G31" t="s">
        <v>2478</v>
      </c>
      <c r="H31" t="s">
        <v>2</v>
      </c>
      <c r="I31">
        <v>2</v>
      </c>
      <c r="J31" t="s">
        <v>195</v>
      </c>
      <c r="N31" t="s">
        <v>1374</v>
      </c>
      <c r="O31" t="s">
        <v>1375</v>
      </c>
      <c r="P31" t="s">
        <v>1380</v>
      </c>
      <c r="Q31" t="s">
        <v>1381</v>
      </c>
    </row>
    <row r="32" spans="1:17" x14ac:dyDescent="0.2">
      <c r="A32" t="s">
        <v>7</v>
      </c>
      <c r="B32">
        <v>31</v>
      </c>
      <c r="C32" t="s">
        <v>717</v>
      </c>
      <c r="D32" t="s">
        <v>39</v>
      </c>
      <c r="E32" t="s">
        <v>26</v>
      </c>
      <c r="F32" t="s">
        <v>9</v>
      </c>
      <c r="G32" t="s">
        <v>2479</v>
      </c>
      <c r="H32" t="s">
        <v>2</v>
      </c>
      <c r="I32">
        <v>2</v>
      </c>
      <c r="J32" t="s">
        <v>195</v>
      </c>
      <c r="N32" t="s">
        <v>1375</v>
      </c>
      <c r="O32" t="s">
        <v>1374</v>
      </c>
      <c r="P32" t="s">
        <v>1381</v>
      </c>
      <c r="Q32" t="s">
        <v>1380</v>
      </c>
    </row>
    <row r="33" spans="1:17" x14ac:dyDescent="0.2">
      <c r="A33" t="s">
        <v>7</v>
      </c>
      <c r="B33">
        <v>32</v>
      </c>
      <c r="C33" t="s">
        <v>43</v>
      </c>
      <c r="D33" t="s">
        <v>39</v>
      </c>
      <c r="E33" t="s">
        <v>27</v>
      </c>
      <c r="F33" t="s">
        <v>9</v>
      </c>
      <c r="G33" t="s">
        <v>2480</v>
      </c>
      <c r="H33" t="s">
        <v>2</v>
      </c>
      <c r="I33">
        <v>2</v>
      </c>
      <c r="J33" t="s">
        <v>195</v>
      </c>
      <c r="N33" t="s">
        <v>1374</v>
      </c>
      <c r="O33" t="s">
        <v>1375</v>
      </c>
      <c r="P33" t="s">
        <v>1380</v>
      </c>
      <c r="Q33" t="s">
        <v>1381</v>
      </c>
    </row>
    <row r="34" spans="1:17" x14ac:dyDescent="0.2">
      <c r="A34" t="s">
        <v>7</v>
      </c>
      <c r="B34">
        <v>33</v>
      </c>
      <c r="C34" t="s">
        <v>718</v>
      </c>
      <c r="D34" t="s">
        <v>39</v>
      </c>
      <c r="E34" t="s">
        <v>28</v>
      </c>
      <c r="F34" t="s">
        <v>9</v>
      </c>
      <c r="G34" t="s">
        <v>2481</v>
      </c>
      <c r="H34" t="s">
        <v>2</v>
      </c>
      <c r="I34">
        <v>2</v>
      </c>
      <c r="J34" t="s">
        <v>195</v>
      </c>
      <c r="N34" t="s">
        <v>1375</v>
      </c>
      <c r="O34" t="s">
        <v>1374</v>
      </c>
      <c r="P34" t="s">
        <v>1381</v>
      </c>
      <c r="Q34" t="s">
        <v>1380</v>
      </c>
    </row>
    <row r="35" spans="1:17" x14ac:dyDescent="0.2">
      <c r="A35" t="s">
        <v>7</v>
      </c>
      <c r="B35">
        <v>34</v>
      </c>
      <c r="C35" t="s">
        <v>44</v>
      </c>
      <c r="D35" t="s">
        <v>39</v>
      </c>
      <c r="E35" t="s">
        <v>29</v>
      </c>
      <c r="F35" t="s">
        <v>9</v>
      </c>
      <c r="G35" t="s">
        <v>2482</v>
      </c>
      <c r="H35" t="s">
        <v>2</v>
      </c>
      <c r="I35">
        <v>2</v>
      </c>
      <c r="J35" t="s">
        <v>195</v>
      </c>
      <c r="N35" t="s">
        <v>1374</v>
      </c>
      <c r="O35" t="s">
        <v>1375</v>
      </c>
      <c r="P35" t="s">
        <v>1380</v>
      </c>
      <c r="Q35" t="s">
        <v>1381</v>
      </c>
    </row>
    <row r="36" spans="1:17" x14ac:dyDescent="0.2">
      <c r="A36" t="s">
        <v>7</v>
      </c>
      <c r="B36">
        <v>35</v>
      </c>
      <c r="C36" t="s">
        <v>719</v>
      </c>
      <c r="D36" t="s">
        <v>39</v>
      </c>
      <c r="E36" t="s">
        <v>30</v>
      </c>
      <c r="F36" t="s">
        <v>9</v>
      </c>
      <c r="G36" t="s">
        <v>2483</v>
      </c>
      <c r="H36" t="s">
        <v>2</v>
      </c>
      <c r="I36">
        <v>2</v>
      </c>
      <c r="J36" t="s">
        <v>195</v>
      </c>
      <c r="N36" t="s">
        <v>1375</v>
      </c>
      <c r="O36" t="s">
        <v>1374</v>
      </c>
      <c r="P36" t="s">
        <v>1381</v>
      </c>
      <c r="Q36" t="s">
        <v>1380</v>
      </c>
    </row>
    <row r="37" spans="1:17" x14ac:dyDescent="0.2">
      <c r="A37" t="s">
        <v>7</v>
      </c>
      <c r="B37">
        <v>36</v>
      </c>
      <c r="C37" t="s">
        <v>45</v>
      </c>
      <c r="D37" t="s">
        <v>39</v>
      </c>
      <c r="E37" t="s">
        <v>31</v>
      </c>
      <c r="F37" t="s">
        <v>9</v>
      </c>
      <c r="G37" t="s">
        <v>2484</v>
      </c>
      <c r="H37" t="s">
        <v>2</v>
      </c>
      <c r="I37">
        <v>2</v>
      </c>
      <c r="J37" t="s">
        <v>195</v>
      </c>
      <c r="N37" t="s">
        <v>1374</v>
      </c>
      <c r="O37" t="s">
        <v>1375</v>
      </c>
      <c r="P37" t="s">
        <v>1380</v>
      </c>
      <c r="Q37" t="s">
        <v>1381</v>
      </c>
    </row>
    <row r="38" spans="1:17" x14ac:dyDescent="0.2">
      <c r="A38" t="s">
        <v>7</v>
      </c>
      <c r="B38">
        <v>37</v>
      </c>
      <c r="C38" t="s">
        <v>720</v>
      </c>
      <c r="D38" t="s">
        <v>49</v>
      </c>
      <c r="E38" t="s">
        <v>18</v>
      </c>
      <c r="F38" t="s">
        <v>471</v>
      </c>
      <c r="G38" t="s">
        <v>2485</v>
      </c>
      <c r="H38" t="s">
        <v>2</v>
      </c>
      <c r="I38">
        <v>2</v>
      </c>
      <c r="J38" t="s">
        <v>195</v>
      </c>
      <c r="N38" t="s">
        <v>1374</v>
      </c>
      <c r="O38" t="s">
        <v>1375</v>
      </c>
      <c r="P38" t="s">
        <v>1380</v>
      </c>
      <c r="Q38" t="s">
        <v>1381</v>
      </c>
    </row>
    <row r="39" spans="1:17" x14ac:dyDescent="0.2">
      <c r="A39" t="s">
        <v>7</v>
      </c>
      <c r="B39">
        <v>38</v>
      </c>
      <c r="C39" t="s">
        <v>494</v>
      </c>
      <c r="D39" t="s">
        <v>49</v>
      </c>
      <c r="E39" t="s">
        <v>21</v>
      </c>
      <c r="F39" t="s">
        <v>471</v>
      </c>
      <c r="G39" t="s">
        <v>2486</v>
      </c>
      <c r="H39" t="s">
        <v>2</v>
      </c>
      <c r="I39">
        <v>2</v>
      </c>
      <c r="J39" t="s">
        <v>195</v>
      </c>
      <c r="N39" t="s">
        <v>1375</v>
      </c>
      <c r="O39" t="s">
        <v>1374</v>
      </c>
      <c r="P39" t="s">
        <v>1381</v>
      </c>
      <c r="Q39" t="s">
        <v>1380</v>
      </c>
    </row>
    <row r="40" spans="1:17" x14ac:dyDescent="0.2">
      <c r="A40" t="s">
        <v>7</v>
      </c>
      <c r="B40">
        <v>39</v>
      </c>
      <c r="C40" t="s">
        <v>721</v>
      </c>
      <c r="D40" t="s">
        <v>49</v>
      </c>
      <c r="E40" t="s">
        <v>22</v>
      </c>
      <c r="F40" t="s">
        <v>471</v>
      </c>
      <c r="G40" t="s">
        <v>2487</v>
      </c>
      <c r="H40" t="s">
        <v>2</v>
      </c>
      <c r="I40">
        <v>2</v>
      </c>
      <c r="J40" t="s">
        <v>195</v>
      </c>
      <c r="N40" t="s">
        <v>1374</v>
      </c>
      <c r="O40" t="s">
        <v>1375</v>
      </c>
      <c r="P40" t="s">
        <v>1380</v>
      </c>
      <c r="Q40" t="s">
        <v>1381</v>
      </c>
    </row>
    <row r="41" spans="1:17" x14ac:dyDescent="0.2">
      <c r="A41" t="s">
        <v>7</v>
      </c>
      <c r="B41">
        <v>40</v>
      </c>
      <c r="C41" t="s">
        <v>495</v>
      </c>
      <c r="D41" t="s">
        <v>49</v>
      </c>
      <c r="E41" t="s">
        <v>23</v>
      </c>
      <c r="F41" t="s">
        <v>471</v>
      </c>
      <c r="G41" t="s">
        <v>2488</v>
      </c>
      <c r="H41" t="s">
        <v>2</v>
      </c>
      <c r="I41">
        <v>2</v>
      </c>
      <c r="J41" t="s">
        <v>195</v>
      </c>
      <c r="N41" t="s">
        <v>1375</v>
      </c>
      <c r="O41" t="s">
        <v>1374</v>
      </c>
      <c r="P41" t="s">
        <v>1381</v>
      </c>
      <c r="Q41" t="s">
        <v>1380</v>
      </c>
    </row>
    <row r="42" spans="1:17" x14ac:dyDescent="0.2">
      <c r="A42" t="s">
        <v>7</v>
      </c>
      <c r="B42">
        <v>41</v>
      </c>
      <c r="C42" t="s">
        <v>722</v>
      </c>
      <c r="D42" t="s">
        <v>49</v>
      </c>
      <c r="E42" t="s">
        <v>24</v>
      </c>
      <c r="F42" t="s">
        <v>471</v>
      </c>
      <c r="G42" t="s">
        <v>2489</v>
      </c>
      <c r="H42" t="s">
        <v>2</v>
      </c>
      <c r="I42">
        <v>2</v>
      </c>
      <c r="J42" t="s">
        <v>195</v>
      </c>
      <c r="N42" t="s">
        <v>1374</v>
      </c>
      <c r="O42" t="s">
        <v>1375</v>
      </c>
      <c r="P42" t="s">
        <v>1380</v>
      </c>
      <c r="Q42" t="s">
        <v>1381</v>
      </c>
    </row>
    <row r="43" spans="1:17" x14ac:dyDescent="0.2">
      <c r="A43" t="s">
        <v>7</v>
      </c>
      <c r="B43">
        <v>42</v>
      </c>
      <c r="C43" t="s">
        <v>496</v>
      </c>
      <c r="D43" t="s">
        <v>49</v>
      </c>
      <c r="E43" t="s">
        <v>25</v>
      </c>
      <c r="F43" t="s">
        <v>471</v>
      </c>
      <c r="G43" t="s">
        <v>2490</v>
      </c>
      <c r="H43" t="s">
        <v>2</v>
      </c>
      <c r="I43">
        <v>2</v>
      </c>
      <c r="J43" t="s">
        <v>195</v>
      </c>
      <c r="N43" t="s">
        <v>1375</v>
      </c>
      <c r="O43" t="s">
        <v>1374</v>
      </c>
      <c r="P43" t="s">
        <v>1381</v>
      </c>
      <c r="Q43" t="s">
        <v>1380</v>
      </c>
    </row>
    <row r="44" spans="1:17" x14ac:dyDescent="0.2">
      <c r="A44" t="s">
        <v>7</v>
      </c>
      <c r="B44">
        <v>43</v>
      </c>
      <c r="C44" t="s">
        <v>723</v>
      </c>
      <c r="D44" t="s">
        <v>49</v>
      </c>
      <c r="E44" t="s">
        <v>26</v>
      </c>
      <c r="F44" t="s">
        <v>10</v>
      </c>
      <c r="G44" t="s">
        <v>2646</v>
      </c>
      <c r="H44" t="s">
        <v>2</v>
      </c>
      <c r="I44">
        <v>2</v>
      </c>
      <c r="J44" t="s">
        <v>195</v>
      </c>
      <c r="N44" t="s">
        <v>1374</v>
      </c>
      <c r="O44" t="s">
        <v>1375</v>
      </c>
      <c r="P44" t="s">
        <v>1380</v>
      </c>
      <c r="Q44" t="s">
        <v>1381</v>
      </c>
    </row>
    <row r="45" spans="1:17" x14ac:dyDescent="0.2">
      <c r="A45" t="s">
        <v>7</v>
      </c>
      <c r="B45">
        <v>44</v>
      </c>
      <c r="C45" t="s">
        <v>96</v>
      </c>
      <c r="D45" t="s">
        <v>49</v>
      </c>
      <c r="E45" t="s">
        <v>27</v>
      </c>
      <c r="F45" t="s">
        <v>10</v>
      </c>
      <c r="G45" t="s">
        <v>2647</v>
      </c>
      <c r="H45" t="s">
        <v>2</v>
      </c>
      <c r="I45">
        <v>2</v>
      </c>
      <c r="J45" t="s">
        <v>195</v>
      </c>
      <c r="N45" t="s">
        <v>1375</v>
      </c>
      <c r="O45" t="s">
        <v>1374</v>
      </c>
      <c r="P45" t="s">
        <v>1381</v>
      </c>
      <c r="Q45" t="s">
        <v>1380</v>
      </c>
    </row>
    <row r="46" spans="1:17" x14ac:dyDescent="0.2">
      <c r="A46" t="s">
        <v>7</v>
      </c>
      <c r="B46">
        <v>45</v>
      </c>
      <c r="C46" t="s">
        <v>724</v>
      </c>
      <c r="D46" t="s">
        <v>49</v>
      </c>
      <c r="E46" t="s">
        <v>28</v>
      </c>
      <c r="F46" t="s">
        <v>10</v>
      </c>
      <c r="G46" t="s">
        <v>2648</v>
      </c>
      <c r="H46" t="s">
        <v>2</v>
      </c>
      <c r="I46">
        <v>2</v>
      </c>
      <c r="J46" t="s">
        <v>195</v>
      </c>
      <c r="N46" t="s">
        <v>1374</v>
      </c>
      <c r="O46" t="s">
        <v>1375</v>
      </c>
      <c r="P46" t="s">
        <v>1380</v>
      </c>
      <c r="Q46" t="s">
        <v>1381</v>
      </c>
    </row>
    <row r="47" spans="1:17" x14ac:dyDescent="0.2">
      <c r="A47" t="s">
        <v>7</v>
      </c>
      <c r="B47">
        <v>46</v>
      </c>
      <c r="C47" t="s">
        <v>97</v>
      </c>
      <c r="D47" t="s">
        <v>49</v>
      </c>
      <c r="E47" t="s">
        <v>29</v>
      </c>
      <c r="F47" t="s">
        <v>10</v>
      </c>
      <c r="G47" t="s">
        <v>2649</v>
      </c>
      <c r="H47" t="s">
        <v>2</v>
      </c>
      <c r="I47">
        <v>2</v>
      </c>
      <c r="J47" t="s">
        <v>195</v>
      </c>
      <c r="N47" t="s">
        <v>1375</v>
      </c>
      <c r="O47" t="s">
        <v>1374</v>
      </c>
      <c r="P47" t="s">
        <v>1381</v>
      </c>
      <c r="Q47" t="s">
        <v>1380</v>
      </c>
    </row>
    <row r="48" spans="1:17" x14ac:dyDescent="0.2">
      <c r="A48" t="s">
        <v>7</v>
      </c>
      <c r="B48">
        <v>47</v>
      </c>
      <c r="C48" t="s">
        <v>725</v>
      </c>
      <c r="D48" t="s">
        <v>49</v>
      </c>
      <c r="E48" t="s">
        <v>30</v>
      </c>
      <c r="F48" t="s">
        <v>10</v>
      </c>
      <c r="G48" t="s">
        <v>2650</v>
      </c>
      <c r="H48" t="s">
        <v>2</v>
      </c>
      <c r="I48">
        <v>2</v>
      </c>
      <c r="J48" t="s">
        <v>195</v>
      </c>
      <c r="N48" t="s">
        <v>1374</v>
      </c>
      <c r="O48" t="s">
        <v>1375</v>
      </c>
      <c r="P48" t="s">
        <v>1380</v>
      </c>
      <c r="Q48" t="s">
        <v>1381</v>
      </c>
    </row>
    <row r="49" spans="1:17" x14ac:dyDescent="0.2">
      <c r="A49" t="s">
        <v>7</v>
      </c>
      <c r="B49">
        <v>48</v>
      </c>
      <c r="C49" t="s">
        <v>98</v>
      </c>
      <c r="D49" t="s">
        <v>49</v>
      </c>
      <c r="E49" t="s">
        <v>31</v>
      </c>
      <c r="F49" t="s">
        <v>10</v>
      </c>
      <c r="G49" t="s">
        <v>2651</v>
      </c>
      <c r="H49" t="s">
        <v>2</v>
      </c>
      <c r="I49">
        <v>2</v>
      </c>
      <c r="J49" t="s">
        <v>195</v>
      </c>
      <c r="N49" t="s">
        <v>1375</v>
      </c>
      <c r="O49" t="s">
        <v>1374</v>
      </c>
      <c r="P49" t="s">
        <v>1381</v>
      </c>
      <c r="Q49" t="s">
        <v>1380</v>
      </c>
    </row>
    <row r="50" spans="1:17" x14ac:dyDescent="0.2">
      <c r="A50" t="s">
        <v>7</v>
      </c>
      <c r="B50">
        <v>49</v>
      </c>
      <c r="C50" t="s">
        <v>1318</v>
      </c>
      <c r="D50" t="s">
        <v>1292</v>
      </c>
      <c r="E50" t="s">
        <v>18</v>
      </c>
      <c r="F50" t="s">
        <v>474</v>
      </c>
      <c r="G50" t="s">
        <v>2473</v>
      </c>
      <c r="H50" t="s">
        <v>2</v>
      </c>
      <c r="I50">
        <v>2</v>
      </c>
      <c r="J50" t="s">
        <v>195</v>
      </c>
      <c r="N50" t="s">
        <v>1375</v>
      </c>
      <c r="O50" t="s">
        <v>1374</v>
      </c>
      <c r="P50" t="s">
        <v>1381</v>
      </c>
      <c r="Q50" t="s">
        <v>1380</v>
      </c>
    </row>
    <row r="51" spans="1:17" x14ac:dyDescent="0.2">
      <c r="A51" t="s">
        <v>7</v>
      </c>
      <c r="B51">
        <v>50</v>
      </c>
      <c r="C51" t="s">
        <v>1319</v>
      </c>
      <c r="D51" t="s">
        <v>1292</v>
      </c>
      <c r="E51" t="s">
        <v>21</v>
      </c>
      <c r="F51" t="s">
        <v>474</v>
      </c>
      <c r="G51" t="s">
        <v>2474</v>
      </c>
      <c r="H51" t="s">
        <v>2</v>
      </c>
      <c r="I51">
        <v>2</v>
      </c>
      <c r="J51" t="s">
        <v>195</v>
      </c>
      <c r="N51" t="s">
        <v>1374</v>
      </c>
      <c r="O51" t="s">
        <v>1375</v>
      </c>
      <c r="P51" t="s">
        <v>1380</v>
      </c>
      <c r="Q51" t="s">
        <v>1381</v>
      </c>
    </row>
    <row r="52" spans="1:17" x14ac:dyDescent="0.2">
      <c r="A52" t="s">
        <v>7</v>
      </c>
      <c r="B52">
        <v>51</v>
      </c>
      <c r="C52" t="s">
        <v>1320</v>
      </c>
      <c r="D52" t="s">
        <v>1292</v>
      </c>
      <c r="E52" t="s">
        <v>22</v>
      </c>
      <c r="F52" t="s">
        <v>474</v>
      </c>
      <c r="G52" t="s">
        <v>2475</v>
      </c>
      <c r="H52" t="s">
        <v>2</v>
      </c>
      <c r="I52">
        <v>2</v>
      </c>
      <c r="J52" t="s">
        <v>195</v>
      </c>
      <c r="N52" t="s">
        <v>1375</v>
      </c>
      <c r="O52" t="s">
        <v>1374</v>
      </c>
      <c r="P52" t="s">
        <v>1381</v>
      </c>
      <c r="Q52" t="s">
        <v>1380</v>
      </c>
    </row>
    <row r="53" spans="1:17" x14ac:dyDescent="0.2">
      <c r="A53" t="s">
        <v>7</v>
      </c>
      <c r="B53">
        <v>52</v>
      </c>
      <c r="C53" t="s">
        <v>1321</v>
      </c>
      <c r="D53" t="s">
        <v>1292</v>
      </c>
      <c r="E53" t="s">
        <v>23</v>
      </c>
      <c r="F53" t="s">
        <v>474</v>
      </c>
      <c r="G53" t="s">
        <v>2476</v>
      </c>
      <c r="H53" t="s">
        <v>2</v>
      </c>
      <c r="I53">
        <v>2</v>
      </c>
      <c r="J53" t="s">
        <v>195</v>
      </c>
      <c r="N53" t="s">
        <v>1374</v>
      </c>
      <c r="O53" t="s">
        <v>1375</v>
      </c>
      <c r="P53" t="s">
        <v>1380</v>
      </c>
      <c r="Q53" t="s">
        <v>1381</v>
      </c>
    </row>
    <row r="54" spans="1:17" x14ac:dyDescent="0.2">
      <c r="A54" t="s">
        <v>7</v>
      </c>
      <c r="B54">
        <v>53</v>
      </c>
      <c r="C54" t="s">
        <v>1322</v>
      </c>
      <c r="D54" t="s">
        <v>1292</v>
      </c>
      <c r="E54" t="s">
        <v>24</v>
      </c>
      <c r="F54" t="s">
        <v>474</v>
      </c>
      <c r="G54" t="s">
        <v>2477</v>
      </c>
      <c r="H54" t="s">
        <v>2</v>
      </c>
      <c r="I54">
        <v>2</v>
      </c>
      <c r="J54" t="s">
        <v>195</v>
      </c>
      <c r="N54" t="s">
        <v>1375</v>
      </c>
      <c r="O54" t="s">
        <v>1374</v>
      </c>
      <c r="P54" t="s">
        <v>1381</v>
      </c>
      <c r="Q54" t="s">
        <v>1380</v>
      </c>
    </row>
    <row r="55" spans="1:17" x14ac:dyDescent="0.2">
      <c r="A55" t="s">
        <v>7</v>
      </c>
      <c r="B55">
        <v>54</v>
      </c>
      <c r="C55" t="s">
        <v>1323</v>
      </c>
      <c r="D55" t="s">
        <v>1292</v>
      </c>
      <c r="E55" t="s">
        <v>25</v>
      </c>
      <c r="F55" t="s">
        <v>474</v>
      </c>
      <c r="G55" t="s">
        <v>2478</v>
      </c>
      <c r="H55" t="s">
        <v>2</v>
      </c>
      <c r="I55">
        <v>2</v>
      </c>
      <c r="J55" t="s">
        <v>195</v>
      </c>
      <c r="N55" t="s">
        <v>1374</v>
      </c>
      <c r="O55" t="s">
        <v>1375</v>
      </c>
      <c r="P55" t="s">
        <v>1380</v>
      </c>
      <c r="Q55" t="s">
        <v>1381</v>
      </c>
    </row>
    <row r="56" spans="1:17" x14ac:dyDescent="0.2">
      <c r="A56" t="s">
        <v>7</v>
      </c>
      <c r="B56">
        <v>55</v>
      </c>
      <c r="C56" t="s">
        <v>1324</v>
      </c>
      <c r="D56" t="s">
        <v>1292</v>
      </c>
      <c r="E56" t="s">
        <v>26</v>
      </c>
      <c r="F56" t="s">
        <v>11</v>
      </c>
      <c r="G56" t="s">
        <v>2479</v>
      </c>
      <c r="H56" t="s">
        <v>2</v>
      </c>
      <c r="I56">
        <v>2</v>
      </c>
      <c r="J56" t="s">
        <v>195</v>
      </c>
      <c r="N56" t="s">
        <v>1375</v>
      </c>
      <c r="O56" t="s">
        <v>1374</v>
      </c>
      <c r="P56" t="s">
        <v>1381</v>
      </c>
      <c r="Q56" t="s">
        <v>1380</v>
      </c>
    </row>
    <row r="57" spans="1:17" x14ac:dyDescent="0.2">
      <c r="A57" t="s">
        <v>7</v>
      </c>
      <c r="B57">
        <v>56</v>
      </c>
      <c r="C57" t="s">
        <v>1325</v>
      </c>
      <c r="D57" t="s">
        <v>1292</v>
      </c>
      <c r="E57" t="s">
        <v>27</v>
      </c>
      <c r="F57" t="s">
        <v>11</v>
      </c>
      <c r="G57" t="s">
        <v>2480</v>
      </c>
      <c r="H57" t="s">
        <v>2</v>
      </c>
      <c r="I57">
        <v>2</v>
      </c>
      <c r="J57" t="s">
        <v>195</v>
      </c>
      <c r="N57" t="s">
        <v>1374</v>
      </c>
      <c r="O57" t="s">
        <v>1375</v>
      </c>
      <c r="P57" t="s">
        <v>1380</v>
      </c>
      <c r="Q57" t="s">
        <v>1381</v>
      </c>
    </row>
    <row r="58" spans="1:17" x14ac:dyDescent="0.2">
      <c r="A58" t="s">
        <v>7</v>
      </c>
      <c r="B58">
        <v>57</v>
      </c>
      <c r="C58" t="s">
        <v>1326</v>
      </c>
      <c r="D58" t="s">
        <v>1292</v>
      </c>
      <c r="E58" t="s">
        <v>28</v>
      </c>
      <c r="F58" t="s">
        <v>11</v>
      </c>
      <c r="G58" t="s">
        <v>2481</v>
      </c>
      <c r="H58" t="s">
        <v>2</v>
      </c>
      <c r="I58">
        <v>2</v>
      </c>
      <c r="J58" t="s">
        <v>195</v>
      </c>
      <c r="N58" t="s">
        <v>1375</v>
      </c>
      <c r="O58" t="s">
        <v>1374</v>
      </c>
      <c r="P58" t="s">
        <v>1381</v>
      </c>
      <c r="Q58" t="s">
        <v>1380</v>
      </c>
    </row>
    <row r="59" spans="1:17" x14ac:dyDescent="0.2">
      <c r="A59" t="s">
        <v>7</v>
      </c>
      <c r="B59">
        <v>58</v>
      </c>
      <c r="C59" t="s">
        <v>1327</v>
      </c>
      <c r="D59" t="s">
        <v>1292</v>
      </c>
      <c r="E59" t="s">
        <v>29</v>
      </c>
      <c r="F59" t="s">
        <v>11</v>
      </c>
      <c r="G59" t="s">
        <v>2482</v>
      </c>
      <c r="H59" t="s">
        <v>2</v>
      </c>
      <c r="I59">
        <v>2</v>
      </c>
      <c r="J59" t="s">
        <v>195</v>
      </c>
      <c r="N59" t="s">
        <v>1374</v>
      </c>
      <c r="O59" t="s">
        <v>1375</v>
      </c>
      <c r="P59" t="s">
        <v>1380</v>
      </c>
      <c r="Q59" t="s">
        <v>1381</v>
      </c>
    </row>
    <row r="60" spans="1:17" x14ac:dyDescent="0.2">
      <c r="A60" t="s">
        <v>7</v>
      </c>
      <c r="B60">
        <v>59</v>
      </c>
      <c r="C60" t="s">
        <v>1328</v>
      </c>
      <c r="D60" t="s">
        <v>1292</v>
      </c>
      <c r="E60" t="s">
        <v>30</v>
      </c>
      <c r="F60" t="s">
        <v>11</v>
      </c>
      <c r="G60" t="s">
        <v>2483</v>
      </c>
      <c r="H60" t="s">
        <v>2</v>
      </c>
      <c r="I60">
        <v>2</v>
      </c>
      <c r="J60" t="s">
        <v>195</v>
      </c>
      <c r="N60" t="s">
        <v>1375</v>
      </c>
      <c r="O60" t="s">
        <v>1374</v>
      </c>
      <c r="P60" t="s">
        <v>1381</v>
      </c>
      <c r="Q60" t="s">
        <v>1380</v>
      </c>
    </row>
    <row r="61" spans="1:17" x14ac:dyDescent="0.2">
      <c r="A61" t="s">
        <v>7</v>
      </c>
      <c r="B61">
        <v>60</v>
      </c>
      <c r="C61" t="s">
        <v>1329</v>
      </c>
      <c r="D61" t="s">
        <v>1292</v>
      </c>
      <c r="E61" t="s">
        <v>31</v>
      </c>
      <c r="F61" t="s">
        <v>11</v>
      </c>
      <c r="G61" t="s">
        <v>2484</v>
      </c>
      <c r="H61" t="s">
        <v>2</v>
      </c>
      <c r="I61">
        <v>2</v>
      </c>
      <c r="J61" t="s">
        <v>195</v>
      </c>
      <c r="N61" t="s">
        <v>1374</v>
      </c>
      <c r="O61" t="s">
        <v>1375</v>
      </c>
      <c r="P61" t="s">
        <v>1380</v>
      </c>
      <c r="Q61" t="s">
        <v>1381</v>
      </c>
    </row>
    <row r="62" spans="1:17" x14ac:dyDescent="0.2">
      <c r="A62" t="s">
        <v>7</v>
      </c>
      <c r="B62">
        <v>61</v>
      </c>
      <c r="C62" t="s">
        <v>1267</v>
      </c>
      <c r="D62" t="s">
        <v>1242</v>
      </c>
      <c r="E62" t="s">
        <v>18</v>
      </c>
      <c r="F62" t="s">
        <v>475</v>
      </c>
      <c r="G62" t="s">
        <v>2485</v>
      </c>
      <c r="H62" t="s">
        <v>2</v>
      </c>
      <c r="I62">
        <v>2</v>
      </c>
      <c r="J62" t="s">
        <v>195</v>
      </c>
      <c r="N62" t="s">
        <v>1374</v>
      </c>
      <c r="O62" t="s">
        <v>1375</v>
      </c>
      <c r="P62" t="s">
        <v>1380</v>
      </c>
      <c r="Q62" t="s">
        <v>1381</v>
      </c>
    </row>
    <row r="63" spans="1:17" x14ac:dyDescent="0.2">
      <c r="A63" t="s">
        <v>7</v>
      </c>
      <c r="B63">
        <v>62</v>
      </c>
      <c r="C63" t="s">
        <v>1268</v>
      </c>
      <c r="D63" t="s">
        <v>1242</v>
      </c>
      <c r="E63" t="s">
        <v>21</v>
      </c>
      <c r="F63" t="s">
        <v>475</v>
      </c>
      <c r="G63" t="s">
        <v>2486</v>
      </c>
      <c r="H63" t="s">
        <v>2</v>
      </c>
      <c r="I63">
        <v>2</v>
      </c>
      <c r="J63" t="s">
        <v>195</v>
      </c>
      <c r="N63" t="s">
        <v>1375</v>
      </c>
      <c r="O63" t="s">
        <v>1374</v>
      </c>
      <c r="P63" t="s">
        <v>1381</v>
      </c>
      <c r="Q63" t="s">
        <v>1380</v>
      </c>
    </row>
    <row r="64" spans="1:17" x14ac:dyDescent="0.2">
      <c r="A64" t="s">
        <v>7</v>
      </c>
      <c r="B64">
        <v>63</v>
      </c>
      <c r="C64" t="s">
        <v>1269</v>
      </c>
      <c r="D64" t="s">
        <v>1242</v>
      </c>
      <c r="E64" t="s">
        <v>22</v>
      </c>
      <c r="F64" t="s">
        <v>475</v>
      </c>
      <c r="G64" t="s">
        <v>2487</v>
      </c>
      <c r="H64" t="s">
        <v>2</v>
      </c>
      <c r="I64">
        <v>2</v>
      </c>
      <c r="J64" t="s">
        <v>195</v>
      </c>
      <c r="N64" t="s">
        <v>1374</v>
      </c>
      <c r="O64" t="s">
        <v>1375</v>
      </c>
      <c r="P64" t="s">
        <v>1380</v>
      </c>
      <c r="Q64" t="s">
        <v>1381</v>
      </c>
    </row>
    <row r="65" spans="1:17" x14ac:dyDescent="0.2">
      <c r="A65" t="s">
        <v>7</v>
      </c>
      <c r="B65">
        <v>64</v>
      </c>
      <c r="C65" t="s">
        <v>1270</v>
      </c>
      <c r="D65" t="s">
        <v>1242</v>
      </c>
      <c r="E65" t="s">
        <v>23</v>
      </c>
      <c r="F65" t="s">
        <v>475</v>
      </c>
      <c r="G65" t="s">
        <v>2488</v>
      </c>
      <c r="H65" t="s">
        <v>2</v>
      </c>
      <c r="I65">
        <v>2</v>
      </c>
      <c r="J65" t="s">
        <v>195</v>
      </c>
      <c r="N65" t="s">
        <v>1375</v>
      </c>
      <c r="O65" t="s">
        <v>1374</v>
      </c>
      <c r="P65" t="s">
        <v>1381</v>
      </c>
      <c r="Q65" t="s">
        <v>1380</v>
      </c>
    </row>
    <row r="66" spans="1:17" x14ac:dyDescent="0.2">
      <c r="A66" t="s">
        <v>7</v>
      </c>
      <c r="B66">
        <v>65</v>
      </c>
      <c r="C66" t="s">
        <v>1271</v>
      </c>
      <c r="D66" t="s">
        <v>1242</v>
      </c>
      <c r="E66" t="s">
        <v>24</v>
      </c>
      <c r="F66" t="s">
        <v>475</v>
      </c>
      <c r="G66" t="s">
        <v>2489</v>
      </c>
      <c r="H66" t="s">
        <v>2</v>
      </c>
      <c r="I66">
        <v>2</v>
      </c>
      <c r="J66" t="s">
        <v>195</v>
      </c>
      <c r="N66" t="s">
        <v>1374</v>
      </c>
      <c r="O66" t="s">
        <v>1375</v>
      </c>
      <c r="P66" t="s">
        <v>1380</v>
      </c>
      <c r="Q66" t="s">
        <v>1381</v>
      </c>
    </row>
    <row r="67" spans="1:17" x14ac:dyDescent="0.2">
      <c r="A67" t="s">
        <v>7</v>
      </c>
      <c r="B67">
        <v>66</v>
      </c>
      <c r="C67" t="s">
        <v>1272</v>
      </c>
      <c r="D67" t="s">
        <v>1242</v>
      </c>
      <c r="E67" t="s">
        <v>25</v>
      </c>
      <c r="F67" t="s">
        <v>475</v>
      </c>
      <c r="G67" t="s">
        <v>2490</v>
      </c>
      <c r="H67" t="s">
        <v>2</v>
      </c>
      <c r="I67">
        <v>2</v>
      </c>
      <c r="J67" t="s">
        <v>195</v>
      </c>
      <c r="N67" t="s">
        <v>1375</v>
      </c>
      <c r="O67" t="s">
        <v>1374</v>
      </c>
      <c r="P67" t="s">
        <v>1381</v>
      </c>
      <c r="Q67" t="s">
        <v>1380</v>
      </c>
    </row>
    <row r="68" spans="1:17" x14ac:dyDescent="0.2">
      <c r="A68" t="s">
        <v>7</v>
      </c>
      <c r="B68">
        <v>67</v>
      </c>
      <c r="C68" t="s">
        <v>1273</v>
      </c>
      <c r="D68" t="s">
        <v>1242</v>
      </c>
      <c r="E68" t="s">
        <v>26</v>
      </c>
      <c r="F68" t="s">
        <v>12</v>
      </c>
      <c r="G68" t="s">
        <v>2646</v>
      </c>
      <c r="H68" t="s">
        <v>2</v>
      </c>
      <c r="I68">
        <v>2</v>
      </c>
      <c r="J68" t="s">
        <v>195</v>
      </c>
      <c r="N68" t="s">
        <v>1374</v>
      </c>
      <c r="O68" t="s">
        <v>1375</v>
      </c>
      <c r="P68" t="s">
        <v>1380</v>
      </c>
      <c r="Q68" t="s">
        <v>1381</v>
      </c>
    </row>
    <row r="69" spans="1:17" x14ac:dyDescent="0.2">
      <c r="A69" t="s">
        <v>7</v>
      </c>
      <c r="B69">
        <v>68</v>
      </c>
      <c r="C69" t="s">
        <v>1274</v>
      </c>
      <c r="D69" t="s">
        <v>1242</v>
      </c>
      <c r="E69" t="s">
        <v>27</v>
      </c>
      <c r="F69" t="s">
        <v>12</v>
      </c>
      <c r="G69" t="s">
        <v>2647</v>
      </c>
      <c r="H69" t="s">
        <v>2</v>
      </c>
      <c r="I69">
        <v>2</v>
      </c>
      <c r="J69" t="s">
        <v>195</v>
      </c>
      <c r="N69" t="s">
        <v>1375</v>
      </c>
      <c r="O69" t="s">
        <v>1374</v>
      </c>
      <c r="P69" t="s">
        <v>1381</v>
      </c>
      <c r="Q69" t="s">
        <v>1380</v>
      </c>
    </row>
    <row r="70" spans="1:17" x14ac:dyDescent="0.2">
      <c r="A70" t="s">
        <v>7</v>
      </c>
      <c r="B70">
        <v>69</v>
      </c>
      <c r="C70" t="s">
        <v>1275</v>
      </c>
      <c r="D70" t="s">
        <v>1242</v>
      </c>
      <c r="E70" t="s">
        <v>28</v>
      </c>
      <c r="F70" t="s">
        <v>12</v>
      </c>
      <c r="G70" t="s">
        <v>2648</v>
      </c>
      <c r="H70" t="s">
        <v>2</v>
      </c>
      <c r="I70">
        <v>2</v>
      </c>
      <c r="J70" t="s">
        <v>195</v>
      </c>
      <c r="N70" t="s">
        <v>1374</v>
      </c>
      <c r="O70" t="s">
        <v>1375</v>
      </c>
      <c r="P70" t="s">
        <v>1380</v>
      </c>
      <c r="Q70" t="s">
        <v>1381</v>
      </c>
    </row>
    <row r="71" spans="1:17" x14ac:dyDescent="0.2">
      <c r="A71" t="s">
        <v>7</v>
      </c>
      <c r="B71">
        <v>70</v>
      </c>
      <c r="C71" t="s">
        <v>1276</v>
      </c>
      <c r="D71" t="s">
        <v>1242</v>
      </c>
      <c r="E71" t="s">
        <v>29</v>
      </c>
      <c r="F71" t="s">
        <v>12</v>
      </c>
      <c r="G71" t="s">
        <v>2649</v>
      </c>
      <c r="H71" t="s">
        <v>2</v>
      </c>
      <c r="I71">
        <v>2</v>
      </c>
      <c r="J71" t="s">
        <v>195</v>
      </c>
      <c r="N71" t="s">
        <v>1375</v>
      </c>
      <c r="O71" t="s">
        <v>1374</v>
      </c>
      <c r="P71" t="s">
        <v>1381</v>
      </c>
      <c r="Q71" t="s">
        <v>1380</v>
      </c>
    </row>
    <row r="72" spans="1:17" x14ac:dyDescent="0.2">
      <c r="A72" t="s">
        <v>7</v>
      </c>
      <c r="B72">
        <v>71</v>
      </c>
      <c r="C72" t="s">
        <v>1277</v>
      </c>
      <c r="D72" t="s">
        <v>1242</v>
      </c>
      <c r="E72" t="s">
        <v>30</v>
      </c>
      <c r="F72" t="s">
        <v>12</v>
      </c>
      <c r="G72" t="s">
        <v>2650</v>
      </c>
      <c r="H72" t="s">
        <v>2</v>
      </c>
      <c r="I72">
        <v>2</v>
      </c>
      <c r="J72" t="s">
        <v>195</v>
      </c>
      <c r="N72" t="s">
        <v>1374</v>
      </c>
      <c r="O72" t="s">
        <v>1375</v>
      </c>
      <c r="P72" t="s">
        <v>1380</v>
      </c>
      <c r="Q72" t="s">
        <v>1381</v>
      </c>
    </row>
    <row r="73" spans="1:17" x14ac:dyDescent="0.2">
      <c r="A73" t="s">
        <v>7</v>
      </c>
      <c r="B73">
        <v>72</v>
      </c>
      <c r="C73" t="s">
        <v>1278</v>
      </c>
      <c r="D73" t="s">
        <v>1242</v>
      </c>
      <c r="E73" t="s">
        <v>31</v>
      </c>
      <c r="F73" t="s">
        <v>12</v>
      </c>
      <c r="G73" t="s">
        <v>2651</v>
      </c>
      <c r="H73" t="s">
        <v>2</v>
      </c>
      <c r="I73">
        <v>2</v>
      </c>
      <c r="J73" t="s">
        <v>195</v>
      </c>
      <c r="N73" t="s">
        <v>1375</v>
      </c>
      <c r="O73" t="s">
        <v>1374</v>
      </c>
      <c r="P73" t="s">
        <v>1381</v>
      </c>
      <c r="Q73" t="s">
        <v>1380</v>
      </c>
    </row>
    <row r="74" spans="1:17" x14ac:dyDescent="0.2">
      <c r="A74" t="s">
        <v>7</v>
      </c>
      <c r="B74">
        <v>73</v>
      </c>
      <c r="C74" t="s">
        <v>726</v>
      </c>
      <c r="D74" t="s">
        <v>50</v>
      </c>
      <c r="E74" t="s">
        <v>18</v>
      </c>
      <c r="F74" t="s">
        <v>477</v>
      </c>
      <c r="G74" t="s">
        <v>2473</v>
      </c>
      <c r="H74" t="s">
        <v>2</v>
      </c>
      <c r="I74">
        <v>2</v>
      </c>
      <c r="J74" t="s">
        <v>195</v>
      </c>
      <c r="N74" t="s">
        <v>1375</v>
      </c>
      <c r="O74" t="s">
        <v>1374</v>
      </c>
      <c r="P74" t="s">
        <v>1381</v>
      </c>
      <c r="Q74" t="s">
        <v>1380</v>
      </c>
    </row>
    <row r="75" spans="1:17" x14ac:dyDescent="0.2">
      <c r="A75" t="s">
        <v>7</v>
      </c>
      <c r="B75">
        <v>74</v>
      </c>
      <c r="C75" t="s">
        <v>497</v>
      </c>
      <c r="D75" t="s">
        <v>50</v>
      </c>
      <c r="E75" t="s">
        <v>21</v>
      </c>
      <c r="F75" t="s">
        <v>477</v>
      </c>
      <c r="G75" t="s">
        <v>2474</v>
      </c>
      <c r="H75" t="s">
        <v>2</v>
      </c>
      <c r="I75">
        <v>2</v>
      </c>
      <c r="J75" t="s">
        <v>195</v>
      </c>
      <c r="N75" t="s">
        <v>1374</v>
      </c>
      <c r="O75" t="s">
        <v>1375</v>
      </c>
      <c r="P75" t="s">
        <v>1380</v>
      </c>
      <c r="Q75" t="s">
        <v>1381</v>
      </c>
    </row>
    <row r="76" spans="1:17" x14ac:dyDescent="0.2">
      <c r="A76" t="s">
        <v>7</v>
      </c>
      <c r="B76">
        <v>75</v>
      </c>
      <c r="C76" t="s">
        <v>727</v>
      </c>
      <c r="D76" t="s">
        <v>50</v>
      </c>
      <c r="E76" t="s">
        <v>22</v>
      </c>
      <c r="F76" t="s">
        <v>477</v>
      </c>
      <c r="G76" t="s">
        <v>2475</v>
      </c>
      <c r="H76" t="s">
        <v>2</v>
      </c>
      <c r="I76">
        <v>2</v>
      </c>
      <c r="J76" t="s">
        <v>195</v>
      </c>
      <c r="N76" t="s">
        <v>1375</v>
      </c>
      <c r="O76" t="s">
        <v>1374</v>
      </c>
      <c r="P76" t="s">
        <v>1381</v>
      </c>
      <c r="Q76" t="s">
        <v>1380</v>
      </c>
    </row>
    <row r="77" spans="1:17" x14ac:dyDescent="0.2">
      <c r="A77" t="s">
        <v>7</v>
      </c>
      <c r="B77">
        <v>76</v>
      </c>
      <c r="C77" t="s">
        <v>498</v>
      </c>
      <c r="D77" t="s">
        <v>50</v>
      </c>
      <c r="E77" t="s">
        <v>23</v>
      </c>
      <c r="F77" t="s">
        <v>477</v>
      </c>
      <c r="G77" t="s">
        <v>2476</v>
      </c>
      <c r="H77" t="s">
        <v>2</v>
      </c>
      <c r="I77">
        <v>2</v>
      </c>
      <c r="J77" t="s">
        <v>195</v>
      </c>
      <c r="N77" t="s">
        <v>1374</v>
      </c>
      <c r="O77" t="s">
        <v>1375</v>
      </c>
      <c r="P77" t="s">
        <v>1380</v>
      </c>
      <c r="Q77" t="s">
        <v>1381</v>
      </c>
    </row>
    <row r="78" spans="1:17" x14ac:dyDescent="0.2">
      <c r="A78" t="s">
        <v>7</v>
      </c>
      <c r="B78">
        <v>77</v>
      </c>
      <c r="C78" t="s">
        <v>728</v>
      </c>
      <c r="D78" t="s">
        <v>50</v>
      </c>
      <c r="E78" t="s">
        <v>24</v>
      </c>
      <c r="F78" t="s">
        <v>477</v>
      </c>
      <c r="G78" t="s">
        <v>2477</v>
      </c>
      <c r="H78" t="s">
        <v>2</v>
      </c>
      <c r="I78">
        <v>2</v>
      </c>
      <c r="J78" t="s">
        <v>195</v>
      </c>
      <c r="N78" t="s">
        <v>1375</v>
      </c>
      <c r="O78" t="s">
        <v>1374</v>
      </c>
      <c r="P78" t="s">
        <v>1381</v>
      </c>
      <c r="Q78" t="s">
        <v>1380</v>
      </c>
    </row>
    <row r="79" spans="1:17" x14ac:dyDescent="0.2">
      <c r="A79" t="s">
        <v>7</v>
      </c>
      <c r="B79">
        <v>78</v>
      </c>
      <c r="C79" t="s">
        <v>499</v>
      </c>
      <c r="D79" t="s">
        <v>50</v>
      </c>
      <c r="E79" t="s">
        <v>25</v>
      </c>
      <c r="F79" t="s">
        <v>477</v>
      </c>
      <c r="G79" t="s">
        <v>2478</v>
      </c>
      <c r="H79" t="s">
        <v>2</v>
      </c>
      <c r="I79">
        <v>2</v>
      </c>
      <c r="J79" t="s">
        <v>195</v>
      </c>
      <c r="N79" t="s">
        <v>1374</v>
      </c>
      <c r="O79" t="s">
        <v>1375</v>
      </c>
      <c r="P79" t="s">
        <v>1380</v>
      </c>
      <c r="Q79" t="s">
        <v>1381</v>
      </c>
    </row>
    <row r="80" spans="1:17" x14ac:dyDescent="0.2">
      <c r="A80" t="s">
        <v>7</v>
      </c>
      <c r="B80">
        <v>79</v>
      </c>
      <c r="C80" t="s">
        <v>729</v>
      </c>
      <c r="D80" t="s">
        <v>50</v>
      </c>
      <c r="E80" t="s">
        <v>26</v>
      </c>
      <c r="F80" t="s">
        <v>13</v>
      </c>
      <c r="G80" t="s">
        <v>2479</v>
      </c>
      <c r="H80" t="s">
        <v>2</v>
      </c>
      <c r="I80">
        <v>2</v>
      </c>
      <c r="J80" t="s">
        <v>195</v>
      </c>
      <c r="N80" t="s">
        <v>1375</v>
      </c>
      <c r="O80" t="s">
        <v>1374</v>
      </c>
      <c r="P80" t="s">
        <v>1381</v>
      </c>
      <c r="Q80" t="s">
        <v>1380</v>
      </c>
    </row>
    <row r="81" spans="1:17" x14ac:dyDescent="0.2">
      <c r="A81" t="s">
        <v>7</v>
      </c>
      <c r="B81">
        <v>80</v>
      </c>
      <c r="C81" t="s">
        <v>99</v>
      </c>
      <c r="D81" t="s">
        <v>50</v>
      </c>
      <c r="E81" t="s">
        <v>27</v>
      </c>
      <c r="F81" t="s">
        <v>13</v>
      </c>
      <c r="G81" t="s">
        <v>2480</v>
      </c>
      <c r="H81" t="s">
        <v>2</v>
      </c>
      <c r="I81">
        <v>2</v>
      </c>
      <c r="J81" t="s">
        <v>195</v>
      </c>
      <c r="N81" t="s">
        <v>1374</v>
      </c>
      <c r="O81" t="s">
        <v>1375</v>
      </c>
      <c r="P81" t="s">
        <v>1380</v>
      </c>
      <c r="Q81" t="s">
        <v>1381</v>
      </c>
    </row>
    <row r="82" spans="1:17" x14ac:dyDescent="0.2">
      <c r="A82" t="s">
        <v>7</v>
      </c>
      <c r="B82">
        <v>81</v>
      </c>
      <c r="C82" t="s">
        <v>730</v>
      </c>
      <c r="D82" t="s">
        <v>50</v>
      </c>
      <c r="E82" t="s">
        <v>28</v>
      </c>
      <c r="F82" t="s">
        <v>13</v>
      </c>
      <c r="G82" t="s">
        <v>2481</v>
      </c>
      <c r="H82" t="s">
        <v>2</v>
      </c>
      <c r="I82">
        <v>2</v>
      </c>
      <c r="J82" t="s">
        <v>195</v>
      </c>
      <c r="N82" t="s">
        <v>1375</v>
      </c>
      <c r="O82" t="s">
        <v>1374</v>
      </c>
      <c r="P82" t="s">
        <v>1381</v>
      </c>
      <c r="Q82" t="s">
        <v>1380</v>
      </c>
    </row>
    <row r="83" spans="1:17" x14ac:dyDescent="0.2">
      <c r="A83" t="s">
        <v>7</v>
      </c>
      <c r="B83">
        <v>82</v>
      </c>
      <c r="C83" t="s">
        <v>100</v>
      </c>
      <c r="D83" t="s">
        <v>50</v>
      </c>
      <c r="E83" t="s">
        <v>29</v>
      </c>
      <c r="F83" t="s">
        <v>13</v>
      </c>
      <c r="G83" t="s">
        <v>2482</v>
      </c>
      <c r="H83" t="s">
        <v>2</v>
      </c>
      <c r="I83">
        <v>2</v>
      </c>
      <c r="J83" t="s">
        <v>195</v>
      </c>
      <c r="N83" t="s">
        <v>1374</v>
      </c>
      <c r="O83" t="s">
        <v>1375</v>
      </c>
      <c r="P83" t="s">
        <v>1380</v>
      </c>
      <c r="Q83" t="s">
        <v>1381</v>
      </c>
    </row>
    <row r="84" spans="1:17" x14ac:dyDescent="0.2">
      <c r="A84" t="s">
        <v>7</v>
      </c>
      <c r="B84">
        <v>83</v>
      </c>
      <c r="C84" t="s">
        <v>731</v>
      </c>
      <c r="D84" t="s">
        <v>50</v>
      </c>
      <c r="E84" t="s">
        <v>30</v>
      </c>
      <c r="F84" t="s">
        <v>13</v>
      </c>
      <c r="G84" t="s">
        <v>2483</v>
      </c>
      <c r="H84" t="s">
        <v>2</v>
      </c>
      <c r="I84">
        <v>2</v>
      </c>
      <c r="J84" t="s">
        <v>195</v>
      </c>
      <c r="N84" t="s">
        <v>1375</v>
      </c>
      <c r="O84" t="s">
        <v>1374</v>
      </c>
      <c r="P84" t="s">
        <v>1381</v>
      </c>
      <c r="Q84" t="s">
        <v>1380</v>
      </c>
    </row>
    <row r="85" spans="1:17" x14ac:dyDescent="0.2">
      <c r="A85" t="s">
        <v>7</v>
      </c>
      <c r="B85">
        <v>84</v>
      </c>
      <c r="C85" t="s">
        <v>101</v>
      </c>
      <c r="D85" t="s">
        <v>50</v>
      </c>
      <c r="E85" t="s">
        <v>31</v>
      </c>
      <c r="F85" t="s">
        <v>13</v>
      </c>
      <c r="G85" t="s">
        <v>2484</v>
      </c>
      <c r="H85" t="s">
        <v>2</v>
      </c>
      <c r="I85">
        <v>2</v>
      </c>
      <c r="J85" t="s">
        <v>195</v>
      </c>
      <c r="N85" t="s">
        <v>1374</v>
      </c>
      <c r="O85" t="s">
        <v>1375</v>
      </c>
      <c r="P85" t="s">
        <v>1380</v>
      </c>
      <c r="Q85" t="s">
        <v>1381</v>
      </c>
    </row>
    <row r="86" spans="1:17" x14ac:dyDescent="0.2">
      <c r="A86" t="s">
        <v>7</v>
      </c>
      <c r="B86">
        <v>85</v>
      </c>
      <c r="C86" t="s">
        <v>732</v>
      </c>
      <c r="D86" t="s">
        <v>51</v>
      </c>
      <c r="E86" t="s">
        <v>18</v>
      </c>
      <c r="F86" t="s">
        <v>481</v>
      </c>
      <c r="G86" t="s">
        <v>2485</v>
      </c>
      <c r="H86" t="s">
        <v>2</v>
      </c>
      <c r="I86">
        <v>2</v>
      </c>
      <c r="J86" t="s">
        <v>195</v>
      </c>
      <c r="N86" t="s">
        <v>1374</v>
      </c>
      <c r="O86" t="s">
        <v>1375</v>
      </c>
      <c r="P86" t="s">
        <v>1380</v>
      </c>
      <c r="Q86" t="s">
        <v>1381</v>
      </c>
    </row>
    <row r="87" spans="1:17" x14ac:dyDescent="0.2">
      <c r="A87" t="s">
        <v>7</v>
      </c>
      <c r="B87">
        <v>86</v>
      </c>
      <c r="C87" t="s">
        <v>500</v>
      </c>
      <c r="D87" t="s">
        <v>51</v>
      </c>
      <c r="E87" t="s">
        <v>21</v>
      </c>
      <c r="F87" t="s">
        <v>481</v>
      </c>
      <c r="G87" t="s">
        <v>2486</v>
      </c>
      <c r="H87" t="s">
        <v>2</v>
      </c>
      <c r="I87">
        <v>2</v>
      </c>
      <c r="J87" t="s">
        <v>195</v>
      </c>
      <c r="N87" t="s">
        <v>1375</v>
      </c>
      <c r="O87" t="s">
        <v>1374</v>
      </c>
      <c r="P87" t="s">
        <v>1381</v>
      </c>
      <c r="Q87" t="s">
        <v>1380</v>
      </c>
    </row>
    <row r="88" spans="1:17" x14ac:dyDescent="0.2">
      <c r="A88" t="s">
        <v>7</v>
      </c>
      <c r="B88">
        <v>87</v>
      </c>
      <c r="C88" t="s">
        <v>733</v>
      </c>
      <c r="D88" t="s">
        <v>51</v>
      </c>
      <c r="E88" t="s">
        <v>22</v>
      </c>
      <c r="F88" t="s">
        <v>481</v>
      </c>
      <c r="G88" t="s">
        <v>2487</v>
      </c>
      <c r="H88" t="s">
        <v>2</v>
      </c>
      <c r="I88">
        <v>2</v>
      </c>
      <c r="J88" t="s">
        <v>195</v>
      </c>
      <c r="N88" t="s">
        <v>1374</v>
      </c>
      <c r="O88" t="s">
        <v>1375</v>
      </c>
      <c r="P88" t="s">
        <v>1380</v>
      </c>
      <c r="Q88" t="s">
        <v>1381</v>
      </c>
    </row>
    <row r="89" spans="1:17" x14ac:dyDescent="0.2">
      <c r="A89" t="s">
        <v>7</v>
      </c>
      <c r="B89">
        <v>88</v>
      </c>
      <c r="C89" t="s">
        <v>501</v>
      </c>
      <c r="D89" t="s">
        <v>51</v>
      </c>
      <c r="E89" t="s">
        <v>23</v>
      </c>
      <c r="F89" t="s">
        <v>481</v>
      </c>
      <c r="G89" t="s">
        <v>2488</v>
      </c>
      <c r="H89" t="s">
        <v>2</v>
      </c>
      <c r="I89">
        <v>2</v>
      </c>
      <c r="J89" t="s">
        <v>195</v>
      </c>
      <c r="N89" t="s">
        <v>1375</v>
      </c>
      <c r="O89" t="s">
        <v>1374</v>
      </c>
      <c r="P89" t="s">
        <v>1381</v>
      </c>
      <c r="Q89" t="s">
        <v>1380</v>
      </c>
    </row>
    <row r="90" spans="1:17" x14ac:dyDescent="0.2">
      <c r="A90" t="s">
        <v>7</v>
      </c>
      <c r="B90">
        <v>89</v>
      </c>
      <c r="C90" t="s">
        <v>734</v>
      </c>
      <c r="D90" t="s">
        <v>51</v>
      </c>
      <c r="E90" t="s">
        <v>24</v>
      </c>
      <c r="F90" t="s">
        <v>481</v>
      </c>
      <c r="G90" t="s">
        <v>2489</v>
      </c>
      <c r="H90" t="s">
        <v>2</v>
      </c>
      <c r="I90">
        <v>2</v>
      </c>
      <c r="J90" t="s">
        <v>195</v>
      </c>
      <c r="N90" t="s">
        <v>1374</v>
      </c>
      <c r="O90" t="s">
        <v>1375</v>
      </c>
      <c r="P90" t="s">
        <v>1380</v>
      </c>
      <c r="Q90" t="s">
        <v>1381</v>
      </c>
    </row>
    <row r="91" spans="1:17" x14ac:dyDescent="0.2">
      <c r="A91" t="s">
        <v>7</v>
      </c>
      <c r="B91">
        <v>90</v>
      </c>
      <c r="C91" t="s">
        <v>502</v>
      </c>
      <c r="D91" t="s">
        <v>51</v>
      </c>
      <c r="E91" t="s">
        <v>25</v>
      </c>
      <c r="F91" t="s">
        <v>481</v>
      </c>
      <c r="G91" t="s">
        <v>2490</v>
      </c>
      <c r="H91" t="s">
        <v>2</v>
      </c>
      <c r="I91">
        <v>2</v>
      </c>
      <c r="J91" t="s">
        <v>195</v>
      </c>
      <c r="N91" t="s">
        <v>1375</v>
      </c>
      <c r="O91" t="s">
        <v>1374</v>
      </c>
      <c r="P91" t="s">
        <v>1381</v>
      </c>
      <c r="Q91" t="s">
        <v>1380</v>
      </c>
    </row>
    <row r="92" spans="1:17" x14ac:dyDescent="0.2">
      <c r="A92" t="s">
        <v>7</v>
      </c>
      <c r="B92">
        <v>91</v>
      </c>
      <c r="C92" t="s">
        <v>735</v>
      </c>
      <c r="D92" t="s">
        <v>51</v>
      </c>
      <c r="E92" t="s">
        <v>26</v>
      </c>
      <c r="F92" t="s">
        <v>14</v>
      </c>
      <c r="G92" t="s">
        <v>2646</v>
      </c>
      <c r="H92" t="s">
        <v>2</v>
      </c>
      <c r="I92">
        <v>2</v>
      </c>
      <c r="J92" t="s">
        <v>195</v>
      </c>
      <c r="N92" t="s">
        <v>1374</v>
      </c>
      <c r="O92" t="s">
        <v>1375</v>
      </c>
      <c r="P92" t="s">
        <v>1380</v>
      </c>
      <c r="Q92" t="s">
        <v>1381</v>
      </c>
    </row>
    <row r="93" spans="1:17" x14ac:dyDescent="0.2">
      <c r="A93" t="s">
        <v>7</v>
      </c>
      <c r="B93">
        <v>92</v>
      </c>
      <c r="C93" t="s">
        <v>46</v>
      </c>
      <c r="D93" t="s">
        <v>51</v>
      </c>
      <c r="E93" t="s">
        <v>27</v>
      </c>
      <c r="F93" t="s">
        <v>14</v>
      </c>
      <c r="G93" t="s">
        <v>2647</v>
      </c>
      <c r="H93" t="s">
        <v>2</v>
      </c>
      <c r="I93">
        <v>2</v>
      </c>
      <c r="J93" t="s">
        <v>195</v>
      </c>
      <c r="N93" t="s">
        <v>1375</v>
      </c>
      <c r="O93" t="s">
        <v>1374</v>
      </c>
      <c r="P93" t="s">
        <v>1381</v>
      </c>
      <c r="Q93" t="s">
        <v>1380</v>
      </c>
    </row>
    <row r="94" spans="1:17" x14ac:dyDescent="0.2">
      <c r="A94" t="s">
        <v>7</v>
      </c>
      <c r="B94">
        <v>93</v>
      </c>
      <c r="C94" t="s">
        <v>736</v>
      </c>
      <c r="D94" t="s">
        <v>51</v>
      </c>
      <c r="E94" t="s">
        <v>28</v>
      </c>
      <c r="F94" t="s">
        <v>14</v>
      </c>
      <c r="G94" t="s">
        <v>2648</v>
      </c>
      <c r="H94" t="s">
        <v>2</v>
      </c>
      <c r="I94">
        <v>2</v>
      </c>
      <c r="J94" t="s">
        <v>195</v>
      </c>
      <c r="N94" t="s">
        <v>1374</v>
      </c>
      <c r="O94" t="s">
        <v>1375</v>
      </c>
      <c r="P94" t="s">
        <v>1380</v>
      </c>
      <c r="Q94" t="s">
        <v>1381</v>
      </c>
    </row>
    <row r="95" spans="1:17" x14ac:dyDescent="0.2">
      <c r="A95" t="s">
        <v>7</v>
      </c>
      <c r="B95">
        <v>94</v>
      </c>
      <c r="C95" t="s">
        <v>105</v>
      </c>
      <c r="D95" t="s">
        <v>51</v>
      </c>
      <c r="E95" t="s">
        <v>29</v>
      </c>
      <c r="F95" t="s">
        <v>14</v>
      </c>
      <c r="G95" t="s">
        <v>2649</v>
      </c>
      <c r="H95" t="s">
        <v>2</v>
      </c>
      <c r="I95">
        <v>2</v>
      </c>
      <c r="J95" t="s">
        <v>195</v>
      </c>
      <c r="N95" t="s">
        <v>1375</v>
      </c>
      <c r="O95" t="s">
        <v>1374</v>
      </c>
      <c r="P95" t="s">
        <v>1381</v>
      </c>
      <c r="Q95" t="s">
        <v>1380</v>
      </c>
    </row>
    <row r="96" spans="1:17" x14ac:dyDescent="0.2">
      <c r="A96" t="s">
        <v>7</v>
      </c>
      <c r="B96">
        <v>95</v>
      </c>
      <c r="C96" t="s">
        <v>737</v>
      </c>
      <c r="D96" t="s">
        <v>51</v>
      </c>
      <c r="E96" t="s">
        <v>30</v>
      </c>
      <c r="F96" t="s">
        <v>14</v>
      </c>
      <c r="G96" t="s">
        <v>2650</v>
      </c>
      <c r="H96" t="s">
        <v>2</v>
      </c>
      <c r="I96">
        <v>2</v>
      </c>
      <c r="J96" t="s">
        <v>195</v>
      </c>
      <c r="N96" t="s">
        <v>1374</v>
      </c>
      <c r="O96" t="s">
        <v>1375</v>
      </c>
      <c r="P96" t="s">
        <v>1380</v>
      </c>
      <c r="Q96" t="s">
        <v>1381</v>
      </c>
    </row>
    <row r="97" spans="1:17" x14ac:dyDescent="0.2">
      <c r="A97" t="s">
        <v>7</v>
      </c>
      <c r="B97">
        <v>96</v>
      </c>
      <c r="C97" t="s">
        <v>106</v>
      </c>
      <c r="D97" t="s">
        <v>51</v>
      </c>
      <c r="E97" t="s">
        <v>31</v>
      </c>
      <c r="F97" t="s">
        <v>14</v>
      </c>
      <c r="G97" t="s">
        <v>2651</v>
      </c>
      <c r="H97" t="s">
        <v>2</v>
      </c>
      <c r="I97">
        <v>2</v>
      </c>
      <c r="J97" t="s">
        <v>195</v>
      </c>
      <c r="N97" t="s">
        <v>1375</v>
      </c>
      <c r="O97" t="s">
        <v>1374</v>
      </c>
      <c r="P97" t="s">
        <v>1381</v>
      </c>
      <c r="Q97" t="s">
        <v>1380</v>
      </c>
    </row>
    <row r="98" spans="1:17" x14ac:dyDescent="0.2">
      <c r="A98" t="s">
        <v>7</v>
      </c>
      <c r="B98">
        <v>97</v>
      </c>
      <c r="C98" t="s">
        <v>738</v>
      </c>
      <c r="D98" t="s">
        <v>52</v>
      </c>
      <c r="E98" t="s">
        <v>18</v>
      </c>
      <c r="F98" t="s">
        <v>485</v>
      </c>
      <c r="G98" t="s">
        <v>2473</v>
      </c>
      <c r="H98" t="s">
        <v>2</v>
      </c>
      <c r="I98">
        <v>2</v>
      </c>
      <c r="J98" t="s">
        <v>195</v>
      </c>
      <c r="N98" t="s">
        <v>1375</v>
      </c>
      <c r="O98" t="s">
        <v>1374</v>
      </c>
      <c r="P98" t="s">
        <v>1381</v>
      </c>
      <c r="Q98" t="s">
        <v>1380</v>
      </c>
    </row>
    <row r="99" spans="1:17" x14ac:dyDescent="0.2">
      <c r="A99" t="s">
        <v>7</v>
      </c>
      <c r="B99">
        <v>98</v>
      </c>
      <c r="C99" t="s">
        <v>503</v>
      </c>
      <c r="D99" t="s">
        <v>52</v>
      </c>
      <c r="E99" t="s">
        <v>21</v>
      </c>
      <c r="F99" t="s">
        <v>485</v>
      </c>
      <c r="G99" t="s">
        <v>2474</v>
      </c>
      <c r="H99" t="s">
        <v>2</v>
      </c>
      <c r="I99">
        <v>2</v>
      </c>
      <c r="J99" t="s">
        <v>195</v>
      </c>
      <c r="N99" t="s">
        <v>1374</v>
      </c>
      <c r="O99" t="s">
        <v>1375</v>
      </c>
      <c r="P99" t="s">
        <v>1380</v>
      </c>
      <c r="Q99" t="s">
        <v>1381</v>
      </c>
    </row>
    <row r="100" spans="1:17" x14ac:dyDescent="0.2">
      <c r="A100" t="s">
        <v>7</v>
      </c>
      <c r="B100">
        <v>99</v>
      </c>
      <c r="C100" t="s">
        <v>739</v>
      </c>
      <c r="D100" t="s">
        <v>52</v>
      </c>
      <c r="E100" t="s">
        <v>22</v>
      </c>
      <c r="F100" t="s">
        <v>485</v>
      </c>
      <c r="G100" t="s">
        <v>2475</v>
      </c>
      <c r="H100" t="s">
        <v>2</v>
      </c>
      <c r="I100">
        <v>2</v>
      </c>
      <c r="J100" t="s">
        <v>195</v>
      </c>
      <c r="N100" t="s">
        <v>1375</v>
      </c>
      <c r="O100" t="s">
        <v>1374</v>
      </c>
      <c r="P100" t="s">
        <v>1381</v>
      </c>
      <c r="Q100" t="s">
        <v>1380</v>
      </c>
    </row>
    <row r="101" spans="1:17" x14ac:dyDescent="0.2">
      <c r="A101" t="s">
        <v>7</v>
      </c>
      <c r="B101">
        <v>100</v>
      </c>
      <c r="C101" t="s">
        <v>504</v>
      </c>
      <c r="D101" t="s">
        <v>52</v>
      </c>
      <c r="E101" t="s">
        <v>23</v>
      </c>
      <c r="F101" t="s">
        <v>485</v>
      </c>
      <c r="G101" t="s">
        <v>2476</v>
      </c>
      <c r="H101" t="s">
        <v>2</v>
      </c>
      <c r="I101">
        <v>2</v>
      </c>
      <c r="J101" t="s">
        <v>195</v>
      </c>
      <c r="N101" t="s">
        <v>1374</v>
      </c>
      <c r="O101" t="s">
        <v>1375</v>
      </c>
      <c r="P101" t="s">
        <v>1380</v>
      </c>
      <c r="Q101" t="s">
        <v>1381</v>
      </c>
    </row>
    <row r="102" spans="1:17" x14ac:dyDescent="0.2">
      <c r="A102" t="s">
        <v>7</v>
      </c>
      <c r="B102">
        <v>101</v>
      </c>
      <c r="C102" t="s">
        <v>740</v>
      </c>
      <c r="D102" t="s">
        <v>52</v>
      </c>
      <c r="E102" t="s">
        <v>24</v>
      </c>
      <c r="F102" t="s">
        <v>485</v>
      </c>
      <c r="G102" t="s">
        <v>2477</v>
      </c>
      <c r="H102" t="s">
        <v>2</v>
      </c>
      <c r="I102">
        <v>2</v>
      </c>
      <c r="J102" t="s">
        <v>195</v>
      </c>
      <c r="N102" t="s">
        <v>1375</v>
      </c>
      <c r="O102" t="s">
        <v>1374</v>
      </c>
      <c r="P102" t="s">
        <v>1381</v>
      </c>
      <c r="Q102" t="s">
        <v>1380</v>
      </c>
    </row>
    <row r="103" spans="1:17" x14ac:dyDescent="0.2">
      <c r="A103" t="s">
        <v>7</v>
      </c>
      <c r="B103">
        <v>102</v>
      </c>
      <c r="C103" t="s">
        <v>505</v>
      </c>
      <c r="D103" t="s">
        <v>52</v>
      </c>
      <c r="E103" t="s">
        <v>25</v>
      </c>
      <c r="F103" t="s">
        <v>485</v>
      </c>
      <c r="G103" t="s">
        <v>2478</v>
      </c>
      <c r="H103" t="s">
        <v>2</v>
      </c>
      <c r="I103">
        <v>2</v>
      </c>
      <c r="J103" t="s">
        <v>195</v>
      </c>
      <c r="N103" t="s">
        <v>1374</v>
      </c>
      <c r="O103" t="s">
        <v>1375</v>
      </c>
      <c r="P103" t="s">
        <v>1380</v>
      </c>
      <c r="Q103" t="s">
        <v>1381</v>
      </c>
    </row>
    <row r="104" spans="1:17" x14ac:dyDescent="0.2">
      <c r="A104" t="s">
        <v>7</v>
      </c>
      <c r="B104">
        <v>103</v>
      </c>
      <c r="C104" t="s">
        <v>741</v>
      </c>
      <c r="D104" t="s">
        <v>52</v>
      </c>
      <c r="E104" t="s">
        <v>26</v>
      </c>
      <c r="F104" t="s">
        <v>15</v>
      </c>
      <c r="G104" t="s">
        <v>2479</v>
      </c>
      <c r="H104" t="s">
        <v>2</v>
      </c>
      <c r="I104">
        <v>2</v>
      </c>
      <c r="J104" t="s">
        <v>195</v>
      </c>
      <c r="N104" t="s">
        <v>1375</v>
      </c>
      <c r="O104" t="s">
        <v>1374</v>
      </c>
      <c r="P104" t="s">
        <v>1381</v>
      </c>
      <c r="Q104" t="s">
        <v>1380</v>
      </c>
    </row>
    <row r="105" spans="1:17" x14ac:dyDescent="0.2">
      <c r="A105" t="s">
        <v>7</v>
      </c>
      <c r="B105">
        <v>104</v>
      </c>
      <c r="C105" t="s">
        <v>107</v>
      </c>
      <c r="D105" t="s">
        <v>52</v>
      </c>
      <c r="E105" t="s">
        <v>27</v>
      </c>
      <c r="F105" t="s">
        <v>15</v>
      </c>
      <c r="G105" t="s">
        <v>2480</v>
      </c>
      <c r="H105" t="s">
        <v>2</v>
      </c>
      <c r="I105">
        <v>2</v>
      </c>
      <c r="J105" t="s">
        <v>195</v>
      </c>
      <c r="N105" t="s">
        <v>1374</v>
      </c>
      <c r="O105" t="s">
        <v>1375</v>
      </c>
      <c r="P105" t="s">
        <v>1380</v>
      </c>
      <c r="Q105" t="s">
        <v>1381</v>
      </c>
    </row>
    <row r="106" spans="1:17" x14ac:dyDescent="0.2">
      <c r="A106" t="s">
        <v>7</v>
      </c>
      <c r="B106">
        <v>105</v>
      </c>
      <c r="C106" t="s">
        <v>742</v>
      </c>
      <c r="D106" t="s">
        <v>52</v>
      </c>
      <c r="E106" t="s">
        <v>28</v>
      </c>
      <c r="F106" t="s">
        <v>15</v>
      </c>
      <c r="G106" t="s">
        <v>2481</v>
      </c>
      <c r="H106" t="s">
        <v>2</v>
      </c>
      <c r="I106">
        <v>2</v>
      </c>
      <c r="J106" t="s">
        <v>195</v>
      </c>
      <c r="N106" t="s">
        <v>1375</v>
      </c>
      <c r="O106" t="s">
        <v>1374</v>
      </c>
      <c r="P106" t="s">
        <v>1381</v>
      </c>
      <c r="Q106" t="s">
        <v>1380</v>
      </c>
    </row>
    <row r="107" spans="1:17" x14ac:dyDescent="0.2">
      <c r="A107" t="s">
        <v>7</v>
      </c>
      <c r="B107">
        <v>106</v>
      </c>
      <c r="C107" t="s">
        <v>108</v>
      </c>
      <c r="D107" t="s">
        <v>52</v>
      </c>
      <c r="E107" t="s">
        <v>29</v>
      </c>
      <c r="F107" t="s">
        <v>15</v>
      </c>
      <c r="G107" t="s">
        <v>2482</v>
      </c>
      <c r="H107" t="s">
        <v>2</v>
      </c>
      <c r="I107">
        <v>2</v>
      </c>
      <c r="J107" t="s">
        <v>195</v>
      </c>
      <c r="N107" t="s">
        <v>1374</v>
      </c>
      <c r="O107" t="s">
        <v>1375</v>
      </c>
      <c r="P107" t="s">
        <v>1380</v>
      </c>
      <c r="Q107" t="s">
        <v>1381</v>
      </c>
    </row>
    <row r="108" spans="1:17" x14ac:dyDescent="0.2">
      <c r="A108" t="s">
        <v>7</v>
      </c>
      <c r="B108">
        <v>107</v>
      </c>
      <c r="C108" t="s">
        <v>743</v>
      </c>
      <c r="D108" t="s">
        <v>52</v>
      </c>
      <c r="E108" t="s">
        <v>30</v>
      </c>
      <c r="F108" t="s">
        <v>15</v>
      </c>
      <c r="G108" t="s">
        <v>2483</v>
      </c>
      <c r="H108" t="s">
        <v>2</v>
      </c>
      <c r="I108">
        <v>2</v>
      </c>
      <c r="J108" t="s">
        <v>195</v>
      </c>
      <c r="N108" t="s">
        <v>1375</v>
      </c>
      <c r="O108" t="s">
        <v>1374</v>
      </c>
      <c r="P108" t="s">
        <v>1381</v>
      </c>
      <c r="Q108" t="s">
        <v>1380</v>
      </c>
    </row>
    <row r="109" spans="1:17" x14ac:dyDescent="0.2">
      <c r="A109" t="s">
        <v>7</v>
      </c>
      <c r="B109">
        <v>108</v>
      </c>
      <c r="C109" t="s">
        <v>109</v>
      </c>
      <c r="D109" t="s">
        <v>52</v>
      </c>
      <c r="E109" t="s">
        <v>31</v>
      </c>
      <c r="F109" t="s">
        <v>15</v>
      </c>
      <c r="G109" t="s">
        <v>2484</v>
      </c>
      <c r="H109" t="s">
        <v>2</v>
      </c>
      <c r="I109">
        <v>2</v>
      </c>
      <c r="J109" t="s">
        <v>195</v>
      </c>
      <c r="N109" t="s">
        <v>1374</v>
      </c>
      <c r="O109" t="s">
        <v>1375</v>
      </c>
      <c r="P109" t="s">
        <v>1380</v>
      </c>
      <c r="Q109" t="s">
        <v>1381</v>
      </c>
    </row>
    <row r="110" spans="1:17" x14ac:dyDescent="0.2">
      <c r="A110" t="s">
        <v>7</v>
      </c>
      <c r="B110">
        <v>109</v>
      </c>
      <c r="C110" t="s">
        <v>744</v>
      </c>
      <c r="D110" t="s">
        <v>53</v>
      </c>
      <c r="E110" t="s">
        <v>18</v>
      </c>
      <c r="F110" t="s">
        <v>78</v>
      </c>
      <c r="G110" t="s">
        <v>2485</v>
      </c>
      <c r="H110" t="s">
        <v>2</v>
      </c>
      <c r="I110">
        <v>2</v>
      </c>
      <c r="J110" t="s">
        <v>195</v>
      </c>
      <c r="N110" t="s">
        <v>1374</v>
      </c>
      <c r="O110" t="s">
        <v>1375</v>
      </c>
      <c r="P110" t="s">
        <v>1380</v>
      </c>
      <c r="Q110" t="s">
        <v>1381</v>
      </c>
    </row>
    <row r="111" spans="1:17" x14ac:dyDescent="0.2">
      <c r="A111" t="s">
        <v>7</v>
      </c>
      <c r="B111">
        <v>110</v>
      </c>
      <c r="C111" t="s">
        <v>110</v>
      </c>
      <c r="D111" t="s">
        <v>53</v>
      </c>
      <c r="E111" t="s">
        <v>21</v>
      </c>
      <c r="F111" t="s">
        <v>78</v>
      </c>
      <c r="G111" t="s">
        <v>2486</v>
      </c>
      <c r="H111" t="s">
        <v>2</v>
      </c>
      <c r="I111">
        <v>2</v>
      </c>
      <c r="J111" t="s">
        <v>195</v>
      </c>
      <c r="N111" t="s">
        <v>1375</v>
      </c>
      <c r="O111" t="s">
        <v>1374</v>
      </c>
      <c r="P111" t="s">
        <v>1381</v>
      </c>
      <c r="Q111" t="s">
        <v>1380</v>
      </c>
    </row>
    <row r="112" spans="1:17" x14ac:dyDescent="0.2">
      <c r="A112" t="s">
        <v>7</v>
      </c>
      <c r="B112">
        <v>111</v>
      </c>
      <c r="C112" t="s">
        <v>745</v>
      </c>
      <c r="D112" t="s">
        <v>53</v>
      </c>
      <c r="E112" t="s">
        <v>22</v>
      </c>
      <c r="F112" t="s">
        <v>78</v>
      </c>
      <c r="G112" t="s">
        <v>2487</v>
      </c>
      <c r="H112" t="s">
        <v>2</v>
      </c>
      <c r="I112">
        <v>2</v>
      </c>
      <c r="J112" t="s">
        <v>195</v>
      </c>
      <c r="N112" t="s">
        <v>1374</v>
      </c>
      <c r="O112" t="s">
        <v>1375</v>
      </c>
      <c r="P112" t="s">
        <v>1380</v>
      </c>
      <c r="Q112" t="s">
        <v>1381</v>
      </c>
    </row>
    <row r="113" spans="1:17" x14ac:dyDescent="0.2">
      <c r="A113" t="s">
        <v>7</v>
      </c>
      <c r="B113">
        <v>112</v>
      </c>
      <c r="C113" t="s">
        <v>111</v>
      </c>
      <c r="D113" t="s">
        <v>53</v>
      </c>
      <c r="E113" t="s">
        <v>23</v>
      </c>
      <c r="F113" t="s">
        <v>78</v>
      </c>
      <c r="G113" t="s">
        <v>2488</v>
      </c>
      <c r="H113" t="s">
        <v>2</v>
      </c>
      <c r="I113">
        <v>2</v>
      </c>
      <c r="J113" t="s">
        <v>195</v>
      </c>
      <c r="N113" t="s">
        <v>1375</v>
      </c>
      <c r="O113" t="s">
        <v>1374</v>
      </c>
      <c r="P113" t="s">
        <v>1381</v>
      </c>
      <c r="Q113" t="s">
        <v>1380</v>
      </c>
    </row>
    <row r="114" spans="1:17" x14ac:dyDescent="0.2">
      <c r="A114" t="s">
        <v>7</v>
      </c>
      <c r="B114">
        <v>113</v>
      </c>
      <c r="C114" t="s">
        <v>746</v>
      </c>
      <c r="D114" t="s">
        <v>53</v>
      </c>
      <c r="E114" t="s">
        <v>24</v>
      </c>
      <c r="F114" t="s">
        <v>78</v>
      </c>
      <c r="G114" t="s">
        <v>2489</v>
      </c>
      <c r="H114" t="s">
        <v>2</v>
      </c>
      <c r="I114">
        <v>2</v>
      </c>
      <c r="J114" t="s">
        <v>195</v>
      </c>
      <c r="N114" t="s">
        <v>1374</v>
      </c>
      <c r="O114" t="s">
        <v>1375</v>
      </c>
      <c r="P114" t="s">
        <v>1380</v>
      </c>
      <c r="Q114" t="s">
        <v>1381</v>
      </c>
    </row>
    <row r="115" spans="1:17" x14ac:dyDescent="0.2">
      <c r="A115" t="s">
        <v>7</v>
      </c>
      <c r="B115">
        <v>114</v>
      </c>
      <c r="C115" t="s">
        <v>112</v>
      </c>
      <c r="D115" t="s">
        <v>53</v>
      </c>
      <c r="E115" t="s">
        <v>25</v>
      </c>
      <c r="F115" t="s">
        <v>78</v>
      </c>
      <c r="G115" t="s">
        <v>2490</v>
      </c>
      <c r="H115" t="s">
        <v>2</v>
      </c>
      <c r="I115">
        <v>2</v>
      </c>
      <c r="J115" t="s">
        <v>195</v>
      </c>
      <c r="N115" t="s">
        <v>1375</v>
      </c>
      <c r="O115" t="s">
        <v>1374</v>
      </c>
      <c r="P115" t="s">
        <v>1381</v>
      </c>
      <c r="Q115" t="s">
        <v>1380</v>
      </c>
    </row>
    <row r="116" spans="1:17" x14ac:dyDescent="0.2">
      <c r="A116" t="s">
        <v>7</v>
      </c>
      <c r="B116">
        <v>115</v>
      </c>
      <c r="C116" t="s">
        <v>747</v>
      </c>
      <c r="D116" t="s">
        <v>53</v>
      </c>
      <c r="E116" t="s">
        <v>26</v>
      </c>
      <c r="F116" t="s">
        <v>16</v>
      </c>
      <c r="G116" t="s">
        <v>2646</v>
      </c>
      <c r="H116" t="s">
        <v>2</v>
      </c>
      <c r="I116">
        <v>2</v>
      </c>
      <c r="J116" t="s">
        <v>195</v>
      </c>
      <c r="N116" t="s">
        <v>1374</v>
      </c>
      <c r="O116" t="s">
        <v>1375</v>
      </c>
      <c r="P116" t="s">
        <v>1380</v>
      </c>
      <c r="Q116" t="s">
        <v>1381</v>
      </c>
    </row>
    <row r="117" spans="1:17" x14ac:dyDescent="0.2">
      <c r="A117" t="s">
        <v>7</v>
      </c>
      <c r="B117">
        <v>116</v>
      </c>
      <c r="C117" t="s">
        <v>113</v>
      </c>
      <c r="D117" t="s">
        <v>53</v>
      </c>
      <c r="E117" t="s">
        <v>27</v>
      </c>
      <c r="F117" t="s">
        <v>16</v>
      </c>
      <c r="G117" t="s">
        <v>2647</v>
      </c>
      <c r="H117" t="s">
        <v>2</v>
      </c>
      <c r="I117">
        <v>2</v>
      </c>
      <c r="J117" t="s">
        <v>195</v>
      </c>
      <c r="N117" t="s">
        <v>1375</v>
      </c>
      <c r="O117" t="s">
        <v>1374</v>
      </c>
      <c r="P117" t="s">
        <v>1381</v>
      </c>
      <c r="Q117" t="s">
        <v>1380</v>
      </c>
    </row>
    <row r="118" spans="1:17" x14ac:dyDescent="0.2">
      <c r="A118" t="s">
        <v>7</v>
      </c>
      <c r="B118">
        <v>117</v>
      </c>
      <c r="C118" t="s">
        <v>748</v>
      </c>
      <c r="D118" t="s">
        <v>53</v>
      </c>
      <c r="E118" t="s">
        <v>28</v>
      </c>
      <c r="F118" t="s">
        <v>16</v>
      </c>
      <c r="G118" t="s">
        <v>2648</v>
      </c>
      <c r="H118" t="s">
        <v>2</v>
      </c>
      <c r="I118">
        <v>2</v>
      </c>
      <c r="J118" t="s">
        <v>195</v>
      </c>
      <c r="N118" t="s">
        <v>1374</v>
      </c>
      <c r="O118" t="s">
        <v>1375</v>
      </c>
      <c r="P118" t="s">
        <v>1380</v>
      </c>
      <c r="Q118" t="s">
        <v>1381</v>
      </c>
    </row>
    <row r="119" spans="1:17" x14ac:dyDescent="0.2">
      <c r="A119" t="s">
        <v>7</v>
      </c>
      <c r="B119">
        <v>118</v>
      </c>
      <c r="C119" t="s">
        <v>47</v>
      </c>
      <c r="D119" t="s">
        <v>53</v>
      </c>
      <c r="E119" t="s">
        <v>29</v>
      </c>
      <c r="F119" t="s">
        <v>16</v>
      </c>
      <c r="G119" t="s">
        <v>2649</v>
      </c>
      <c r="H119" t="s">
        <v>2</v>
      </c>
      <c r="I119">
        <v>2</v>
      </c>
      <c r="J119" t="s">
        <v>195</v>
      </c>
      <c r="N119" t="s">
        <v>1375</v>
      </c>
      <c r="O119" t="s">
        <v>1374</v>
      </c>
      <c r="P119" t="s">
        <v>1381</v>
      </c>
      <c r="Q119" t="s">
        <v>1380</v>
      </c>
    </row>
    <row r="120" spans="1:17" x14ac:dyDescent="0.2">
      <c r="A120" t="s">
        <v>7</v>
      </c>
      <c r="B120">
        <v>119</v>
      </c>
      <c r="C120" t="s">
        <v>749</v>
      </c>
      <c r="D120" t="s">
        <v>53</v>
      </c>
      <c r="E120" t="s">
        <v>30</v>
      </c>
      <c r="F120" t="s">
        <v>16</v>
      </c>
      <c r="G120" t="s">
        <v>2650</v>
      </c>
      <c r="H120" t="s">
        <v>2</v>
      </c>
      <c r="I120">
        <v>2</v>
      </c>
      <c r="J120" t="s">
        <v>195</v>
      </c>
      <c r="N120" t="s">
        <v>1374</v>
      </c>
      <c r="O120" t="s">
        <v>1375</v>
      </c>
      <c r="P120" t="s">
        <v>1380</v>
      </c>
      <c r="Q120" t="s">
        <v>1381</v>
      </c>
    </row>
    <row r="121" spans="1:17" x14ac:dyDescent="0.2">
      <c r="A121" t="s">
        <v>7</v>
      </c>
      <c r="B121">
        <v>120</v>
      </c>
      <c r="C121" t="s">
        <v>114</v>
      </c>
      <c r="D121" t="s">
        <v>53</v>
      </c>
      <c r="E121" t="s">
        <v>31</v>
      </c>
      <c r="F121" t="s">
        <v>16</v>
      </c>
      <c r="G121" t="s">
        <v>2651</v>
      </c>
      <c r="H121" t="s">
        <v>2</v>
      </c>
      <c r="I121">
        <v>2</v>
      </c>
      <c r="J121" t="s">
        <v>195</v>
      </c>
      <c r="N121" t="s">
        <v>1375</v>
      </c>
      <c r="O121" t="s">
        <v>1374</v>
      </c>
      <c r="P121" t="s">
        <v>1381</v>
      </c>
      <c r="Q121" t="s">
        <v>1380</v>
      </c>
    </row>
    <row r="122" spans="1:17" x14ac:dyDescent="0.2">
      <c r="A122" t="s">
        <v>7</v>
      </c>
      <c r="B122">
        <v>121</v>
      </c>
      <c r="C122" t="s">
        <v>750</v>
      </c>
      <c r="D122" t="s">
        <v>54</v>
      </c>
      <c r="E122" t="s">
        <v>18</v>
      </c>
      <c r="F122" t="s">
        <v>85</v>
      </c>
      <c r="G122" t="s">
        <v>2473</v>
      </c>
      <c r="H122" t="s">
        <v>2</v>
      </c>
      <c r="I122">
        <v>2</v>
      </c>
      <c r="J122" t="s">
        <v>195</v>
      </c>
      <c r="N122" t="s">
        <v>1375</v>
      </c>
      <c r="O122" t="s">
        <v>1374</v>
      </c>
      <c r="P122" t="s">
        <v>1381</v>
      </c>
      <c r="Q122" t="s">
        <v>1380</v>
      </c>
    </row>
    <row r="123" spans="1:17" x14ac:dyDescent="0.2">
      <c r="A123" t="s">
        <v>7</v>
      </c>
      <c r="B123">
        <v>122</v>
      </c>
      <c r="C123" t="s">
        <v>115</v>
      </c>
      <c r="D123" t="s">
        <v>54</v>
      </c>
      <c r="E123" t="s">
        <v>21</v>
      </c>
      <c r="F123" t="s">
        <v>85</v>
      </c>
      <c r="G123" t="s">
        <v>2474</v>
      </c>
      <c r="H123" t="s">
        <v>2</v>
      </c>
      <c r="I123">
        <v>2</v>
      </c>
      <c r="J123" t="s">
        <v>195</v>
      </c>
      <c r="N123" t="s">
        <v>1374</v>
      </c>
      <c r="O123" t="s">
        <v>1375</v>
      </c>
      <c r="P123" t="s">
        <v>1380</v>
      </c>
      <c r="Q123" t="s">
        <v>1381</v>
      </c>
    </row>
    <row r="124" spans="1:17" x14ac:dyDescent="0.2">
      <c r="A124" t="s">
        <v>7</v>
      </c>
      <c r="B124">
        <v>123</v>
      </c>
      <c r="C124" t="s">
        <v>751</v>
      </c>
      <c r="D124" t="s">
        <v>54</v>
      </c>
      <c r="E124" t="s">
        <v>22</v>
      </c>
      <c r="F124" t="s">
        <v>85</v>
      </c>
      <c r="G124" t="s">
        <v>2475</v>
      </c>
      <c r="H124" t="s">
        <v>2</v>
      </c>
      <c r="I124">
        <v>2</v>
      </c>
      <c r="J124" t="s">
        <v>195</v>
      </c>
      <c r="N124" t="s">
        <v>1375</v>
      </c>
      <c r="O124" t="s">
        <v>1374</v>
      </c>
      <c r="P124" t="s">
        <v>1381</v>
      </c>
      <c r="Q124" t="s">
        <v>1380</v>
      </c>
    </row>
    <row r="125" spans="1:17" x14ac:dyDescent="0.2">
      <c r="A125" t="s">
        <v>7</v>
      </c>
      <c r="B125">
        <v>124</v>
      </c>
      <c r="C125" t="s">
        <v>116</v>
      </c>
      <c r="D125" t="s">
        <v>54</v>
      </c>
      <c r="E125" t="s">
        <v>23</v>
      </c>
      <c r="F125" t="s">
        <v>85</v>
      </c>
      <c r="G125" t="s">
        <v>2476</v>
      </c>
      <c r="H125" t="s">
        <v>2</v>
      </c>
      <c r="I125">
        <v>2</v>
      </c>
      <c r="J125" t="s">
        <v>195</v>
      </c>
      <c r="N125" t="s">
        <v>1374</v>
      </c>
      <c r="O125" t="s">
        <v>1375</v>
      </c>
      <c r="P125" t="s">
        <v>1380</v>
      </c>
      <c r="Q125" t="s">
        <v>1381</v>
      </c>
    </row>
    <row r="126" spans="1:17" x14ac:dyDescent="0.2">
      <c r="A126" t="s">
        <v>7</v>
      </c>
      <c r="B126">
        <v>125</v>
      </c>
      <c r="C126" t="s">
        <v>752</v>
      </c>
      <c r="D126" t="s">
        <v>54</v>
      </c>
      <c r="E126" t="s">
        <v>24</v>
      </c>
      <c r="F126" t="s">
        <v>85</v>
      </c>
      <c r="G126" t="s">
        <v>2477</v>
      </c>
      <c r="H126" t="s">
        <v>2</v>
      </c>
      <c r="I126">
        <v>2</v>
      </c>
      <c r="J126" t="s">
        <v>195</v>
      </c>
      <c r="N126" t="s">
        <v>1375</v>
      </c>
      <c r="O126" t="s">
        <v>1374</v>
      </c>
      <c r="P126" t="s">
        <v>1381</v>
      </c>
      <c r="Q126" t="s">
        <v>1380</v>
      </c>
    </row>
    <row r="127" spans="1:17" x14ac:dyDescent="0.2">
      <c r="A127" t="s">
        <v>7</v>
      </c>
      <c r="B127">
        <v>126</v>
      </c>
      <c r="C127" t="s">
        <v>117</v>
      </c>
      <c r="D127" t="s">
        <v>54</v>
      </c>
      <c r="E127" t="s">
        <v>25</v>
      </c>
      <c r="F127" t="s">
        <v>85</v>
      </c>
      <c r="G127" t="s">
        <v>2478</v>
      </c>
      <c r="H127" t="s">
        <v>2</v>
      </c>
      <c r="I127">
        <v>2</v>
      </c>
      <c r="J127" t="s">
        <v>195</v>
      </c>
      <c r="N127" t="s">
        <v>1374</v>
      </c>
      <c r="O127" t="s">
        <v>1375</v>
      </c>
      <c r="P127" t="s">
        <v>1380</v>
      </c>
      <c r="Q127" t="s">
        <v>1381</v>
      </c>
    </row>
    <row r="128" spans="1:17" x14ac:dyDescent="0.2">
      <c r="A128" t="s">
        <v>7</v>
      </c>
      <c r="B128">
        <v>127</v>
      </c>
      <c r="C128" t="s">
        <v>753</v>
      </c>
      <c r="D128" t="s">
        <v>54</v>
      </c>
      <c r="E128" t="s">
        <v>26</v>
      </c>
      <c r="F128" t="s">
        <v>17</v>
      </c>
      <c r="G128" t="s">
        <v>2479</v>
      </c>
      <c r="H128" t="s">
        <v>2</v>
      </c>
      <c r="I128">
        <v>2</v>
      </c>
      <c r="J128" t="s">
        <v>195</v>
      </c>
      <c r="N128" t="s">
        <v>1375</v>
      </c>
      <c r="O128" t="s">
        <v>1374</v>
      </c>
      <c r="P128" t="s">
        <v>1381</v>
      </c>
      <c r="Q128" t="s">
        <v>1380</v>
      </c>
    </row>
    <row r="129" spans="1:17" x14ac:dyDescent="0.2">
      <c r="A129" t="s">
        <v>7</v>
      </c>
      <c r="B129">
        <v>128</v>
      </c>
      <c r="C129" t="s">
        <v>118</v>
      </c>
      <c r="D129" t="s">
        <v>54</v>
      </c>
      <c r="E129" t="s">
        <v>27</v>
      </c>
      <c r="F129" t="s">
        <v>17</v>
      </c>
      <c r="G129" t="s">
        <v>2480</v>
      </c>
      <c r="H129" t="s">
        <v>2</v>
      </c>
      <c r="I129">
        <v>2</v>
      </c>
      <c r="J129" t="s">
        <v>195</v>
      </c>
      <c r="N129" t="s">
        <v>1374</v>
      </c>
      <c r="O129" t="s">
        <v>1375</v>
      </c>
      <c r="P129" t="s">
        <v>1380</v>
      </c>
      <c r="Q129" t="s">
        <v>1381</v>
      </c>
    </row>
    <row r="130" spans="1:17" x14ac:dyDescent="0.2">
      <c r="A130" t="s">
        <v>7</v>
      </c>
      <c r="B130">
        <v>129</v>
      </c>
      <c r="C130" t="s">
        <v>754</v>
      </c>
      <c r="D130" t="s">
        <v>54</v>
      </c>
      <c r="E130" t="s">
        <v>28</v>
      </c>
      <c r="F130" t="s">
        <v>17</v>
      </c>
      <c r="G130" t="s">
        <v>2481</v>
      </c>
      <c r="H130" t="s">
        <v>2</v>
      </c>
      <c r="I130">
        <v>2</v>
      </c>
      <c r="J130" t="s">
        <v>195</v>
      </c>
      <c r="N130" t="s">
        <v>1375</v>
      </c>
      <c r="O130" t="s">
        <v>1374</v>
      </c>
      <c r="P130" t="s">
        <v>1381</v>
      </c>
      <c r="Q130" t="s">
        <v>1380</v>
      </c>
    </row>
    <row r="131" spans="1:17" x14ac:dyDescent="0.2">
      <c r="A131" t="s">
        <v>7</v>
      </c>
      <c r="B131">
        <v>130</v>
      </c>
      <c r="C131" t="s">
        <v>119</v>
      </c>
      <c r="D131" t="s">
        <v>54</v>
      </c>
      <c r="E131" t="s">
        <v>29</v>
      </c>
      <c r="F131" t="s">
        <v>17</v>
      </c>
      <c r="G131" t="s">
        <v>2482</v>
      </c>
      <c r="H131" t="s">
        <v>2</v>
      </c>
      <c r="I131">
        <v>2</v>
      </c>
      <c r="J131" t="s">
        <v>195</v>
      </c>
      <c r="N131" t="s">
        <v>1374</v>
      </c>
      <c r="O131" t="s">
        <v>1375</v>
      </c>
      <c r="P131" t="s">
        <v>1380</v>
      </c>
      <c r="Q131" t="s">
        <v>1381</v>
      </c>
    </row>
    <row r="132" spans="1:17" x14ac:dyDescent="0.2">
      <c r="A132" t="s">
        <v>7</v>
      </c>
      <c r="B132">
        <v>131</v>
      </c>
      <c r="C132" t="s">
        <v>755</v>
      </c>
      <c r="D132" t="s">
        <v>54</v>
      </c>
      <c r="E132" t="s">
        <v>30</v>
      </c>
      <c r="F132" t="s">
        <v>17</v>
      </c>
      <c r="G132" t="s">
        <v>2483</v>
      </c>
      <c r="H132" t="s">
        <v>2</v>
      </c>
      <c r="I132">
        <v>2</v>
      </c>
      <c r="J132" t="s">
        <v>195</v>
      </c>
      <c r="N132" t="s">
        <v>1375</v>
      </c>
      <c r="O132" t="s">
        <v>1374</v>
      </c>
      <c r="P132" t="s">
        <v>1381</v>
      </c>
      <c r="Q132" t="s">
        <v>1380</v>
      </c>
    </row>
    <row r="133" spans="1:17" x14ac:dyDescent="0.2">
      <c r="A133" t="s">
        <v>7</v>
      </c>
      <c r="B133">
        <v>132</v>
      </c>
      <c r="C133" t="s">
        <v>120</v>
      </c>
      <c r="D133" t="s">
        <v>54</v>
      </c>
      <c r="E133" t="s">
        <v>31</v>
      </c>
      <c r="F133" t="s">
        <v>17</v>
      </c>
      <c r="G133" t="s">
        <v>2484</v>
      </c>
      <c r="H133" t="s">
        <v>2</v>
      </c>
      <c r="I133">
        <v>2</v>
      </c>
      <c r="J133" t="s">
        <v>195</v>
      </c>
      <c r="N133" t="s">
        <v>1374</v>
      </c>
      <c r="O133" t="s">
        <v>1375</v>
      </c>
      <c r="P133" t="s">
        <v>1380</v>
      </c>
      <c r="Q133" t="s">
        <v>1381</v>
      </c>
    </row>
    <row r="134" spans="1:17" x14ac:dyDescent="0.2">
      <c r="A134" t="s">
        <v>7</v>
      </c>
      <c r="B134">
        <v>133</v>
      </c>
      <c r="C134" t="s">
        <v>756</v>
      </c>
      <c r="D134" t="s">
        <v>55</v>
      </c>
      <c r="E134" t="s">
        <v>18</v>
      </c>
      <c r="F134" t="s">
        <v>92</v>
      </c>
      <c r="G134" t="s">
        <v>2485</v>
      </c>
      <c r="H134" t="s">
        <v>2</v>
      </c>
      <c r="I134">
        <v>2</v>
      </c>
      <c r="J134" t="s">
        <v>195</v>
      </c>
      <c r="N134" t="s">
        <v>1374</v>
      </c>
      <c r="O134" t="s">
        <v>1375</v>
      </c>
      <c r="P134" t="s">
        <v>1380</v>
      </c>
      <c r="Q134" t="s">
        <v>1381</v>
      </c>
    </row>
    <row r="135" spans="1:17" x14ac:dyDescent="0.2">
      <c r="A135" t="s">
        <v>7</v>
      </c>
      <c r="B135">
        <v>134</v>
      </c>
      <c r="C135" t="s">
        <v>121</v>
      </c>
      <c r="D135" t="s">
        <v>55</v>
      </c>
      <c r="E135" t="s">
        <v>21</v>
      </c>
      <c r="F135" t="s">
        <v>92</v>
      </c>
      <c r="G135" t="s">
        <v>2486</v>
      </c>
      <c r="H135" t="s">
        <v>2</v>
      </c>
      <c r="I135">
        <v>2</v>
      </c>
      <c r="J135" t="s">
        <v>195</v>
      </c>
      <c r="N135" t="s">
        <v>1375</v>
      </c>
      <c r="O135" t="s">
        <v>1374</v>
      </c>
      <c r="P135" t="s">
        <v>1381</v>
      </c>
      <c r="Q135" t="s">
        <v>1380</v>
      </c>
    </row>
    <row r="136" spans="1:17" x14ac:dyDescent="0.2">
      <c r="A136" t="s">
        <v>7</v>
      </c>
      <c r="B136">
        <v>135</v>
      </c>
      <c r="C136" t="s">
        <v>757</v>
      </c>
      <c r="D136" t="s">
        <v>55</v>
      </c>
      <c r="E136" t="s">
        <v>22</v>
      </c>
      <c r="F136" t="s">
        <v>92</v>
      </c>
      <c r="G136" t="s">
        <v>2487</v>
      </c>
      <c r="H136" t="s">
        <v>2</v>
      </c>
      <c r="I136">
        <v>2</v>
      </c>
      <c r="J136" t="s">
        <v>195</v>
      </c>
      <c r="N136" t="s">
        <v>1374</v>
      </c>
      <c r="O136" t="s">
        <v>1375</v>
      </c>
      <c r="P136" t="s">
        <v>1380</v>
      </c>
      <c r="Q136" t="s">
        <v>1381</v>
      </c>
    </row>
    <row r="137" spans="1:17" x14ac:dyDescent="0.2">
      <c r="A137" t="s">
        <v>7</v>
      </c>
      <c r="B137">
        <v>136</v>
      </c>
      <c r="C137" t="s">
        <v>122</v>
      </c>
      <c r="D137" t="s">
        <v>55</v>
      </c>
      <c r="E137" t="s">
        <v>23</v>
      </c>
      <c r="F137" t="s">
        <v>92</v>
      </c>
      <c r="G137" t="s">
        <v>2488</v>
      </c>
      <c r="H137" t="s">
        <v>2</v>
      </c>
      <c r="I137">
        <v>2</v>
      </c>
      <c r="J137" t="s">
        <v>195</v>
      </c>
      <c r="N137" t="s">
        <v>1375</v>
      </c>
      <c r="O137" t="s">
        <v>1374</v>
      </c>
      <c r="P137" t="s">
        <v>1381</v>
      </c>
      <c r="Q137" t="s">
        <v>1380</v>
      </c>
    </row>
    <row r="138" spans="1:17" x14ac:dyDescent="0.2">
      <c r="A138" t="s">
        <v>7</v>
      </c>
      <c r="B138">
        <v>137</v>
      </c>
      <c r="C138" t="s">
        <v>758</v>
      </c>
      <c r="D138" t="s">
        <v>55</v>
      </c>
      <c r="E138" t="s">
        <v>24</v>
      </c>
      <c r="F138" t="s">
        <v>92</v>
      </c>
      <c r="G138" t="s">
        <v>2489</v>
      </c>
      <c r="H138" t="s">
        <v>2</v>
      </c>
      <c r="I138">
        <v>2</v>
      </c>
      <c r="J138" t="s">
        <v>195</v>
      </c>
      <c r="N138" t="s">
        <v>1374</v>
      </c>
      <c r="O138" t="s">
        <v>1375</v>
      </c>
      <c r="P138" t="s">
        <v>1380</v>
      </c>
      <c r="Q138" t="s">
        <v>1381</v>
      </c>
    </row>
    <row r="139" spans="1:17" x14ac:dyDescent="0.2">
      <c r="A139" t="s">
        <v>7</v>
      </c>
      <c r="B139">
        <v>138</v>
      </c>
      <c r="C139" t="s">
        <v>123</v>
      </c>
      <c r="D139" t="s">
        <v>55</v>
      </c>
      <c r="E139" t="s">
        <v>25</v>
      </c>
      <c r="F139" t="s">
        <v>92</v>
      </c>
      <c r="G139" t="s">
        <v>2490</v>
      </c>
      <c r="H139" t="s">
        <v>2</v>
      </c>
      <c r="I139">
        <v>2</v>
      </c>
      <c r="J139" t="s">
        <v>195</v>
      </c>
      <c r="N139" t="s">
        <v>1375</v>
      </c>
      <c r="O139" t="s">
        <v>1374</v>
      </c>
      <c r="P139" t="s">
        <v>1381</v>
      </c>
      <c r="Q139" t="s">
        <v>1380</v>
      </c>
    </row>
    <row r="140" spans="1:17" x14ac:dyDescent="0.2">
      <c r="A140" t="s">
        <v>7</v>
      </c>
      <c r="B140">
        <v>139</v>
      </c>
      <c r="C140" t="s">
        <v>759</v>
      </c>
      <c r="D140" t="s">
        <v>55</v>
      </c>
      <c r="E140" t="s">
        <v>26</v>
      </c>
      <c r="F140" t="s">
        <v>20</v>
      </c>
      <c r="G140" t="s">
        <v>2646</v>
      </c>
      <c r="H140" t="s">
        <v>2</v>
      </c>
      <c r="I140">
        <v>2</v>
      </c>
      <c r="J140" t="s">
        <v>195</v>
      </c>
      <c r="N140" t="s">
        <v>1374</v>
      </c>
      <c r="O140" t="s">
        <v>1375</v>
      </c>
      <c r="P140" t="s">
        <v>1380</v>
      </c>
      <c r="Q140" t="s">
        <v>1381</v>
      </c>
    </row>
    <row r="141" spans="1:17" x14ac:dyDescent="0.2">
      <c r="A141" t="s">
        <v>7</v>
      </c>
      <c r="B141">
        <v>140</v>
      </c>
      <c r="C141" t="s">
        <v>124</v>
      </c>
      <c r="D141" t="s">
        <v>55</v>
      </c>
      <c r="E141" t="s">
        <v>27</v>
      </c>
      <c r="F141" t="s">
        <v>20</v>
      </c>
      <c r="G141" t="s">
        <v>2647</v>
      </c>
      <c r="H141" t="s">
        <v>2</v>
      </c>
      <c r="I141">
        <v>2</v>
      </c>
      <c r="J141" t="s">
        <v>195</v>
      </c>
      <c r="N141" t="s">
        <v>1375</v>
      </c>
      <c r="O141" t="s">
        <v>1374</v>
      </c>
      <c r="P141" t="s">
        <v>1381</v>
      </c>
      <c r="Q141" t="s">
        <v>1380</v>
      </c>
    </row>
    <row r="142" spans="1:17" x14ac:dyDescent="0.2">
      <c r="A142" t="s">
        <v>7</v>
      </c>
      <c r="B142">
        <v>141</v>
      </c>
      <c r="C142" t="s">
        <v>760</v>
      </c>
      <c r="D142" t="s">
        <v>55</v>
      </c>
      <c r="E142" t="s">
        <v>28</v>
      </c>
      <c r="F142" t="s">
        <v>20</v>
      </c>
      <c r="G142" t="s">
        <v>2648</v>
      </c>
      <c r="H142" t="s">
        <v>2</v>
      </c>
      <c r="I142">
        <v>2</v>
      </c>
      <c r="J142" t="s">
        <v>195</v>
      </c>
      <c r="N142" t="s">
        <v>1374</v>
      </c>
      <c r="O142" t="s">
        <v>1375</v>
      </c>
      <c r="P142" t="s">
        <v>1380</v>
      </c>
      <c r="Q142" t="s">
        <v>1381</v>
      </c>
    </row>
    <row r="143" spans="1:17" x14ac:dyDescent="0.2">
      <c r="A143" t="s">
        <v>7</v>
      </c>
      <c r="B143">
        <v>142</v>
      </c>
      <c r="C143" t="s">
        <v>125</v>
      </c>
      <c r="D143" t="s">
        <v>55</v>
      </c>
      <c r="E143" t="s">
        <v>29</v>
      </c>
      <c r="F143" t="s">
        <v>20</v>
      </c>
      <c r="G143" t="s">
        <v>2649</v>
      </c>
      <c r="H143" t="s">
        <v>2</v>
      </c>
      <c r="I143">
        <v>2</v>
      </c>
      <c r="J143" t="s">
        <v>195</v>
      </c>
      <c r="N143" t="s">
        <v>1375</v>
      </c>
      <c r="O143" t="s">
        <v>1374</v>
      </c>
      <c r="P143" t="s">
        <v>1381</v>
      </c>
      <c r="Q143" t="s">
        <v>1380</v>
      </c>
    </row>
    <row r="144" spans="1:17" x14ac:dyDescent="0.2">
      <c r="A144" t="s">
        <v>7</v>
      </c>
      <c r="B144">
        <v>143</v>
      </c>
      <c r="C144" t="s">
        <v>761</v>
      </c>
      <c r="D144" t="s">
        <v>55</v>
      </c>
      <c r="E144" t="s">
        <v>30</v>
      </c>
      <c r="F144" t="s">
        <v>20</v>
      </c>
      <c r="G144" t="s">
        <v>2650</v>
      </c>
      <c r="H144" t="s">
        <v>2</v>
      </c>
      <c r="I144">
        <v>2</v>
      </c>
      <c r="J144" t="s">
        <v>195</v>
      </c>
      <c r="N144" t="s">
        <v>1374</v>
      </c>
      <c r="O144" t="s">
        <v>1375</v>
      </c>
      <c r="P144" t="s">
        <v>1380</v>
      </c>
      <c r="Q144" t="s">
        <v>1381</v>
      </c>
    </row>
    <row r="145" spans="1:17" x14ac:dyDescent="0.2">
      <c r="A145" t="s">
        <v>7</v>
      </c>
      <c r="B145">
        <v>144</v>
      </c>
      <c r="C145" t="s">
        <v>48</v>
      </c>
      <c r="D145" t="s">
        <v>55</v>
      </c>
      <c r="E145" t="s">
        <v>31</v>
      </c>
      <c r="F145" t="s">
        <v>20</v>
      </c>
      <c r="G145" t="s">
        <v>2651</v>
      </c>
      <c r="H145" t="s">
        <v>2</v>
      </c>
      <c r="I145">
        <v>2</v>
      </c>
      <c r="J145" t="s">
        <v>195</v>
      </c>
      <c r="N145" t="s">
        <v>1375</v>
      </c>
      <c r="O145" t="s">
        <v>1374</v>
      </c>
      <c r="P145" t="s">
        <v>1381</v>
      </c>
      <c r="Q145" t="s">
        <v>1380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30B9-D9FF-2F4B-AC34-2D571DAD9976}">
  <dimension ref="A1:T289"/>
  <sheetViews>
    <sheetView workbookViewId="0">
      <selection activeCell="G1" sqref="G1:G1048576"/>
    </sheetView>
  </sheetViews>
  <sheetFormatPr baseColWidth="10" defaultRowHeight="16" x14ac:dyDescent="0.2"/>
  <cols>
    <col min="3" max="3" width="34.5" customWidth="1"/>
    <col min="7" max="7" width="16.33203125" customWidth="1"/>
    <col min="8" max="8" width="20.1640625" customWidth="1"/>
    <col min="9" max="9" width="8.83203125" customWidth="1"/>
    <col min="10" max="10" width="9" customWidth="1"/>
    <col min="12" max="12" width="28.33203125" style="5" customWidth="1"/>
    <col min="13" max="16" width="30.1640625" style="5" customWidth="1"/>
    <col min="17" max="17" width="26.83203125" style="5" customWidth="1"/>
    <col min="18" max="18" width="23.33203125" style="5" customWidth="1"/>
    <col min="19" max="19" width="13.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s="5" t="s">
        <v>1188</v>
      </c>
      <c r="M1" s="5" t="s">
        <v>1189</v>
      </c>
      <c r="N1" s="5" t="s">
        <v>1385</v>
      </c>
      <c r="O1" s="5" t="s">
        <v>1386</v>
      </c>
      <c r="P1" t="s">
        <v>1387</v>
      </c>
      <c r="Q1" s="5" t="s">
        <v>1372</v>
      </c>
      <c r="R1" s="5" t="s">
        <v>1373</v>
      </c>
      <c r="S1" t="s">
        <v>1378</v>
      </c>
      <c r="T1" t="s">
        <v>1379</v>
      </c>
    </row>
    <row r="2" spans="1:20" s="7" customFormat="1" x14ac:dyDescent="0.2">
      <c r="A2" s="7" t="s">
        <v>126</v>
      </c>
      <c r="B2" s="7">
        <v>1</v>
      </c>
      <c r="C2" s="7" t="s">
        <v>1229</v>
      </c>
      <c r="D2" s="7" t="s">
        <v>1191</v>
      </c>
      <c r="E2" s="7" t="s">
        <v>18</v>
      </c>
      <c r="F2" s="7" t="s">
        <v>506</v>
      </c>
      <c r="G2" t="s">
        <v>2473</v>
      </c>
      <c r="H2" s="7" t="s">
        <v>2</v>
      </c>
      <c r="I2" s="7">
        <v>2</v>
      </c>
      <c r="J2" s="7" t="s">
        <v>195</v>
      </c>
      <c r="K2" s="7">
        <v>1</v>
      </c>
      <c r="L2" s="8"/>
      <c r="M2" s="8"/>
      <c r="N2" s="8"/>
      <c r="O2" s="8"/>
      <c r="P2" s="8"/>
      <c r="Q2" s="8" t="s">
        <v>1375</v>
      </c>
      <c r="R2" s="8" t="s">
        <v>1374</v>
      </c>
      <c r="S2" s="9" t="s">
        <v>1381</v>
      </c>
      <c r="T2" s="7" t="s">
        <v>1380</v>
      </c>
    </row>
    <row r="3" spans="1:20" s="7" customFormat="1" x14ac:dyDescent="0.2">
      <c r="A3" s="7" t="s">
        <v>126</v>
      </c>
      <c r="B3" s="7">
        <v>1</v>
      </c>
      <c r="C3" s="7" t="s">
        <v>762</v>
      </c>
      <c r="D3" s="7" t="s">
        <v>1191</v>
      </c>
      <c r="E3" s="7" t="s">
        <v>196</v>
      </c>
      <c r="F3" s="7" t="s">
        <v>196</v>
      </c>
      <c r="G3" s="3" t="s">
        <v>196</v>
      </c>
      <c r="H3" s="7" t="s">
        <v>182</v>
      </c>
      <c r="I3" s="7">
        <v>2</v>
      </c>
      <c r="J3" s="7" t="s">
        <v>195</v>
      </c>
      <c r="L3" s="8" t="s">
        <v>1828</v>
      </c>
      <c r="M3" s="8" t="s">
        <v>1827</v>
      </c>
      <c r="N3" s="8" t="s">
        <v>1827</v>
      </c>
      <c r="O3" s="8" t="s">
        <v>1828</v>
      </c>
      <c r="P3" s="8"/>
      <c r="Q3" s="8" t="s">
        <v>1383</v>
      </c>
      <c r="R3" s="8" t="str">
        <f>IF(Q3="congruent","incongruent","congruent")</f>
        <v>congruent</v>
      </c>
      <c r="S3" s="9" t="s">
        <v>196</v>
      </c>
      <c r="T3" s="7" t="s">
        <v>196</v>
      </c>
    </row>
    <row r="4" spans="1:20" s="7" customFormat="1" x14ac:dyDescent="0.2">
      <c r="A4" s="7" t="s">
        <v>126</v>
      </c>
      <c r="B4" s="7">
        <v>2</v>
      </c>
      <c r="C4" s="7" t="s">
        <v>1230</v>
      </c>
      <c r="D4" s="7" t="s">
        <v>1191</v>
      </c>
      <c r="E4" s="7" t="s">
        <v>21</v>
      </c>
      <c r="F4" s="7" t="s">
        <v>506</v>
      </c>
      <c r="G4" t="s">
        <v>2474</v>
      </c>
      <c r="H4" s="7" t="s">
        <v>2</v>
      </c>
      <c r="I4" s="7">
        <v>2</v>
      </c>
      <c r="J4" s="7" t="s">
        <v>195</v>
      </c>
      <c r="K4" s="7">
        <v>2</v>
      </c>
      <c r="L4" s="8"/>
      <c r="M4" s="8"/>
      <c r="N4" s="8"/>
      <c r="O4" s="8"/>
      <c r="P4" s="8"/>
      <c r="Q4" s="8" t="s">
        <v>1374</v>
      </c>
      <c r="R4" s="8" t="s">
        <v>1375</v>
      </c>
      <c r="S4" s="9" t="s">
        <v>1380</v>
      </c>
      <c r="T4" s="7" t="s">
        <v>1381</v>
      </c>
    </row>
    <row r="5" spans="1:20" s="7" customFormat="1" x14ac:dyDescent="0.2">
      <c r="A5" s="7" t="s">
        <v>126</v>
      </c>
      <c r="B5" s="7">
        <v>2</v>
      </c>
      <c r="C5" s="7" t="s">
        <v>180</v>
      </c>
      <c r="D5" s="7" t="s">
        <v>1191</v>
      </c>
      <c r="E5" s="7" t="s">
        <v>196</v>
      </c>
      <c r="F5" s="7" t="s">
        <v>196</v>
      </c>
      <c r="G5" s="3" t="s">
        <v>196</v>
      </c>
      <c r="H5" s="7" t="s">
        <v>182</v>
      </c>
      <c r="I5" s="7">
        <v>2</v>
      </c>
      <c r="J5" s="7" t="s">
        <v>195</v>
      </c>
      <c r="L5" s="8" t="s">
        <v>1828</v>
      </c>
      <c r="M5" s="8" t="s">
        <v>1827</v>
      </c>
      <c r="N5" s="8" t="s">
        <v>1827</v>
      </c>
      <c r="O5" s="8" t="s">
        <v>1828</v>
      </c>
      <c r="P5" s="8"/>
      <c r="Q5" s="8" t="s">
        <v>1383</v>
      </c>
      <c r="R5" s="8" t="str">
        <f>IF(Q5="congruent","incongruent","congruent")</f>
        <v>congruent</v>
      </c>
      <c r="S5" s="9" t="s">
        <v>196</v>
      </c>
      <c r="T5" s="7" t="s">
        <v>196</v>
      </c>
    </row>
    <row r="6" spans="1:20" x14ac:dyDescent="0.2">
      <c r="A6" t="s">
        <v>126</v>
      </c>
      <c r="B6">
        <v>3</v>
      </c>
      <c r="C6" t="s">
        <v>1231</v>
      </c>
      <c r="D6" t="s">
        <v>1191</v>
      </c>
      <c r="E6" t="s">
        <v>22</v>
      </c>
      <c r="F6" t="s">
        <v>506</v>
      </c>
      <c r="G6" t="s">
        <v>2475</v>
      </c>
      <c r="H6" t="s">
        <v>2</v>
      </c>
      <c r="I6">
        <v>2</v>
      </c>
      <c r="J6" t="s">
        <v>195</v>
      </c>
      <c r="K6">
        <v>3</v>
      </c>
      <c r="Q6" s="5" t="s">
        <v>1375</v>
      </c>
      <c r="R6" s="5" t="s">
        <v>1374</v>
      </c>
      <c r="S6" s="2" t="s">
        <v>1381</v>
      </c>
      <c r="T6" t="s">
        <v>1380</v>
      </c>
    </row>
    <row r="7" spans="1:20" x14ac:dyDescent="0.2">
      <c r="A7" t="s">
        <v>126</v>
      </c>
      <c r="B7">
        <v>3</v>
      </c>
      <c r="C7" t="s">
        <v>762</v>
      </c>
      <c r="D7" t="s">
        <v>1191</v>
      </c>
      <c r="E7" t="s">
        <v>196</v>
      </c>
      <c r="F7" t="s">
        <v>196</v>
      </c>
      <c r="G7" s="3" t="s">
        <v>196</v>
      </c>
      <c r="H7" t="s">
        <v>182</v>
      </c>
      <c r="I7">
        <v>2</v>
      </c>
      <c r="J7" t="s">
        <v>195</v>
      </c>
      <c r="Q7" s="5" t="s">
        <v>1382</v>
      </c>
      <c r="R7" s="41" t="str">
        <f>IF(Q7="congruent","incongruent","congruent")</f>
        <v>incongruent</v>
      </c>
      <c r="S7" s="2" t="s">
        <v>196</v>
      </c>
      <c r="T7" t="s">
        <v>196</v>
      </c>
    </row>
    <row r="8" spans="1:20" x14ac:dyDescent="0.2">
      <c r="A8" t="s">
        <v>126</v>
      </c>
      <c r="B8">
        <v>4</v>
      </c>
      <c r="C8" t="s">
        <v>1232</v>
      </c>
      <c r="D8" t="s">
        <v>1191</v>
      </c>
      <c r="E8" t="s">
        <v>23</v>
      </c>
      <c r="F8" t="s">
        <v>506</v>
      </c>
      <c r="G8" t="s">
        <v>2476</v>
      </c>
      <c r="H8" t="s">
        <v>2</v>
      </c>
      <c r="I8">
        <v>2</v>
      </c>
      <c r="J8" t="s">
        <v>195</v>
      </c>
      <c r="K8">
        <v>4</v>
      </c>
      <c r="Q8" s="5" t="s">
        <v>1374</v>
      </c>
      <c r="R8" s="41" t="s">
        <v>1375</v>
      </c>
      <c r="S8" s="2" t="s">
        <v>1380</v>
      </c>
      <c r="T8" t="s">
        <v>1381</v>
      </c>
    </row>
    <row r="9" spans="1:20" x14ac:dyDescent="0.2">
      <c r="A9" t="s">
        <v>126</v>
      </c>
      <c r="B9">
        <v>4</v>
      </c>
      <c r="C9" t="s">
        <v>180</v>
      </c>
      <c r="D9" t="s">
        <v>1191</v>
      </c>
      <c r="E9" t="s">
        <v>196</v>
      </c>
      <c r="F9" t="s">
        <v>196</v>
      </c>
      <c r="G9" s="3" t="s">
        <v>196</v>
      </c>
      <c r="H9" t="s">
        <v>182</v>
      </c>
      <c r="I9">
        <v>2</v>
      </c>
      <c r="J9" t="s">
        <v>195</v>
      </c>
      <c r="Q9" s="5" t="s">
        <v>1382</v>
      </c>
      <c r="R9" s="41" t="str">
        <f>IF(Q9="congruent","incongruent","congruent")</f>
        <v>incongruent</v>
      </c>
      <c r="S9" s="2" t="s">
        <v>196</v>
      </c>
      <c r="T9" t="s">
        <v>196</v>
      </c>
    </row>
    <row r="10" spans="1:20" s="7" customFormat="1" x14ac:dyDescent="0.2">
      <c r="A10" s="7" t="s">
        <v>126</v>
      </c>
      <c r="B10" s="7">
        <v>5</v>
      </c>
      <c r="C10" s="7" t="s">
        <v>1233</v>
      </c>
      <c r="D10" s="7" t="s">
        <v>1191</v>
      </c>
      <c r="E10" s="7" t="s">
        <v>24</v>
      </c>
      <c r="F10" s="7" t="s">
        <v>506</v>
      </c>
      <c r="G10" t="s">
        <v>2477</v>
      </c>
      <c r="H10" s="7" t="s">
        <v>2</v>
      </c>
      <c r="I10" s="7">
        <v>2</v>
      </c>
      <c r="J10" s="7" t="s">
        <v>195</v>
      </c>
      <c r="K10" s="7">
        <v>5</v>
      </c>
      <c r="L10" s="8"/>
      <c r="M10" s="8"/>
      <c r="N10" s="8"/>
      <c r="O10" s="8"/>
      <c r="P10" s="8"/>
      <c r="Q10" s="8" t="s">
        <v>1375</v>
      </c>
      <c r="R10" s="8" t="s">
        <v>1374</v>
      </c>
      <c r="S10" s="9" t="s">
        <v>1381</v>
      </c>
      <c r="T10" s="7" t="s">
        <v>1380</v>
      </c>
    </row>
    <row r="11" spans="1:20" s="7" customFormat="1" x14ac:dyDescent="0.2">
      <c r="A11" s="7" t="s">
        <v>126</v>
      </c>
      <c r="B11" s="7">
        <v>5</v>
      </c>
      <c r="C11" s="7" t="s">
        <v>762</v>
      </c>
      <c r="D11" s="7" t="s">
        <v>1191</v>
      </c>
      <c r="E11" s="7" t="s">
        <v>196</v>
      </c>
      <c r="F11" s="7" t="s">
        <v>196</v>
      </c>
      <c r="G11" s="3" t="s">
        <v>196</v>
      </c>
      <c r="H11" s="7" t="s">
        <v>182</v>
      </c>
      <c r="I11" s="7">
        <v>2</v>
      </c>
      <c r="J11" s="7" t="s">
        <v>195</v>
      </c>
      <c r="L11" s="8"/>
      <c r="M11" s="8"/>
      <c r="N11" s="8"/>
      <c r="O11" s="8"/>
      <c r="P11" s="8"/>
      <c r="Q11" s="8" t="s">
        <v>1383</v>
      </c>
      <c r="R11" s="8" t="str">
        <f>IF(Q11="congruent","incongruent","congruent")</f>
        <v>congruent</v>
      </c>
      <c r="S11" s="9" t="s">
        <v>196</v>
      </c>
      <c r="T11" s="7" t="s">
        <v>196</v>
      </c>
    </row>
    <row r="12" spans="1:20" s="7" customFormat="1" x14ac:dyDescent="0.2">
      <c r="A12" s="7" t="s">
        <v>126</v>
      </c>
      <c r="B12" s="7">
        <v>6</v>
      </c>
      <c r="C12" s="7" t="s">
        <v>1234</v>
      </c>
      <c r="D12" s="7" t="s">
        <v>1191</v>
      </c>
      <c r="E12" s="7" t="s">
        <v>25</v>
      </c>
      <c r="F12" s="7" t="s">
        <v>506</v>
      </c>
      <c r="G12" t="s">
        <v>2478</v>
      </c>
      <c r="H12" s="7" t="s">
        <v>2</v>
      </c>
      <c r="I12" s="7">
        <v>2</v>
      </c>
      <c r="J12" s="7" t="s">
        <v>195</v>
      </c>
      <c r="K12" s="7">
        <v>6</v>
      </c>
      <c r="L12" s="8"/>
      <c r="M12" s="8"/>
      <c r="N12" s="8"/>
      <c r="O12" s="8"/>
      <c r="P12" s="8"/>
      <c r="Q12" s="8" t="s">
        <v>1374</v>
      </c>
      <c r="R12" s="8" t="s">
        <v>1375</v>
      </c>
      <c r="S12" s="9" t="s">
        <v>1380</v>
      </c>
      <c r="T12" s="7" t="s">
        <v>1381</v>
      </c>
    </row>
    <row r="13" spans="1:20" s="7" customFormat="1" x14ac:dyDescent="0.2">
      <c r="A13" s="7" t="s">
        <v>126</v>
      </c>
      <c r="B13" s="7">
        <v>6</v>
      </c>
      <c r="C13" s="7" t="s">
        <v>180</v>
      </c>
      <c r="D13" s="7" t="s">
        <v>1191</v>
      </c>
      <c r="E13" s="7" t="s">
        <v>196</v>
      </c>
      <c r="F13" s="7" t="s">
        <v>196</v>
      </c>
      <c r="G13" s="3" t="s">
        <v>196</v>
      </c>
      <c r="H13" s="7" t="s">
        <v>182</v>
      </c>
      <c r="I13" s="7">
        <v>2</v>
      </c>
      <c r="J13" s="7" t="s">
        <v>195</v>
      </c>
      <c r="L13" s="8"/>
      <c r="M13" s="8"/>
      <c r="N13" s="8"/>
      <c r="O13" s="8"/>
      <c r="P13" s="8"/>
      <c r="Q13" s="8" t="s">
        <v>1383</v>
      </c>
      <c r="R13" s="8" t="str">
        <f>IF(Q13="congruent","incongruent","congruent")</f>
        <v>congruent</v>
      </c>
      <c r="S13" s="9" t="s">
        <v>196</v>
      </c>
      <c r="T13" s="7" t="s">
        <v>196</v>
      </c>
    </row>
    <row r="14" spans="1:20" x14ac:dyDescent="0.2">
      <c r="A14" t="s">
        <v>126</v>
      </c>
      <c r="B14">
        <v>7</v>
      </c>
      <c r="C14" t="s">
        <v>1235</v>
      </c>
      <c r="D14" t="s">
        <v>1191</v>
      </c>
      <c r="E14" t="s">
        <v>26</v>
      </c>
      <c r="F14" t="s">
        <v>128</v>
      </c>
      <c r="G14" t="s">
        <v>2479</v>
      </c>
      <c r="H14" t="s">
        <v>2</v>
      </c>
      <c r="I14">
        <v>2</v>
      </c>
      <c r="J14" t="s">
        <v>195</v>
      </c>
      <c r="K14">
        <v>7</v>
      </c>
      <c r="Q14" s="5" t="s">
        <v>1375</v>
      </c>
      <c r="R14" s="41" t="s">
        <v>1374</v>
      </c>
      <c r="S14" s="2" t="s">
        <v>1381</v>
      </c>
      <c r="T14" t="s">
        <v>1380</v>
      </c>
    </row>
    <row r="15" spans="1:20" x14ac:dyDescent="0.2">
      <c r="A15" t="s">
        <v>126</v>
      </c>
      <c r="B15">
        <v>7</v>
      </c>
      <c r="C15" t="s">
        <v>762</v>
      </c>
      <c r="D15" t="s">
        <v>1191</v>
      </c>
      <c r="E15" t="s">
        <v>196</v>
      </c>
      <c r="F15" t="s">
        <v>196</v>
      </c>
      <c r="G15" s="3" t="s">
        <v>196</v>
      </c>
      <c r="H15" t="s">
        <v>182</v>
      </c>
      <c r="I15">
        <v>2</v>
      </c>
      <c r="J15" t="s">
        <v>195</v>
      </c>
      <c r="Q15" s="5" t="s">
        <v>1382</v>
      </c>
      <c r="R15" s="41" t="str">
        <f>IF(Q15="congruent","incongruent","congruent")</f>
        <v>incongruent</v>
      </c>
      <c r="S15" s="2" t="s">
        <v>196</v>
      </c>
      <c r="T15" t="s">
        <v>196</v>
      </c>
    </row>
    <row r="16" spans="1:20" x14ac:dyDescent="0.2">
      <c r="A16" t="s">
        <v>126</v>
      </c>
      <c r="B16">
        <v>8</v>
      </c>
      <c r="C16" t="s">
        <v>1236</v>
      </c>
      <c r="D16" t="s">
        <v>1191</v>
      </c>
      <c r="E16" t="s">
        <v>27</v>
      </c>
      <c r="F16" t="s">
        <v>128</v>
      </c>
      <c r="G16" t="s">
        <v>2480</v>
      </c>
      <c r="H16" t="s">
        <v>2</v>
      </c>
      <c r="I16">
        <v>2</v>
      </c>
      <c r="J16" t="s">
        <v>195</v>
      </c>
      <c r="K16">
        <v>8</v>
      </c>
      <c r="Q16" s="5" t="s">
        <v>1374</v>
      </c>
      <c r="R16" s="41" t="s">
        <v>1375</v>
      </c>
      <c r="S16" s="2" t="s">
        <v>1380</v>
      </c>
      <c r="T16" t="s">
        <v>1381</v>
      </c>
    </row>
    <row r="17" spans="1:20" x14ac:dyDescent="0.2">
      <c r="A17" t="s">
        <v>126</v>
      </c>
      <c r="B17">
        <v>8</v>
      </c>
      <c r="C17" t="s">
        <v>1215</v>
      </c>
      <c r="D17" t="s">
        <v>1191</v>
      </c>
      <c r="E17" t="s">
        <v>196</v>
      </c>
      <c r="F17" t="s">
        <v>196</v>
      </c>
      <c r="G17" s="3" t="s">
        <v>196</v>
      </c>
      <c r="H17" t="s">
        <v>181</v>
      </c>
      <c r="I17">
        <v>2</v>
      </c>
      <c r="J17" t="s">
        <v>195</v>
      </c>
      <c r="Q17" s="5" t="s">
        <v>1382</v>
      </c>
      <c r="R17" s="41" t="str">
        <f>IF(Q17="congruent","incongruent","congruent")</f>
        <v>incongruent</v>
      </c>
      <c r="S17" s="2" t="s">
        <v>196</v>
      </c>
      <c r="T17" t="s">
        <v>196</v>
      </c>
    </row>
    <row r="18" spans="1:20" s="7" customFormat="1" x14ac:dyDescent="0.2">
      <c r="A18" s="7" t="s">
        <v>126</v>
      </c>
      <c r="B18" s="7">
        <v>9</v>
      </c>
      <c r="C18" s="7" t="s">
        <v>1237</v>
      </c>
      <c r="D18" s="7" t="s">
        <v>1191</v>
      </c>
      <c r="E18" s="7" t="s">
        <v>28</v>
      </c>
      <c r="F18" s="7" t="s">
        <v>128</v>
      </c>
      <c r="G18" t="s">
        <v>2481</v>
      </c>
      <c r="H18" s="7" t="s">
        <v>2</v>
      </c>
      <c r="I18" s="7">
        <v>2</v>
      </c>
      <c r="J18" s="7" t="s">
        <v>195</v>
      </c>
      <c r="K18" s="7">
        <v>9</v>
      </c>
      <c r="L18" s="8"/>
      <c r="M18" s="8"/>
      <c r="N18" s="8"/>
      <c r="O18" s="8"/>
      <c r="P18" s="8"/>
      <c r="Q18" s="8" t="s">
        <v>1375</v>
      </c>
      <c r="R18" s="8" t="s">
        <v>1374</v>
      </c>
      <c r="S18" s="9" t="s">
        <v>1381</v>
      </c>
      <c r="T18" s="7" t="s">
        <v>1380</v>
      </c>
    </row>
    <row r="19" spans="1:20" s="7" customFormat="1" x14ac:dyDescent="0.2">
      <c r="A19" s="7" t="s">
        <v>126</v>
      </c>
      <c r="B19" s="7">
        <v>9</v>
      </c>
      <c r="C19" s="7" t="s">
        <v>1216</v>
      </c>
      <c r="D19" s="7" t="s">
        <v>1191</v>
      </c>
      <c r="E19" s="7" t="s">
        <v>196</v>
      </c>
      <c r="F19" s="7" t="s">
        <v>196</v>
      </c>
      <c r="G19" s="3" t="s">
        <v>196</v>
      </c>
      <c r="H19" s="7" t="s">
        <v>181</v>
      </c>
      <c r="I19" s="7">
        <v>2</v>
      </c>
      <c r="J19" s="7" t="s">
        <v>195</v>
      </c>
      <c r="L19" s="8"/>
      <c r="M19" s="8"/>
      <c r="N19" s="8"/>
      <c r="O19" s="8"/>
      <c r="P19" s="8"/>
      <c r="Q19" s="8" t="str">
        <f>IF(M19="incongruent","congruent","incongruent")</f>
        <v>incongruent</v>
      </c>
      <c r="R19" s="8" t="str">
        <f>IF(Q19="congruent","incongruent","congruent")</f>
        <v>congruent</v>
      </c>
      <c r="S19" s="9" t="s">
        <v>196</v>
      </c>
      <c r="T19" s="7" t="s">
        <v>196</v>
      </c>
    </row>
    <row r="20" spans="1:20" s="7" customFormat="1" x14ac:dyDescent="0.2">
      <c r="A20" s="7" t="s">
        <v>126</v>
      </c>
      <c r="B20" s="7">
        <v>10</v>
      </c>
      <c r="C20" s="7" t="s">
        <v>1238</v>
      </c>
      <c r="D20" s="7" t="s">
        <v>1191</v>
      </c>
      <c r="E20" s="7" t="s">
        <v>29</v>
      </c>
      <c r="F20" s="7" t="s">
        <v>128</v>
      </c>
      <c r="G20" t="s">
        <v>2482</v>
      </c>
      <c r="H20" s="7" t="s">
        <v>2</v>
      </c>
      <c r="I20" s="7">
        <v>2</v>
      </c>
      <c r="J20" s="7" t="s">
        <v>195</v>
      </c>
      <c r="K20" s="7">
        <v>10</v>
      </c>
      <c r="L20" s="8"/>
      <c r="M20" s="8"/>
      <c r="N20" s="8"/>
      <c r="O20" s="8"/>
      <c r="P20" s="8"/>
      <c r="Q20" s="8" t="s">
        <v>1374</v>
      </c>
      <c r="R20" s="8" t="s">
        <v>1375</v>
      </c>
      <c r="S20" s="9" t="s">
        <v>1380</v>
      </c>
      <c r="T20" s="7" t="s">
        <v>1381</v>
      </c>
    </row>
    <row r="21" spans="1:20" s="7" customFormat="1" x14ac:dyDescent="0.2">
      <c r="A21" s="7" t="s">
        <v>126</v>
      </c>
      <c r="B21" s="7">
        <v>10</v>
      </c>
      <c r="C21" s="7" t="s">
        <v>180</v>
      </c>
      <c r="D21" s="7" t="s">
        <v>1191</v>
      </c>
      <c r="E21" s="7" t="s">
        <v>196</v>
      </c>
      <c r="F21" s="7" t="s">
        <v>196</v>
      </c>
      <c r="G21" s="3" t="s">
        <v>196</v>
      </c>
      <c r="H21" s="7" t="s">
        <v>182</v>
      </c>
      <c r="I21" s="7">
        <v>2</v>
      </c>
      <c r="J21" s="7" t="s">
        <v>195</v>
      </c>
      <c r="L21" s="8"/>
      <c r="M21" s="8"/>
      <c r="N21" s="8"/>
      <c r="O21" s="8"/>
      <c r="P21" s="8"/>
      <c r="Q21" s="8" t="str">
        <f>IF(M21="incongruent","congruent","incongruent")</f>
        <v>incongruent</v>
      </c>
      <c r="R21" s="8" t="str">
        <f>IF(Q21="congruent","incongruent","congruent")</f>
        <v>congruent</v>
      </c>
      <c r="S21" s="9" t="s">
        <v>196</v>
      </c>
      <c r="T21" s="7" t="s">
        <v>196</v>
      </c>
    </row>
    <row r="22" spans="1:20" x14ac:dyDescent="0.2">
      <c r="A22" t="s">
        <v>126</v>
      </c>
      <c r="B22">
        <v>11</v>
      </c>
      <c r="C22" t="s">
        <v>1239</v>
      </c>
      <c r="D22" t="s">
        <v>1191</v>
      </c>
      <c r="E22" t="s">
        <v>30</v>
      </c>
      <c r="F22" t="s">
        <v>128</v>
      </c>
      <c r="G22" t="s">
        <v>2483</v>
      </c>
      <c r="H22" t="s">
        <v>2</v>
      </c>
      <c r="I22">
        <v>2</v>
      </c>
      <c r="J22" t="s">
        <v>195</v>
      </c>
      <c r="K22">
        <v>11</v>
      </c>
      <c r="Q22" s="5" t="s">
        <v>1375</v>
      </c>
      <c r="R22" s="41" t="s">
        <v>1374</v>
      </c>
      <c r="S22" s="2" t="s">
        <v>1381</v>
      </c>
      <c r="T22" t="s">
        <v>1380</v>
      </c>
    </row>
    <row r="23" spans="1:20" x14ac:dyDescent="0.2">
      <c r="A23" t="s">
        <v>126</v>
      </c>
      <c r="B23">
        <v>11</v>
      </c>
      <c r="C23" t="s">
        <v>762</v>
      </c>
      <c r="D23" t="s">
        <v>1191</v>
      </c>
      <c r="E23" t="s">
        <v>196</v>
      </c>
      <c r="F23" t="s">
        <v>196</v>
      </c>
      <c r="G23" s="3" t="s">
        <v>196</v>
      </c>
      <c r="H23" t="s">
        <v>182</v>
      </c>
      <c r="I23">
        <v>2</v>
      </c>
      <c r="J23" t="s">
        <v>195</v>
      </c>
      <c r="Q23" s="5" t="s">
        <v>1382</v>
      </c>
      <c r="R23" s="41" t="str">
        <f>IF(Q23="congruent","incongruent","congruent")</f>
        <v>incongruent</v>
      </c>
      <c r="S23" s="2" t="s">
        <v>196</v>
      </c>
      <c r="T23" t="s">
        <v>196</v>
      </c>
    </row>
    <row r="24" spans="1:20" x14ac:dyDescent="0.2">
      <c r="A24" t="s">
        <v>126</v>
      </c>
      <c r="B24">
        <v>12</v>
      </c>
      <c r="C24" t="s">
        <v>1240</v>
      </c>
      <c r="D24" t="s">
        <v>1191</v>
      </c>
      <c r="E24" t="s">
        <v>31</v>
      </c>
      <c r="F24" t="s">
        <v>128</v>
      </c>
      <c r="G24" t="s">
        <v>2484</v>
      </c>
      <c r="H24" t="s">
        <v>2</v>
      </c>
      <c r="I24">
        <v>2</v>
      </c>
      <c r="J24" t="s">
        <v>195</v>
      </c>
      <c r="K24">
        <v>12</v>
      </c>
      <c r="Q24" s="5" t="s">
        <v>1374</v>
      </c>
      <c r="R24" s="41" t="s">
        <v>1375</v>
      </c>
      <c r="S24" s="2" t="s">
        <v>1380</v>
      </c>
      <c r="T24" t="s">
        <v>1381</v>
      </c>
    </row>
    <row r="25" spans="1:20" x14ac:dyDescent="0.2">
      <c r="A25" t="s">
        <v>126</v>
      </c>
      <c r="B25">
        <v>12</v>
      </c>
      <c r="C25" t="s">
        <v>183</v>
      </c>
      <c r="D25" t="s">
        <v>1191</v>
      </c>
      <c r="E25" t="s">
        <v>196</v>
      </c>
      <c r="F25" t="s">
        <v>196</v>
      </c>
      <c r="G25" s="3" t="s">
        <v>196</v>
      </c>
      <c r="H25" t="s">
        <v>182</v>
      </c>
      <c r="I25">
        <v>2</v>
      </c>
      <c r="J25" t="s">
        <v>195</v>
      </c>
      <c r="Q25" s="5" t="s">
        <v>1382</v>
      </c>
      <c r="R25" s="41" t="str">
        <f>IF(Q25="congruent","incongruent","congruent")</f>
        <v>incongruent</v>
      </c>
      <c r="S25" s="2" t="s">
        <v>196</v>
      </c>
      <c r="T25" t="s">
        <v>196</v>
      </c>
    </row>
    <row r="26" spans="1:20" s="10" customFormat="1" x14ac:dyDescent="0.2">
      <c r="A26" s="10" t="s">
        <v>126</v>
      </c>
      <c r="B26" s="10">
        <v>13</v>
      </c>
      <c r="C26" s="10" t="s">
        <v>826</v>
      </c>
      <c r="D26" s="10" t="s">
        <v>32</v>
      </c>
      <c r="E26" s="10" t="s">
        <v>18</v>
      </c>
      <c r="F26" s="10" t="s">
        <v>508</v>
      </c>
      <c r="G26" t="s">
        <v>2485</v>
      </c>
      <c r="H26" s="10" t="s">
        <v>2</v>
      </c>
      <c r="I26" s="10">
        <v>2</v>
      </c>
      <c r="J26" s="10" t="s">
        <v>195</v>
      </c>
      <c r="K26" s="10">
        <v>1</v>
      </c>
      <c r="L26" s="11"/>
      <c r="M26" s="11"/>
      <c r="N26" s="11"/>
      <c r="O26" s="11"/>
      <c r="P26" s="11"/>
      <c r="Q26" s="11" t="s">
        <v>1374</v>
      </c>
      <c r="R26" s="11" t="s">
        <v>1375</v>
      </c>
      <c r="S26" s="12" t="s">
        <v>1380</v>
      </c>
      <c r="T26" s="10" t="s">
        <v>1381</v>
      </c>
    </row>
    <row r="27" spans="1:20" s="10" customFormat="1" x14ac:dyDescent="0.2">
      <c r="A27" s="10" t="s">
        <v>126</v>
      </c>
      <c r="B27" s="10">
        <v>13</v>
      </c>
      <c r="C27" s="13" t="s">
        <v>762</v>
      </c>
      <c r="D27" s="10" t="s">
        <v>32</v>
      </c>
      <c r="E27" s="10" t="s">
        <v>196</v>
      </c>
      <c r="F27" s="10" t="s">
        <v>196</v>
      </c>
      <c r="G27" s="3" t="s">
        <v>196</v>
      </c>
      <c r="H27" s="13" t="s">
        <v>182</v>
      </c>
      <c r="I27" s="10">
        <v>2</v>
      </c>
      <c r="J27" s="10" t="s">
        <v>195</v>
      </c>
      <c r="L27" s="11"/>
      <c r="M27" s="11"/>
      <c r="N27" s="11"/>
      <c r="O27" s="11"/>
      <c r="P27" s="11"/>
      <c r="Q27" s="14" t="str">
        <f>IF(M27="incongruent","congruent","incongruent")</f>
        <v>incongruent</v>
      </c>
      <c r="R27" s="8" t="str">
        <f>IF(Q27="congruent","incongruent","congruent")</f>
        <v>congruent</v>
      </c>
      <c r="S27" s="12" t="s">
        <v>196</v>
      </c>
      <c r="T27" s="10" t="s">
        <v>196</v>
      </c>
    </row>
    <row r="28" spans="1:20" s="10" customFormat="1" x14ac:dyDescent="0.2">
      <c r="A28" s="10" t="s">
        <v>126</v>
      </c>
      <c r="B28" s="10">
        <v>14</v>
      </c>
      <c r="C28" s="10" t="s">
        <v>528</v>
      </c>
      <c r="D28" s="10" t="s">
        <v>32</v>
      </c>
      <c r="E28" s="10" t="s">
        <v>21</v>
      </c>
      <c r="F28" s="10" t="s">
        <v>508</v>
      </c>
      <c r="G28" t="s">
        <v>2486</v>
      </c>
      <c r="H28" s="10" t="s">
        <v>2</v>
      </c>
      <c r="I28" s="10">
        <v>2</v>
      </c>
      <c r="J28" s="10" t="s">
        <v>195</v>
      </c>
      <c r="K28" s="10">
        <v>2</v>
      </c>
      <c r="L28" s="11"/>
      <c r="M28" s="11"/>
      <c r="N28" s="11"/>
      <c r="O28" s="11"/>
      <c r="P28" s="11"/>
      <c r="Q28" s="11" t="s">
        <v>1375</v>
      </c>
      <c r="R28" s="11" t="s">
        <v>1374</v>
      </c>
      <c r="S28" s="12" t="s">
        <v>1381</v>
      </c>
      <c r="T28" s="10" t="s">
        <v>1380</v>
      </c>
    </row>
    <row r="29" spans="1:20" s="10" customFormat="1" x14ac:dyDescent="0.2">
      <c r="A29" s="10" t="s">
        <v>126</v>
      </c>
      <c r="B29" s="10">
        <v>14</v>
      </c>
      <c r="C29" s="13" t="s">
        <v>180</v>
      </c>
      <c r="D29" s="10" t="s">
        <v>32</v>
      </c>
      <c r="E29" s="10" t="s">
        <v>196</v>
      </c>
      <c r="F29" s="10" t="s">
        <v>196</v>
      </c>
      <c r="G29" s="3" t="s">
        <v>196</v>
      </c>
      <c r="H29" s="13" t="s">
        <v>182</v>
      </c>
      <c r="I29" s="10">
        <v>2</v>
      </c>
      <c r="J29" s="10" t="s">
        <v>195</v>
      </c>
      <c r="L29" s="11"/>
      <c r="M29" s="11"/>
      <c r="N29" s="11"/>
      <c r="O29" s="11"/>
      <c r="P29" s="11"/>
      <c r="Q29" s="14" t="str">
        <f>IF(M29="incongruent","congruent","incongruent")</f>
        <v>incongruent</v>
      </c>
      <c r="R29" s="8" t="str">
        <f>IF(Q29="congruent","incongruent","congruent")</f>
        <v>congruent</v>
      </c>
      <c r="S29" s="12" t="s">
        <v>196</v>
      </c>
      <c r="T29" s="10" t="s">
        <v>196</v>
      </c>
    </row>
    <row r="30" spans="1:20" x14ac:dyDescent="0.2">
      <c r="A30" t="s">
        <v>126</v>
      </c>
      <c r="B30">
        <v>15</v>
      </c>
      <c r="C30" t="s">
        <v>827</v>
      </c>
      <c r="D30" t="s">
        <v>32</v>
      </c>
      <c r="E30" t="s">
        <v>22</v>
      </c>
      <c r="F30" t="s">
        <v>508</v>
      </c>
      <c r="G30" t="s">
        <v>2487</v>
      </c>
      <c r="H30" t="s">
        <v>2</v>
      </c>
      <c r="I30">
        <v>2</v>
      </c>
      <c r="J30" t="s">
        <v>195</v>
      </c>
      <c r="K30">
        <v>3</v>
      </c>
      <c r="Q30" s="5" t="s">
        <v>1374</v>
      </c>
      <c r="R30" s="41" t="s">
        <v>1375</v>
      </c>
      <c r="S30" s="2" t="s">
        <v>1380</v>
      </c>
      <c r="T30" t="s">
        <v>1381</v>
      </c>
    </row>
    <row r="31" spans="1:20" x14ac:dyDescent="0.2">
      <c r="A31" t="s">
        <v>126</v>
      </c>
      <c r="B31">
        <v>15</v>
      </c>
      <c r="C31" s="1" t="s">
        <v>762</v>
      </c>
      <c r="D31" t="s">
        <v>32</v>
      </c>
      <c r="E31" t="s">
        <v>196</v>
      </c>
      <c r="F31" t="s">
        <v>196</v>
      </c>
      <c r="G31" s="3" t="s">
        <v>196</v>
      </c>
      <c r="H31" s="1" t="s">
        <v>182</v>
      </c>
      <c r="I31">
        <v>2</v>
      </c>
      <c r="J31" t="s">
        <v>195</v>
      </c>
      <c r="Q31" s="6" t="s">
        <v>1382</v>
      </c>
      <c r="R31" s="41" t="str">
        <f>IF(Q31="congruent","incongruent","congruent")</f>
        <v>incongruent</v>
      </c>
      <c r="S31" s="2" t="s">
        <v>196</v>
      </c>
      <c r="T31" t="s">
        <v>196</v>
      </c>
    </row>
    <row r="32" spans="1:20" x14ac:dyDescent="0.2">
      <c r="A32" t="s">
        <v>126</v>
      </c>
      <c r="B32">
        <v>16</v>
      </c>
      <c r="C32" t="s">
        <v>529</v>
      </c>
      <c r="D32" t="s">
        <v>32</v>
      </c>
      <c r="E32" t="s">
        <v>23</v>
      </c>
      <c r="F32" t="s">
        <v>508</v>
      </c>
      <c r="G32" t="s">
        <v>2488</v>
      </c>
      <c r="H32" t="s">
        <v>2</v>
      </c>
      <c r="I32">
        <v>2</v>
      </c>
      <c r="J32" t="s">
        <v>195</v>
      </c>
      <c r="K32">
        <v>4</v>
      </c>
      <c r="Q32" s="5" t="s">
        <v>1375</v>
      </c>
      <c r="R32" s="41" t="s">
        <v>1374</v>
      </c>
      <c r="S32" s="2" t="s">
        <v>1381</v>
      </c>
      <c r="T32" t="s">
        <v>1380</v>
      </c>
    </row>
    <row r="33" spans="1:20" x14ac:dyDescent="0.2">
      <c r="A33" t="s">
        <v>126</v>
      </c>
      <c r="B33">
        <v>16</v>
      </c>
      <c r="C33" s="1" t="s">
        <v>180</v>
      </c>
      <c r="D33" t="s">
        <v>32</v>
      </c>
      <c r="E33" t="s">
        <v>196</v>
      </c>
      <c r="F33" t="s">
        <v>196</v>
      </c>
      <c r="G33" s="3" t="s">
        <v>196</v>
      </c>
      <c r="H33" s="1" t="s">
        <v>182</v>
      </c>
      <c r="I33">
        <v>2</v>
      </c>
      <c r="J33" t="s">
        <v>195</v>
      </c>
      <c r="Q33" s="6" t="s">
        <v>1382</v>
      </c>
      <c r="R33" s="41" t="str">
        <f>IF(Q33="congruent","incongruent","congruent")</f>
        <v>incongruent</v>
      </c>
      <c r="S33" s="2" t="s">
        <v>196</v>
      </c>
      <c r="T33" t="s">
        <v>196</v>
      </c>
    </row>
    <row r="34" spans="1:20" s="10" customFormat="1" x14ac:dyDescent="0.2">
      <c r="A34" s="10" t="s">
        <v>126</v>
      </c>
      <c r="B34" s="10">
        <v>17</v>
      </c>
      <c r="C34" s="10" t="s">
        <v>828</v>
      </c>
      <c r="D34" s="10" t="s">
        <v>32</v>
      </c>
      <c r="E34" s="10" t="s">
        <v>24</v>
      </c>
      <c r="F34" s="10" t="s">
        <v>508</v>
      </c>
      <c r="G34" t="s">
        <v>2489</v>
      </c>
      <c r="H34" s="10" t="s">
        <v>2</v>
      </c>
      <c r="I34" s="10">
        <v>2</v>
      </c>
      <c r="J34" s="10" t="s">
        <v>195</v>
      </c>
      <c r="K34" s="10">
        <v>5</v>
      </c>
      <c r="L34" s="11"/>
      <c r="M34" s="11"/>
      <c r="N34" s="11"/>
      <c r="O34" s="11"/>
      <c r="P34" s="11"/>
      <c r="Q34" s="11" t="s">
        <v>1374</v>
      </c>
      <c r="R34" s="11" t="s">
        <v>1375</v>
      </c>
      <c r="S34" s="12" t="s">
        <v>1380</v>
      </c>
      <c r="T34" s="10" t="s">
        <v>1381</v>
      </c>
    </row>
    <row r="35" spans="1:20" s="10" customFormat="1" x14ac:dyDescent="0.2">
      <c r="A35" s="10" t="s">
        <v>126</v>
      </c>
      <c r="B35" s="10">
        <v>17</v>
      </c>
      <c r="C35" s="13" t="s">
        <v>767</v>
      </c>
      <c r="D35" s="10" t="s">
        <v>32</v>
      </c>
      <c r="E35" s="10" t="s">
        <v>196</v>
      </c>
      <c r="F35" s="10" t="s">
        <v>196</v>
      </c>
      <c r="G35" s="3" t="s">
        <v>196</v>
      </c>
      <c r="H35" s="13" t="s">
        <v>181</v>
      </c>
      <c r="I35" s="10">
        <v>2</v>
      </c>
      <c r="J35" s="10" t="s">
        <v>195</v>
      </c>
      <c r="L35" s="11"/>
      <c r="M35" s="11"/>
      <c r="N35" s="11"/>
      <c r="O35" s="11"/>
      <c r="P35" s="11"/>
      <c r="Q35" s="14" t="str">
        <f>IF(M35="incongruent","congruent","incongruent")</f>
        <v>incongruent</v>
      </c>
      <c r="R35" s="8" t="str">
        <f>IF(Q35="congruent","incongruent","congruent")</f>
        <v>congruent</v>
      </c>
      <c r="S35" s="12" t="s">
        <v>196</v>
      </c>
      <c r="T35" s="10" t="s">
        <v>196</v>
      </c>
    </row>
    <row r="36" spans="1:20" s="10" customFormat="1" x14ac:dyDescent="0.2">
      <c r="A36" s="10" t="s">
        <v>126</v>
      </c>
      <c r="B36" s="10">
        <v>18</v>
      </c>
      <c r="C36" s="10" t="s">
        <v>530</v>
      </c>
      <c r="D36" s="10" t="s">
        <v>32</v>
      </c>
      <c r="E36" s="10" t="s">
        <v>25</v>
      </c>
      <c r="F36" s="10" t="s">
        <v>508</v>
      </c>
      <c r="G36" t="s">
        <v>2490</v>
      </c>
      <c r="H36" s="10" t="s">
        <v>2</v>
      </c>
      <c r="I36" s="10">
        <v>2</v>
      </c>
      <c r="J36" s="10" t="s">
        <v>195</v>
      </c>
      <c r="K36" s="10">
        <v>6</v>
      </c>
      <c r="L36" s="11"/>
      <c r="M36" s="11"/>
      <c r="N36" s="11"/>
      <c r="O36" s="11"/>
      <c r="P36" s="11"/>
      <c r="Q36" s="11" t="s">
        <v>1375</v>
      </c>
      <c r="R36" s="11" t="s">
        <v>1374</v>
      </c>
      <c r="S36" s="12" t="s">
        <v>1381</v>
      </c>
      <c r="T36" s="10" t="s">
        <v>1380</v>
      </c>
    </row>
    <row r="37" spans="1:20" s="10" customFormat="1" x14ac:dyDescent="0.2">
      <c r="A37" s="10" t="s">
        <v>126</v>
      </c>
      <c r="B37" s="10">
        <v>18</v>
      </c>
      <c r="C37" s="10" t="s">
        <v>180</v>
      </c>
      <c r="D37" s="10" t="s">
        <v>32</v>
      </c>
      <c r="E37" s="10" t="s">
        <v>196</v>
      </c>
      <c r="F37" s="10" t="s">
        <v>196</v>
      </c>
      <c r="G37" s="3" t="s">
        <v>196</v>
      </c>
      <c r="H37" s="10" t="s">
        <v>182</v>
      </c>
      <c r="I37" s="10">
        <v>2</v>
      </c>
      <c r="J37" s="10" t="s">
        <v>195</v>
      </c>
      <c r="L37" s="11"/>
      <c r="M37" s="11"/>
      <c r="N37" s="11"/>
      <c r="O37" s="11"/>
      <c r="P37" s="11"/>
      <c r="Q37" s="14" t="str">
        <f>IF(M37="incongruent","congruent","incongruent")</f>
        <v>incongruent</v>
      </c>
      <c r="R37" s="8" t="str">
        <f>IF(Q37="congruent","incongruent","congruent")</f>
        <v>congruent</v>
      </c>
      <c r="S37" s="12" t="s">
        <v>196</v>
      </c>
      <c r="T37" s="10" t="s">
        <v>196</v>
      </c>
    </row>
    <row r="38" spans="1:20" x14ac:dyDescent="0.2">
      <c r="A38" t="s">
        <v>126</v>
      </c>
      <c r="B38">
        <v>19</v>
      </c>
      <c r="C38" t="s">
        <v>829</v>
      </c>
      <c r="D38" t="s">
        <v>32</v>
      </c>
      <c r="E38" t="s">
        <v>26</v>
      </c>
      <c r="F38" t="s">
        <v>134</v>
      </c>
      <c r="G38" t="s">
        <v>2646</v>
      </c>
      <c r="H38" t="s">
        <v>2</v>
      </c>
      <c r="I38">
        <v>2</v>
      </c>
      <c r="J38" t="s">
        <v>195</v>
      </c>
      <c r="K38">
        <v>7</v>
      </c>
      <c r="Q38" s="5" t="s">
        <v>1374</v>
      </c>
      <c r="R38" s="41" t="s">
        <v>1375</v>
      </c>
      <c r="S38" s="2" t="s">
        <v>1380</v>
      </c>
      <c r="T38" t="s">
        <v>1381</v>
      </c>
    </row>
    <row r="39" spans="1:20" x14ac:dyDescent="0.2">
      <c r="A39" t="s">
        <v>126</v>
      </c>
      <c r="B39">
        <v>19</v>
      </c>
      <c r="C39" t="s">
        <v>762</v>
      </c>
      <c r="D39" t="s">
        <v>32</v>
      </c>
      <c r="E39" t="s">
        <v>196</v>
      </c>
      <c r="F39" t="s">
        <v>196</v>
      </c>
      <c r="G39" s="3" t="s">
        <v>196</v>
      </c>
      <c r="H39" t="s">
        <v>182</v>
      </c>
      <c r="I39">
        <v>2</v>
      </c>
      <c r="J39" t="s">
        <v>195</v>
      </c>
      <c r="Q39" s="6" t="s">
        <v>1382</v>
      </c>
      <c r="R39" s="41" t="str">
        <f>IF(Q39="congruent","incongruent","congruent")</f>
        <v>incongruent</v>
      </c>
      <c r="S39" s="2" t="s">
        <v>196</v>
      </c>
      <c r="T39" t="s">
        <v>196</v>
      </c>
    </row>
    <row r="40" spans="1:20" x14ac:dyDescent="0.2">
      <c r="A40" t="s">
        <v>126</v>
      </c>
      <c r="B40">
        <v>20</v>
      </c>
      <c r="C40" t="s">
        <v>197</v>
      </c>
      <c r="D40" t="s">
        <v>32</v>
      </c>
      <c r="E40" t="s">
        <v>27</v>
      </c>
      <c r="F40" t="s">
        <v>134</v>
      </c>
      <c r="G40" t="s">
        <v>2647</v>
      </c>
      <c r="H40" t="s">
        <v>2</v>
      </c>
      <c r="I40">
        <v>2</v>
      </c>
      <c r="J40" t="s">
        <v>195</v>
      </c>
      <c r="K40">
        <v>8</v>
      </c>
      <c r="Q40" s="5" t="s">
        <v>1375</v>
      </c>
      <c r="R40" s="41" t="s">
        <v>1374</v>
      </c>
      <c r="S40" s="2" t="s">
        <v>1381</v>
      </c>
      <c r="T40" t="s">
        <v>1380</v>
      </c>
    </row>
    <row r="41" spans="1:20" x14ac:dyDescent="0.2">
      <c r="A41" t="s">
        <v>126</v>
      </c>
      <c r="B41">
        <v>20</v>
      </c>
      <c r="C41" s="1" t="s">
        <v>180</v>
      </c>
      <c r="D41" t="s">
        <v>32</v>
      </c>
      <c r="E41" t="s">
        <v>196</v>
      </c>
      <c r="F41" t="s">
        <v>196</v>
      </c>
      <c r="G41" s="3" t="s">
        <v>196</v>
      </c>
      <c r="H41" s="1" t="s">
        <v>182</v>
      </c>
      <c r="I41">
        <v>2</v>
      </c>
      <c r="J41" t="s">
        <v>195</v>
      </c>
      <c r="Q41" s="6" t="s">
        <v>1382</v>
      </c>
      <c r="R41" s="41" t="str">
        <f>IF(Q41="congruent","incongruent","congruent")</f>
        <v>incongruent</v>
      </c>
      <c r="S41" s="2" t="s">
        <v>196</v>
      </c>
      <c r="T41" t="s">
        <v>196</v>
      </c>
    </row>
    <row r="42" spans="1:20" s="10" customFormat="1" x14ac:dyDescent="0.2">
      <c r="A42" s="10" t="s">
        <v>126</v>
      </c>
      <c r="B42" s="10">
        <v>21</v>
      </c>
      <c r="C42" s="10" t="s">
        <v>830</v>
      </c>
      <c r="D42" s="10" t="s">
        <v>32</v>
      </c>
      <c r="E42" s="10" t="s">
        <v>28</v>
      </c>
      <c r="F42" s="10" t="s">
        <v>134</v>
      </c>
      <c r="G42" t="s">
        <v>2648</v>
      </c>
      <c r="H42" s="10" t="s">
        <v>2</v>
      </c>
      <c r="I42" s="10">
        <v>2</v>
      </c>
      <c r="J42" s="10" t="s">
        <v>195</v>
      </c>
      <c r="K42" s="10">
        <v>9</v>
      </c>
      <c r="L42" s="11"/>
      <c r="M42" s="11"/>
      <c r="N42" s="11"/>
      <c r="O42" s="11"/>
      <c r="P42" s="11"/>
      <c r="Q42" s="11" t="s">
        <v>1374</v>
      </c>
      <c r="R42" s="11" t="s">
        <v>1375</v>
      </c>
      <c r="S42" s="12" t="s">
        <v>1380</v>
      </c>
      <c r="T42" s="10" t="s">
        <v>1381</v>
      </c>
    </row>
    <row r="43" spans="1:20" s="10" customFormat="1" x14ac:dyDescent="0.2">
      <c r="A43" s="10" t="s">
        <v>126</v>
      </c>
      <c r="B43" s="10">
        <v>21</v>
      </c>
      <c r="C43" s="13" t="s">
        <v>767</v>
      </c>
      <c r="D43" s="10" t="s">
        <v>32</v>
      </c>
      <c r="E43" s="10" t="s">
        <v>196</v>
      </c>
      <c r="F43" s="10" t="s">
        <v>196</v>
      </c>
      <c r="G43" s="3" t="s">
        <v>196</v>
      </c>
      <c r="H43" s="13" t="s">
        <v>181</v>
      </c>
      <c r="I43" s="10">
        <v>2</v>
      </c>
      <c r="J43" s="10" t="s">
        <v>195</v>
      </c>
      <c r="L43" s="11"/>
      <c r="M43" s="11"/>
      <c r="N43" s="11"/>
      <c r="O43" s="11"/>
      <c r="P43" s="11"/>
      <c r="Q43" s="14" t="str">
        <f>IF(M43="incongruent","congruent","incongruent")</f>
        <v>incongruent</v>
      </c>
      <c r="R43" s="8" t="str">
        <f>IF(Q43="congruent","incongruent","congruent")</f>
        <v>congruent</v>
      </c>
      <c r="S43" s="12" t="s">
        <v>196</v>
      </c>
      <c r="T43" s="10" t="s">
        <v>196</v>
      </c>
    </row>
    <row r="44" spans="1:20" s="10" customFormat="1" x14ac:dyDescent="0.2">
      <c r="A44" s="10" t="s">
        <v>126</v>
      </c>
      <c r="B44" s="10">
        <v>22</v>
      </c>
      <c r="C44" s="10" t="s">
        <v>198</v>
      </c>
      <c r="D44" s="10" t="s">
        <v>32</v>
      </c>
      <c r="E44" s="10" t="s">
        <v>29</v>
      </c>
      <c r="F44" s="10" t="s">
        <v>134</v>
      </c>
      <c r="G44" t="s">
        <v>2649</v>
      </c>
      <c r="H44" s="10" t="s">
        <v>2</v>
      </c>
      <c r="I44" s="10">
        <v>2</v>
      </c>
      <c r="J44" s="10" t="s">
        <v>195</v>
      </c>
      <c r="K44" s="10">
        <v>10</v>
      </c>
      <c r="L44" s="11"/>
      <c r="M44" s="11"/>
      <c r="N44" s="11"/>
      <c r="O44" s="11"/>
      <c r="P44" s="11"/>
      <c r="Q44" s="11" t="s">
        <v>1375</v>
      </c>
      <c r="R44" s="11" t="s">
        <v>1374</v>
      </c>
      <c r="S44" s="12" t="s">
        <v>1381</v>
      </c>
      <c r="T44" s="10" t="s">
        <v>1380</v>
      </c>
    </row>
    <row r="45" spans="1:20" s="10" customFormat="1" x14ac:dyDescent="0.2">
      <c r="A45" s="10" t="s">
        <v>126</v>
      </c>
      <c r="B45" s="10">
        <v>22</v>
      </c>
      <c r="C45" s="13" t="s">
        <v>180</v>
      </c>
      <c r="D45" s="10" t="s">
        <v>32</v>
      </c>
      <c r="E45" s="10" t="s">
        <v>196</v>
      </c>
      <c r="F45" s="10" t="s">
        <v>196</v>
      </c>
      <c r="G45" s="3" t="s">
        <v>196</v>
      </c>
      <c r="H45" s="13" t="s">
        <v>182</v>
      </c>
      <c r="I45" s="10">
        <v>2</v>
      </c>
      <c r="J45" s="10" t="s">
        <v>195</v>
      </c>
      <c r="L45" s="11"/>
      <c r="M45" s="11"/>
      <c r="N45" s="11"/>
      <c r="O45" s="11"/>
      <c r="P45" s="11"/>
      <c r="Q45" s="14" t="str">
        <f>IF(M45="incongruent","congruent","incongruent")</f>
        <v>incongruent</v>
      </c>
      <c r="R45" s="8" t="str">
        <f>IF(Q45="congruent","incongruent","congruent")</f>
        <v>congruent</v>
      </c>
      <c r="S45" s="12" t="s">
        <v>196</v>
      </c>
      <c r="T45" s="10" t="s">
        <v>196</v>
      </c>
    </row>
    <row r="46" spans="1:20" x14ac:dyDescent="0.2">
      <c r="A46" t="s">
        <v>126</v>
      </c>
      <c r="B46">
        <v>23</v>
      </c>
      <c r="C46" t="s">
        <v>831</v>
      </c>
      <c r="D46" t="s">
        <v>32</v>
      </c>
      <c r="E46" t="s">
        <v>30</v>
      </c>
      <c r="F46" t="s">
        <v>134</v>
      </c>
      <c r="G46" t="s">
        <v>2650</v>
      </c>
      <c r="H46" t="s">
        <v>2</v>
      </c>
      <c r="I46">
        <v>2</v>
      </c>
      <c r="J46" t="s">
        <v>195</v>
      </c>
      <c r="K46">
        <v>11</v>
      </c>
      <c r="Q46" s="5" t="s">
        <v>1374</v>
      </c>
      <c r="R46" s="41" t="s">
        <v>1375</v>
      </c>
      <c r="S46" s="2" t="s">
        <v>1380</v>
      </c>
      <c r="T46" t="s">
        <v>1381</v>
      </c>
    </row>
    <row r="47" spans="1:20" x14ac:dyDescent="0.2">
      <c r="A47" t="s">
        <v>126</v>
      </c>
      <c r="B47">
        <v>23</v>
      </c>
      <c r="C47" s="1" t="s">
        <v>762</v>
      </c>
      <c r="D47" t="s">
        <v>32</v>
      </c>
      <c r="E47" t="s">
        <v>196</v>
      </c>
      <c r="F47" t="s">
        <v>196</v>
      </c>
      <c r="G47" s="3" t="s">
        <v>196</v>
      </c>
      <c r="H47" s="1" t="s">
        <v>182</v>
      </c>
      <c r="I47">
        <v>2</v>
      </c>
      <c r="J47" t="s">
        <v>195</v>
      </c>
      <c r="Q47" s="6" t="s">
        <v>1382</v>
      </c>
      <c r="R47" s="41" t="str">
        <f>IF(Q47="congruent","incongruent","congruent")</f>
        <v>incongruent</v>
      </c>
      <c r="S47" s="2" t="s">
        <v>196</v>
      </c>
      <c r="T47" t="s">
        <v>196</v>
      </c>
    </row>
    <row r="48" spans="1:20" ht="17" customHeight="1" x14ac:dyDescent="0.2">
      <c r="A48" t="s">
        <v>126</v>
      </c>
      <c r="B48">
        <v>24</v>
      </c>
      <c r="C48" t="s">
        <v>199</v>
      </c>
      <c r="D48" t="s">
        <v>32</v>
      </c>
      <c r="E48" t="s">
        <v>31</v>
      </c>
      <c r="F48" t="s">
        <v>134</v>
      </c>
      <c r="G48" t="s">
        <v>2651</v>
      </c>
      <c r="H48" t="s">
        <v>2</v>
      </c>
      <c r="I48">
        <v>2</v>
      </c>
      <c r="J48" t="s">
        <v>195</v>
      </c>
      <c r="K48">
        <v>12</v>
      </c>
      <c r="Q48" s="5" t="s">
        <v>1375</v>
      </c>
      <c r="R48" s="41" t="s">
        <v>1374</v>
      </c>
      <c r="S48" s="2" t="s">
        <v>1381</v>
      </c>
      <c r="T48" t="s">
        <v>1380</v>
      </c>
    </row>
    <row r="49" spans="1:20" x14ac:dyDescent="0.2">
      <c r="A49" t="s">
        <v>126</v>
      </c>
      <c r="B49">
        <v>24</v>
      </c>
      <c r="C49" s="1" t="s">
        <v>180</v>
      </c>
      <c r="D49" t="s">
        <v>32</v>
      </c>
      <c r="E49" t="s">
        <v>196</v>
      </c>
      <c r="F49" t="s">
        <v>196</v>
      </c>
      <c r="G49" s="3" t="s">
        <v>196</v>
      </c>
      <c r="H49" s="1" t="s">
        <v>182</v>
      </c>
      <c r="I49">
        <v>2</v>
      </c>
      <c r="J49" t="s">
        <v>195</v>
      </c>
      <c r="Q49" s="6" t="s">
        <v>1382</v>
      </c>
      <c r="R49" s="41" t="str">
        <f>IF(Q49="congruent","incongruent","congruent")</f>
        <v>incongruent</v>
      </c>
      <c r="S49" s="2" t="s">
        <v>196</v>
      </c>
      <c r="T49" t="s">
        <v>196</v>
      </c>
    </row>
    <row r="50" spans="1:20" s="15" customFormat="1" x14ac:dyDescent="0.2">
      <c r="A50" s="15" t="s">
        <v>126</v>
      </c>
      <c r="B50" s="15">
        <v>25</v>
      </c>
      <c r="C50" s="15" t="s">
        <v>832</v>
      </c>
      <c r="D50" s="15" t="s">
        <v>39</v>
      </c>
      <c r="E50" s="15" t="s">
        <v>18</v>
      </c>
      <c r="F50" s="15" t="s">
        <v>512</v>
      </c>
      <c r="G50" t="s">
        <v>2473</v>
      </c>
      <c r="H50" s="15" t="s">
        <v>2</v>
      </c>
      <c r="I50" s="15">
        <v>2</v>
      </c>
      <c r="J50" s="15" t="s">
        <v>195</v>
      </c>
      <c r="K50" s="15">
        <v>1</v>
      </c>
      <c r="L50" s="16"/>
      <c r="M50" s="16"/>
      <c r="N50" s="16"/>
      <c r="O50" s="16"/>
      <c r="P50" s="16"/>
      <c r="Q50" s="16" t="s">
        <v>1375</v>
      </c>
      <c r="R50" s="16" t="s">
        <v>1374</v>
      </c>
      <c r="S50" s="17" t="s">
        <v>1381</v>
      </c>
      <c r="T50" s="15" t="s">
        <v>1380</v>
      </c>
    </row>
    <row r="51" spans="1:20" s="15" customFormat="1" x14ac:dyDescent="0.2">
      <c r="A51" s="15" t="s">
        <v>126</v>
      </c>
      <c r="B51" s="15">
        <v>25</v>
      </c>
      <c r="C51" s="18" t="s">
        <v>762</v>
      </c>
      <c r="D51" s="15" t="s">
        <v>39</v>
      </c>
      <c r="E51" s="15" t="s">
        <v>196</v>
      </c>
      <c r="F51" s="15" t="s">
        <v>196</v>
      </c>
      <c r="G51" s="3" t="s">
        <v>196</v>
      </c>
      <c r="H51" s="18" t="s">
        <v>182</v>
      </c>
      <c r="I51" s="15">
        <v>2</v>
      </c>
      <c r="J51" s="15" t="s">
        <v>195</v>
      </c>
      <c r="L51" s="16"/>
      <c r="M51" s="16"/>
      <c r="N51" s="16"/>
      <c r="O51" s="16"/>
      <c r="P51" s="16"/>
      <c r="Q51" s="19" t="str">
        <f>IF(M51="incongruent","congruent","incongruent")</f>
        <v>incongruent</v>
      </c>
      <c r="R51" s="8" t="str">
        <f>IF(Q51="congruent","incongruent","congruent")</f>
        <v>congruent</v>
      </c>
      <c r="S51" s="17" t="s">
        <v>196</v>
      </c>
      <c r="T51" s="15" t="s">
        <v>196</v>
      </c>
    </row>
    <row r="52" spans="1:20" s="15" customFormat="1" x14ac:dyDescent="0.2">
      <c r="A52" s="15" t="s">
        <v>126</v>
      </c>
      <c r="B52" s="15">
        <v>26</v>
      </c>
      <c r="C52" s="15" t="s">
        <v>531</v>
      </c>
      <c r="D52" s="15" t="s">
        <v>39</v>
      </c>
      <c r="E52" s="15" t="s">
        <v>21</v>
      </c>
      <c r="F52" s="15" t="s">
        <v>512</v>
      </c>
      <c r="G52" t="s">
        <v>2474</v>
      </c>
      <c r="H52" s="15" t="s">
        <v>2</v>
      </c>
      <c r="I52" s="15">
        <v>2</v>
      </c>
      <c r="J52" s="15" t="s">
        <v>195</v>
      </c>
      <c r="K52" s="15">
        <v>2</v>
      </c>
      <c r="L52" s="16"/>
      <c r="M52" s="16"/>
      <c r="N52" s="16"/>
      <c r="O52" s="16"/>
      <c r="P52" s="16"/>
      <c r="Q52" s="16" t="s">
        <v>1374</v>
      </c>
      <c r="R52" s="16" t="s">
        <v>1375</v>
      </c>
      <c r="S52" s="17" t="s">
        <v>1380</v>
      </c>
      <c r="T52" s="15" t="s">
        <v>1381</v>
      </c>
    </row>
    <row r="53" spans="1:20" s="15" customFormat="1" x14ac:dyDescent="0.2">
      <c r="A53" s="15" t="s">
        <v>126</v>
      </c>
      <c r="B53" s="15">
        <v>26</v>
      </c>
      <c r="C53" s="18" t="s">
        <v>180</v>
      </c>
      <c r="D53" s="15" t="s">
        <v>39</v>
      </c>
      <c r="E53" s="15" t="s">
        <v>196</v>
      </c>
      <c r="F53" s="15" t="s">
        <v>196</v>
      </c>
      <c r="G53" s="3" t="s">
        <v>196</v>
      </c>
      <c r="H53" s="18" t="s">
        <v>182</v>
      </c>
      <c r="I53" s="15">
        <v>2</v>
      </c>
      <c r="J53" s="15" t="s">
        <v>195</v>
      </c>
      <c r="L53" s="16"/>
      <c r="M53" s="16"/>
      <c r="N53" s="16"/>
      <c r="O53" s="16"/>
      <c r="P53" s="16"/>
      <c r="Q53" s="19" t="str">
        <f>IF(M53="incongruent","congruent","incongruent")</f>
        <v>incongruent</v>
      </c>
      <c r="R53" s="8" t="str">
        <f>IF(Q53="congruent","incongruent","congruent")</f>
        <v>congruent</v>
      </c>
      <c r="S53" s="17" t="s">
        <v>196</v>
      </c>
      <c r="T53" s="15" t="s">
        <v>196</v>
      </c>
    </row>
    <row r="54" spans="1:20" x14ac:dyDescent="0.2">
      <c r="A54" t="s">
        <v>126</v>
      </c>
      <c r="B54">
        <v>27</v>
      </c>
      <c r="C54" t="s">
        <v>833</v>
      </c>
      <c r="D54" t="s">
        <v>39</v>
      </c>
      <c r="E54" t="s">
        <v>22</v>
      </c>
      <c r="F54" t="s">
        <v>512</v>
      </c>
      <c r="G54" t="s">
        <v>2475</v>
      </c>
      <c r="H54" t="s">
        <v>2</v>
      </c>
      <c r="I54">
        <v>2</v>
      </c>
      <c r="J54" t="s">
        <v>195</v>
      </c>
      <c r="K54">
        <v>3</v>
      </c>
      <c r="Q54" s="5" t="s">
        <v>1375</v>
      </c>
      <c r="R54" s="41" t="s">
        <v>1374</v>
      </c>
      <c r="S54" s="2" t="s">
        <v>1381</v>
      </c>
      <c r="T54" t="s">
        <v>1380</v>
      </c>
    </row>
    <row r="55" spans="1:20" x14ac:dyDescent="0.2">
      <c r="A55" t="s">
        <v>126</v>
      </c>
      <c r="B55">
        <v>27</v>
      </c>
      <c r="C55" s="1" t="s">
        <v>773</v>
      </c>
      <c r="D55" t="s">
        <v>39</v>
      </c>
      <c r="E55" t="s">
        <v>196</v>
      </c>
      <c r="F55" t="s">
        <v>196</v>
      </c>
      <c r="G55" s="3" t="s">
        <v>196</v>
      </c>
      <c r="H55" s="1" t="s">
        <v>181</v>
      </c>
      <c r="I55">
        <v>2</v>
      </c>
      <c r="J55" t="s">
        <v>195</v>
      </c>
      <c r="Q55" s="6" t="s">
        <v>1382</v>
      </c>
      <c r="R55" s="41" t="str">
        <f>IF(Q55="congruent","incongruent","congruent")</f>
        <v>incongruent</v>
      </c>
      <c r="S55" s="2" t="s">
        <v>196</v>
      </c>
      <c r="T55" t="s">
        <v>196</v>
      </c>
    </row>
    <row r="56" spans="1:20" x14ac:dyDescent="0.2">
      <c r="A56" t="s">
        <v>126</v>
      </c>
      <c r="B56">
        <v>28</v>
      </c>
      <c r="C56" t="s">
        <v>532</v>
      </c>
      <c r="D56" t="s">
        <v>39</v>
      </c>
      <c r="E56" t="s">
        <v>23</v>
      </c>
      <c r="F56" t="s">
        <v>512</v>
      </c>
      <c r="G56" t="s">
        <v>2476</v>
      </c>
      <c r="H56" t="s">
        <v>2</v>
      </c>
      <c r="I56">
        <v>2</v>
      </c>
      <c r="J56" t="s">
        <v>195</v>
      </c>
      <c r="K56">
        <v>4</v>
      </c>
      <c r="Q56" s="5" t="s">
        <v>1374</v>
      </c>
      <c r="R56" s="41" t="s">
        <v>1375</v>
      </c>
      <c r="S56" s="2" t="s">
        <v>1380</v>
      </c>
      <c r="T56" t="s">
        <v>1381</v>
      </c>
    </row>
    <row r="57" spans="1:20" x14ac:dyDescent="0.2">
      <c r="A57" t="s">
        <v>126</v>
      </c>
      <c r="B57">
        <v>28</v>
      </c>
      <c r="C57" t="s">
        <v>180</v>
      </c>
      <c r="D57" t="s">
        <v>39</v>
      </c>
      <c r="E57" t="s">
        <v>196</v>
      </c>
      <c r="F57" t="s">
        <v>196</v>
      </c>
      <c r="G57" s="3" t="s">
        <v>196</v>
      </c>
      <c r="H57" t="s">
        <v>182</v>
      </c>
      <c r="I57">
        <v>2</v>
      </c>
      <c r="J57" t="s">
        <v>195</v>
      </c>
      <c r="Q57" s="6" t="s">
        <v>1382</v>
      </c>
      <c r="R57" s="41" t="str">
        <f>IF(Q57="congruent","incongruent","congruent")</f>
        <v>incongruent</v>
      </c>
      <c r="S57" s="2" t="s">
        <v>196</v>
      </c>
      <c r="T57" t="s">
        <v>196</v>
      </c>
    </row>
    <row r="58" spans="1:20" s="15" customFormat="1" x14ac:dyDescent="0.2">
      <c r="A58" s="15" t="s">
        <v>126</v>
      </c>
      <c r="B58" s="15">
        <v>29</v>
      </c>
      <c r="C58" s="15" t="s">
        <v>834</v>
      </c>
      <c r="D58" s="15" t="s">
        <v>39</v>
      </c>
      <c r="E58" s="15" t="s">
        <v>24</v>
      </c>
      <c r="F58" s="15" t="s">
        <v>512</v>
      </c>
      <c r="G58" t="s">
        <v>2477</v>
      </c>
      <c r="H58" s="15" t="s">
        <v>2</v>
      </c>
      <c r="I58" s="15">
        <v>2</v>
      </c>
      <c r="J58" s="15" t="s">
        <v>195</v>
      </c>
      <c r="K58" s="15">
        <v>5</v>
      </c>
      <c r="L58" s="16"/>
      <c r="M58" s="16"/>
      <c r="N58" s="16"/>
      <c r="O58" s="16"/>
      <c r="P58" s="16"/>
      <c r="Q58" s="16" t="s">
        <v>1375</v>
      </c>
      <c r="R58" s="16" t="s">
        <v>1374</v>
      </c>
      <c r="S58" s="17" t="s">
        <v>1381</v>
      </c>
      <c r="T58" s="15" t="s">
        <v>1380</v>
      </c>
    </row>
    <row r="59" spans="1:20" s="15" customFormat="1" x14ac:dyDescent="0.2">
      <c r="A59" s="15" t="s">
        <v>126</v>
      </c>
      <c r="B59" s="15">
        <v>29</v>
      </c>
      <c r="C59" s="18" t="s">
        <v>762</v>
      </c>
      <c r="D59" s="15" t="s">
        <v>39</v>
      </c>
      <c r="E59" s="15" t="s">
        <v>196</v>
      </c>
      <c r="F59" s="15" t="s">
        <v>196</v>
      </c>
      <c r="G59" s="3" t="s">
        <v>196</v>
      </c>
      <c r="H59" s="18" t="s">
        <v>182</v>
      </c>
      <c r="I59" s="15">
        <v>2</v>
      </c>
      <c r="J59" s="15" t="s">
        <v>195</v>
      </c>
      <c r="L59" s="16"/>
      <c r="M59" s="16"/>
      <c r="N59" s="16"/>
      <c r="O59" s="16"/>
      <c r="P59" s="16"/>
      <c r="Q59" s="19" t="str">
        <f>IF(M59="incongruent","congruent","incongruent")</f>
        <v>incongruent</v>
      </c>
      <c r="R59" s="8" t="str">
        <f>IF(Q59="congruent","incongruent","congruent")</f>
        <v>congruent</v>
      </c>
      <c r="S59" s="17" t="s">
        <v>196</v>
      </c>
      <c r="T59" s="15" t="s">
        <v>196</v>
      </c>
    </row>
    <row r="60" spans="1:20" s="15" customFormat="1" x14ac:dyDescent="0.2">
      <c r="A60" s="15" t="s">
        <v>126</v>
      </c>
      <c r="B60" s="15">
        <v>30</v>
      </c>
      <c r="C60" s="15" t="s">
        <v>533</v>
      </c>
      <c r="D60" s="15" t="s">
        <v>39</v>
      </c>
      <c r="E60" s="15" t="s">
        <v>25</v>
      </c>
      <c r="F60" s="15" t="s">
        <v>512</v>
      </c>
      <c r="G60" t="s">
        <v>2478</v>
      </c>
      <c r="H60" s="15" t="s">
        <v>2</v>
      </c>
      <c r="I60" s="15">
        <v>2</v>
      </c>
      <c r="J60" s="15" t="s">
        <v>195</v>
      </c>
      <c r="K60" s="15">
        <v>6</v>
      </c>
      <c r="L60" s="16"/>
      <c r="M60" s="16"/>
      <c r="N60" s="16"/>
      <c r="O60" s="16"/>
      <c r="P60" s="16"/>
      <c r="Q60" s="16" t="s">
        <v>1374</v>
      </c>
      <c r="R60" s="16" t="s">
        <v>1375</v>
      </c>
      <c r="S60" s="17" t="s">
        <v>1380</v>
      </c>
      <c r="T60" s="15" t="s">
        <v>1381</v>
      </c>
    </row>
    <row r="61" spans="1:20" s="15" customFormat="1" x14ac:dyDescent="0.2">
      <c r="A61" s="15" t="s">
        <v>126</v>
      </c>
      <c r="B61" s="15">
        <v>30</v>
      </c>
      <c r="C61" s="18" t="s">
        <v>180</v>
      </c>
      <c r="D61" s="15" t="s">
        <v>39</v>
      </c>
      <c r="E61" s="15" t="s">
        <v>196</v>
      </c>
      <c r="F61" s="15" t="s">
        <v>196</v>
      </c>
      <c r="G61" s="3" t="s">
        <v>196</v>
      </c>
      <c r="H61" s="18" t="s">
        <v>182</v>
      </c>
      <c r="I61" s="15">
        <v>2</v>
      </c>
      <c r="J61" s="15" t="s">
        <v>195</v>
      </c>
      <c r="L61" s="16"/>
      <c r="M61" s="16"/>
      <c r="N61" s="16"/>
      <c r="O61" s="16"/>
      <c r="P61" s="16"/>
      <c r="Q61" s="19" t="str">
        <f>IF(M61="incongruent","congruent","incongruent")</f>
        <v>incongruent</v>
      </c>
      <c r="R61" s="8" t="str">
        <f>IF(Q61="congruent","incongruent","congruent")</f>
        <v>congruent</v>
      </c>
      <c r="S61" s="17" t="s">
        <v>196</v>
      </c>
      <c r="T61" s="15" t="s">
        <v>196</v>
      </c>
    </row>
    <row r="62" spans="1:20" x14ac:dyDescent="0.2">
      <c r="A62" t="s">
        <v>126</v>
      </c>
      <c r="B62">
        <v>31</v>
      </c>
      <c r="C62" t="s">
        <v>835</v>
      </c>
      <c r="D62" t="s">
        <v>39</v>
      </c>
      <c r="E62" t="s">
        <v>26</v>
      </c>
      <c r="F62" t="s">
        <v>129</v>
      </c>
      <c r="G62" t="s">
        <v>2479</v>
      </c>
      <c r="H62" t="s">
        <v>2</v>
      </c>
      <c r="I62">
        <v>2</v>
      </c>
      <c r="J62" t="s">
        <v>195</v>
      </c>
      <c r="K62">
        <v>7</v>
      </c>
      <c r="Q62" s="5" t="s">
        <v>1375</v>
      </c>
      <c r="R62" s="41" t="s">
        <v>1374</v>
      </c>
      <c r="S62" s="2" t="s">
        <v>1381</v>
      </c>
      <c r="T62" t="s">
        <v>1380</v>
      </c>
    </row>
    <row r="63" spans="1:20" x14ac:dyDescent="0.2">
      <c r="A63" t="s">
        <v>126</v>
      </c>
      <c r="B63">
        <v>31</v>
      </c>
      <c r="C63" s="1" t="s">
        <v>762</v>
      </c>
      <c r="D63" t="s">
        <v>39</v>
      </c>
      <c r="E63" t="s">
        <v>196</v>
      </c>
      <c r="F63" t="s">
        <v>196</v>
      </c>
      <c r="G63" s="3" t="s">
        <v>196</v>
      </c>
      <c r="H63" s="1" t="s">
        <v>182</v>
      </c>
      <c r="I63">
        <v>2</v>
      </c>
      <c r="J63" t="s">
        <v>195</v>
      </c>
      <c r="Q63" s="6" t="s">
        <v>1382</v>
      </c>
      <c r="R63" s="41" t="str">
        <f>IF(Q63="congruent","incongruent","congruent")</f>
        <v>incongruent</v>
      </c>
      <c r="S63" s="2" t="s">
        <v>196</v>
      </c>
      <c r="T63" t="s">
        <v>196</v>
      </c>
    </row>
    <row r="64" spans="1:20" x14ac:dyDescent="0.2">
      <c r="A64" t="s">
        <v>126</v>
      </c>
      <c r="B64">
        <v>32</v>
      </c>
      <c r="C64" t="s">
        <v>200</v>
      </c>
      <c r="D64" t="s">
        <v>39</v>
      </c>
      <c r="E64" t="s">
        <v>27</v>
      </c>
      <c r="F64" t="s">
        <v>129</v>
      </c>
      <c r="G64" t="s">
        <v>2480</v>
      </c>
      <c r="H64" t="s">
        <v>2</v>
      </c>
      <c r="I64">
        <v>2</v>
      </c>
      <c r="J64" t="s">
        <v>195</v>
      </c>
      <c r="K64">
        <v>8</v>
      </c>
      <c r="Q64" s="5" t="s">
        <v>1374</v>
      </c>
      <c r="R64" s="41" t="s">
        <v>1375</v>
      </c>
      <c r="S64" s="2" t="s">
        <v>1380</v>
      </c>
      <c r="T64" t="s">
        <v>1381</v>
      </c>
    </row>
    <row r="65" spans="1:20" x14ac:dyDescent="0.2">
      <c r="A65" t="s">
        <v>126</v>
      </c>
      <c r="B65">
        <v>32</v>
      </c>
      <c r="C65" s="1" t="s">
        <v>180</v>
      </c>
      <c r="D65" t="s">
        <v>39</v>
      </c>
      <c r="E65" t="s">
        <v>196</v>
      </c>
      <c r="F65" t="s">
        <v>196</v>
      </c>
      <c r="G65" s="3" t="s">
        <v>196</v>
      </c>
      <c r="H65" s="1" t="s">
        <v>182</v>
      </c>
      <c r="I65">
        <v>2</v>
      </c>
      <c r="J65" t="s">
        <v>195</v>
      </c>
      <c r="Q65" s="6" t="s">
        <v>1382</v>
      </c>
      <c r="R65" s="41" t="str">
        <f>IF(Q65="congruent","incongruent","congruent")</f>
        <v>incongruent</v>
      </c>
      <c r="S65" s="2" t="s">
        <v>196</v>
      </c>
      <c r="T65" t="s">
        <v>196</v>
      </c>
    </row>
    <row r="66" spans="1:20" s="15" customFormat="1" x14ac:dyDescent="0.2">
      <c r="A66" s="15" t="s">
        <v>126</v>
      </c>
      <c r="B66" s="15">
        <v>33</v>
      </c>
      <c r="C66" s="15" t="s">
        <v>836</v>
      </c>
      <c r="D66" s="15" t="s">
        <v>39</v>
      </c>
      <c r="E66" s="15" t="s">
        <v>28</v>
      </c>
      <c r="F66" s="15" t="s">
        <v>129</v>
      </c>
      <c r="G66" t="s">
        <v>2481</v>
      </c>
      <c r="H66" s="15" t="s">
        <v>2</v>
      </c>
      <c r="I66" s="15">
        <v>2</v>
      </c>
      <c r="J66" s="15" t="s">
        <v>195</v>
      </c>
      <c r="K66" s="15">
        <v>9</v>
      </c>
      <c r="L66" s="16"/>
      <c r="M66" s="16"/>
      <c r="N66" s="16"/>
      <c r="O66" s="16"/>
      <c r="P66" s="16"/>
      <c r="Q66" s="16" t="s">
        <v>1375</v>
      </c>
      <c r="R66" s="16" t="s">
        <v>1374</v>
      </c>
      <c r="S66" s="17" t="s">
        <v>1381</v>
      </c>
      <c r="T66" s="15" t="s">
        <v>1380</v>
      </c>
    </row>
    <row r="67" spans="1:20" s="15" customFormat="1" x14ac:dyDescent="0.2">
      <c r="A67" s="15" t="s">
        <v>126</v>
      </c>
      <c r="B67" s="15">
        <v>33</v>
      </c>
      <c r="C67" s="18" t="s">
        <v>762</v>
      </c>
      <c r="D67" s="15" t="s">
        <v>39</v>
      </c>
      <c r="E67" s="15" t="s">
        <v>196</v>
      </c>
      <c r="F67" s="15" t="s">
        <v>196</v>
      </c>
      <c r="G67" s="3" t="s">
        <v>196</v>
      </c>
      <c r="H67" s="18" t="s">
        <v>182</v>
      </c>
      <c r="I67" s="15">
        <v>2</v>
      </c>
      <c r="J67" s="15" t="s">
        <v>195</v>
      </c>
      <c r="L67" s="16"/>
      <c r="M67" s="16"/>
      <c r="N67" s="16"/>
      <c r="O67" s="16"/>
      <c r="P67" s="16"/>
      <c r="Q67" s="19" t="str">
        <f>IF(M67="incongruent","congruent","incongruent")</f>
        <v>incongruent</v>
      </c>
      <c r="R67" s="8" t="str">
        <f>IF(Q67="congruent","incongruent","congruent")</f>
        <v>congruent</v>
      </c>
      <c r="S67" s="17" t="s">
        <v>196</v>
      </c>
      <c r="T67" s="15" t="s">
        <v>196</v>
      </c>
    </row>
    <row r="68" spans="1:20" s="15" customFormat="1" x14ac:dyDescent="0.2">
      <c r="A68" s="15" t="s">
        <v>126</v>
      </c>
      <c r="B68" s="15">
        <v>34</v>
      </c>
      <c r="C68" s="15" t="s">
        <v>201</v>
      </c>
      <c r="D68" s="15" t="s">
        <v>39</v>
      </c>
      <c r="E68" s="15" t="s">
        <v>29</v>
      </c>
      <c r="F68" s="15" t="s">
        <v>129</v>
      </c>
      <c r="G68" t="s">
        <v>2482</v>
      </c>
      <c r="H68" s="15" t="s">
        <v>2</v>
      </c>
      <c r="I68" s="15">
        <v>2</v>
      </c>
      <c r="J68" s="15" t="s">
        <v>195</v>
      </c>
      <c r="K68" s="15">
        <v>10</v>
      </c>
      <c r="L68" s="16"/>
      <c r="M68" s="16"/>
      <c r="N68" s="16"/>
      <c r="O68" s="16"/>
      <c r="P68" s="16"/>
      <c r="Q68" s="16" t="s">
        <v>1374</v>
      </c>
      <c r="R68" s="16" t="s">
        <v>1375</v>
      </c>
      <c r="S68" s="17" t="s">
        <v>1380</v>
      </c>
      <c r="T68" s="15" t="s">
        <v>1381</v>
      </c>
    </row>
    <row r="69" spans="1:20" s="15" customFormat="1" x14ac:dyDescent="0.2">
      <c r="A69" s="15" t="s">
        <v>126</v>
      </c>
      <c r="B69" s="15">
        <v>34</v>
      </c>
      <c r="C69" s="18" t="s">
        <v>185</v>
      </c>
      <c r="D69" s="15" t="s">
        <v>39</v>
      </c>
      <c r="E69" s="15" t="s">
        <v>196</v>
      </c>
      <c r="F69" s="15" t="s">
        <v>196</v>
      </c>
      <c r="G69" s="3" t="s">
        <v>196</v>
      </c>
      <c r="H69" s="18" t="s">
        <v>181</v>
      </c>
      <c r="I69" s="15">
        <v>2</v>
      </c>
      <c r="J69" s="15" t="s">
        <v>195</v>
      </c>
      <c r="L69" s="16"/>
      <c r="M69" s="16"/>
      <c r="N69" s="16"/>
      <c r="O69" s="16"/>
      <c r="P69" s="16"/>
      <c r="Q69" s="19" t="str">
        <f>IF(M69="incongruent","congruent","incongruent")</f>
        <v>incongruent</v>
      </c>
      <c r="R69" s="8" t="str">
        <f>IF(Q69="congruent","incongruent","congruent")</f>
        <v>congruent</v>
      </c>
      <c r="S69" s="17" t="s">
        <v>196</v>
      </c>
      <c r="T69" s="15" t="s">
        <v>196</v>
      </c>
    </row>
    <row r="70" spans="1:20" x14ac:dyDescent="0.2">
      <c r="A70" t="s">
        <v>126</v>
      </c>
      <c r="B70">
        <v>35</v>
      </c>
      <c r="C70" t="s">
        <v>837</v>
      </c>
      <c r="D70" t="s">
        <v>39</v>
      </c>
      <c r="E70" t="s">
        <v>30</v>
      </c>
      <c r="F70" t="s">
        <v>129</v>
      </c>
      <c r="G70" t="s">
        <v>2483</v>
      </c>
      <c r="H70" t="s">
        <v>2</v>
      </c>
      <c r="I70">
        <v>2</v>
      </c>
      <c r="J70" t="s">
        <v>195</v>
      </c>
      <c r="K70">
        <v>11</v>
      </c>
      <c r="Q70" s="5" t="s">
        <v>1375</v>
      </c>
      <c r="R70" s="41" t="s">
        <v>1374</v>
      </c>
      <c r="S70" s="2" t="s">
        <v>1381</v>
      </c>
      <c r="T70" t="s">
        <v>1380</v>
      </c>
    </row>
    <row r="71" spans="1:20" x14ac:dyDescent="0.2">
      <c r="A71" t="s">
        <v>126</v>
      </c>
      <c r="B71">
        <v>35</v>
      </c>
      <c r="C71" t="s">
        <v>762</v>
      </c>
      <c r="D71" t="s">
        <v>39</v>
      </c>
      <c r="E71" t="s">
        <v>196</v>
      </c>
      <c r="F71" t="s">
        <v>196</v>
      </c>
      <c r="G71" s="3" t="s">
        <v>196</v>
      </c>
      <c r="H71" t="s">
        <v>182</v>
      </c>
      <c r="I71">
        <v>2</v>
      </c>
      <c r="J71" t="s">
        <v>195</v>
      </c>
      <c r="Q71" s="6" t="s">
        <v>1382</v>
      </c>
      <c r="R71" s="41" t="str">
        <f>IF(Q71="congruent","incongruent","congruent")</f>
        <v>incongruent</v>
      </c>
      <c r="S71" s="2" t="s">
        <v>196</v>
      </c>
      <c r="T71" t="s">
        <v>196</v>
      </c>
    </row>
    <row r="72" spans="1:20" x14ac:dyDescent="0.2">
      <c r="A72" t="s">
        <v>126</v>
      </c>
      <c r="B72">
        <v>36</v>
      </c>
      <c r="C72" t="s">
        <v>202</v>
      </c>
      <c r="D72" t="s">
        <v>39</v>
      </c>
      <c r="E72" t="s">
        <v>31</v>
      </c>
      <c r="F72" t="s">
        <v>129</v>
      </c>
      <c r="G72" t="s">
        <v>2484</v>
      </c>
      <c r="H72" t="s">
        <v>2</v>
      </c>
      <c r="I72">
        <v>2</v>
      </c>
      <c r="J72" t="s">
        <v>195</v>
      </c>
      <c r="K72">
        <v>12</v>
      </c>
      <c r="Q72" s="5" t="s">
        <v>1374</v>
      </c>
      <c r="R72" s="41" t="s">
        <v>1375</v>
      </c>
      <c r="S72" s="2" t="s">
        <v>1380</v>
      </c>
      <c r="T72" t="s">
        <v>1381</v>
      </c>
    </row>
    <row r="73" spans="1:20" x14ac:dyDescent="0.2">
      <c r="A73" t="s">
        <v>126</v>
      </c>
      <c r="B73">
        <v>36</v>
      </c>
      <c r="C73" s="1" t="s">
        <v>180</v>
      </c>
      <c r="D73" t="s">
        <v>39</v>
      </c>
      <c r="E73" t="s">
        <v>196</v>
      </c>
      <c r="F73" t="s">
        <v>196</v>
      </c>
      <c r="G73" s="3" t="s">
        <v>196</v>
      </c>
      <c r="H73" s="1" t="s">
        <v>182</v>
      </c>
      <c r="I73">
        <v>2</v>
      </c>
      <c r="J73" t="s">
        <v>195</v>
      </c>
      <c r="Q73" s="6" t="s">
        <v>1382</v>
      </c>
      <c r="R73" s="41" t="str">
        <f>IF(Q73="congruent","incongruent","congruent")</f>
        <v>incongruent</v>
      </c>
      <c r="S73" s="2" t="s">
        <v>196</v>
      </c>
      <c r="T73" t="s">
        <v>196</v>
      </c>
    </row>
    <row r="74" spans="1:20" s="20" customFormat="1" x14ac:dyDescent="0.2">
      <c r="A74" s="20" t="s">
        <v>126</v>
      </c>
      <c r="B74" s="20">
        <v>37</v>
      </c>
      <c r="C74" s="20" t="s">
        <v>838</v>
      </c>
      <c r="D74" s="20" t="s">
        <v>49</v>
      </c>
      <c r="E74" s="20" t="s">
        <v>18</v>
      </c>
      <c r="F74" s="20" t="s">
        <v>516</v>
      </c>
      <c r="G74" t="s">
        <v>2485</v>
      </c>
      <c r="H74" s="20" t="s">
        <v>2</v>
      </c>
      <c r="I74" s="20">
        <v>2</v>
      </c>
      <c r="J74" s="20" t="s">
        <v>195</v>
      </c>
      <c r="K74" s="20">
        <v>1</v>
      </c>
      <c r="L74" s="21"/>
      <c r="M74" s="21"/>
      <c r="N74" s="21"/>
      <c r="O74" s="21"/>
      <c r="P74" s="21"/>
      <c r="Q74" s="21" t="s">
        <v>1374</v>
      </c>
      <c r="R74" s="21" t="s">
        <v>1375</v>
      </c>
      <c r="S74" s="22" t="s">
        <v>1380</v>
      </c>
      <c r="T74" s="20" t="s">
        <v>1381</v>
      </c>
    </row>
    <row r="75" spans="1:20" s="20" customFormat="1" x14ac:dyDescent="0.2">
      <c r="A75" s="20" t="s">
        <v>126</v>
      </c>
      <c r="B75" s="20">
        <v>37</v>
      </c>
      <c r="C75" s="23" t="s">
        <v>762</v>
      </c>
      <c r="D75" s="20" t="s">
        <v>49</v>
      </c>
      <c r="E75" s="20" t="s">
        <v>196</v>
      </c>
      <c r="F75" s="20" t="s">
        <v>196</v>
      </c>
      <c r="G75" s="3" t="s">
        <v>196</v>
      </c>
      <c r="H75" s="23" t="s">
        <v>182</v>
      </c>
      <c r="I75" s="20">
        <v>2</v>
      </c>
      <c r="J75" s="20" t="s">
        <v>195</v>
      </c>
      <c r="L75" s="21"/>
      <c r="M75" s="21"/>
      <c r="N75" s="21"/>
      <c r="O75" s="21"/>
      <c r="P75" s="21"/>
      <c r="Q75" s="24" t="str">
        <f>IF(M75="incongruent","congruent","incongruent")</f>
        <v>incongruent</v>
      </c>
      <c r="R75" s="8" t="str">
        <f>IF(Q75="congruent","incongruent","congruent")</f>
        <v>congruent</v>
      </c>
      <c r="S75" s="22" t="s">
        <v>196</v>
      </c>
      <c r="T75" s="20" t="s">
        <v>196</v>
      </c>
    </row>
    <row r="76" spans="1:20" s="20" customFormat="1" x14ac:dyDescent="0.2">
      <c r="A76" s="20" t="s">
        <v>126</v>
      </c>
      <c r="B76" s="20">
        <v>38</v>
      </c>
      <c r="C76" s="20" t="s">
        <v>534</v>
      </c>
      <c r="D76" s="20" t="s">
        <v>49</v>
      </c>
      <c r="E76" s="20" t="s">
        <v>21</v>
      </c>
      <c r="F76" s="20" t="s">
        <v>516</v>
      </c>
      <c r="G76" t="s">
        <v>2486</v>
      </c>
      <c r="H76" s="20" t="s">
        <v>2</v>
      </c>
      <c r="I76" s="20">
        <v>2</v>
      </c>
      <c r="J76" s="20" t="s">
        <v>195</v>
      </c>
      <c r="K76" s="20">
        <v>2</v>
      </c>
      <c r="L76" s="21"/>
      <c r="M76" s="21"/>
      <c r="N76" s="21"/>
      <c r="O76" s="21"/>
      <c r="P76" s="21"/>
      <c r="Q76" s="21" t="s">
        <v>1375</v>
      </c>
      <c r="R76" s="21" t="s">
        <v>1374</v>
      </c>
      <c r="S76" s="22" t="s">
        <v>1381</v>
      </c>
      <c r="T76" s="20" t="s">
        <v>1380</v>
      </c>
    </row>
    <row r="77" spans="1:20" s="20" customFormat="1" x14ac:dyDescent="0.2">
      <c r="A77" s="20" t="s">
        <v>126</v>
      </c>
      <c r="B77" s="20">
        <v>38</v>
      </c>
      <c r="C77" s="23" t="s">
        <v>186</v>
      </c>
      <c r="D77" s="20" t="s">
        <v>49</v>
      </c>
      <c r="E77" s="20" t="s">
        <v>196</v>
      </c>
      <c r="F77" s="20" t="s">
        <v>196</v>
      </c>
      <c r="G77" s="3" t="s">
        <v>196</v>
      </c>
      <c r="H77" s="23" t="s">
        <v>181</v>
      </c>
      <c r="I77" s="20">
        <v>2</v>
      </c>
      <c r="J77" s="20" t="s">
        <v>195</v>
      </c>
      <c r="L77" s="21"/>
      <c r="M77" s="21"/>
      <c r="N77" s="21"/>
      <c r="O77" s="21"/>
      <c r="P77" s="21"/>
      <c r="Q77" s="24" t="str">
        <f>IF(M77="incongruent","congruent","incongruent")</f>
        <v>incongruent</v>
      </c>
      <c r="R77" s="8" t="str">
        <f>IF(Q77="congruent","incongruent","congruent")</f>
        <v>congruent</v>
      </c>
      <c r="S77" s="22" t="s">
        <v>196</v>
      </c>
      <c r="T77" s="20" t="s">
        <v>196</v>
      </c>
    </row>
    <row r="78" spans="1:20" x14ac:dyDescent="0.2">
      <c r="A78" t="s">
        <v>126</v>
      </c>
      <c r="B78">
        <v>39</v>
      </c>
      <c r="C78" t="s">
        <v>839</v>
      </c>
      <c r="D78" t="s">
        <v>49</v>
      </c>
      <c r="E78" t="s">
        <v>22</v>
      </c>
      <c r="F78" t="s">
        <v>516</v>
      </c>
      <c r="G78" t="s">
        <v>2487</v>
      </c>
      <c r="H78" t="s">
        <v>2</v>
      </c>
      <c r="I78">
        <v>2</v>
      </c>
      <c r="J78" t="s">
        <v>195</v>
      </c>
      <c r="K78">
        <v>3</v>
      </c>
      <c r="Q78" s="5" t="s">
        <v>1374</v>
      </c>
      <c r="R78" s="41" t="s">
        <v>1375</v>
      </c>
      <c r="S78" s="2" t="s">
        <v>1380</v>
      </c>
      <c r="T78" t="s">
        <v>1381</v>
      </c>
    </row>
    <row r="79" spans="1:20" x14ac:dyDescent="0.2">
      <c r="A79" t="s">
        <v>126</v>
      </c>
      <c r="B79">
        <v>39</v>
      </c>
      <c r="C79" t="s">
        <v>762</v>
      </c>
      <c r="D79" t="s">
        <v>49</v>
      </c>
      <c r="E79" t="s">
        <v>196</v>
      </c>
      <c r="F79" t="s">
        <v>196</v>
      </c>
      <c r="G79" s="3" t="s">
        <v>196</v>
      </c>
      <c r="H79" t="s">
        <v>182</v>
      </c>
      <c r="I79">
        <v>2</v>
      </c>
      <c r="J79" t="s">
        <v>195</v>
      </c>
      <c r="Q79" s="6" t="s">
        <v>1382</v>
      </c>
      <c r="R79" s="41" t="str">
        <f>IF(Q79="congruent","incongruent","congruent")</f>
        <v>incongruent</v>
      </c>
      <c r="S79" s="2" t="s">
        <v>196</v>
      </c>
      <c r="T79" t="s">
        <v>196</v>
      </c>
    </row>
    <row r="80" spans="1:20" x14ac:dyDescent="0.2">
      <c r="A80" t="s">
        <v>126</v>
      </c>
      <c r="B80">
        <v>40</v>
      </c>
      <c r="C80" t="s">
        <v>535</v>
      </c>
      <c r="D80" t="s">
        <v>49</v>
      </c>
      <c r="E80" t="s">
        <v>23</v>
      </c>
      <c r="F80" t="s">
        <v>516</v>
      </c>
      <c r="G80" t="s">
        <v>2488</v>
      </c>
      <c r="H80" t="s">
        <v>2</v>
      </c>
      <c r="I80">
        <v>2</v>
      </c>
      <c r="J80" t="s">
        <v>195</v>
      </c>
      <c r="K80">
        <v>4</v>
      </c>
      <c r="Q80" s="5" t="s">
        <v>1375</v>
      </c>
      <c r="R80" s="41" t="s">
        <v>1374</v>
      </c>
      <c r="S80" s="2" t="s">
        <v>1381</v>
      </c>
      <c r="T80" t="s">
        <v>1380</v>
      </c>
    </row>
    <row r="81" spans="1:20" x14ac:dyDescent="0.2">
      <c r="A81" t="s">
        <v>126</v>
      </c>
      <c r="B81">
        <v>40</v>
      </c>
      <c r="C81" s="1" t="s">
        <v>180</v>
      </c>
      <c r="D81" t="s">
        <v>49</v>
      </c>
      <c r="E81" t="s">
        <v>196</v>
      </c>
      <c r="F81" t="s">
        <v>196</v>
      </c>
      <c r="G81" s="3" t="s">
        <v>196</v>
      </c>
      <c r="H81" s="1" t="s">
        <v>182</v>
      </c>
      <c r="I81">
        <v>2</v>
      </c>
      <c r="J81" t="s">
        <v>195</v>
      </c>
      <c r="Q81" s="6" t="s">
        <v>1382</v>
      </c>
      <c r="R81" s="41" t="str">
        <f>IF(Q81="congruent","incongruent","congruent")</f>
        <v>incongruent</v>
      </c>
      <c r="S81" s="2" t="s">
        <v>196</v>
      </c>
      <c r="T81" t="s">
        <v>196</v>
      </c>
    </row>
    <row r="82" spans="1:20" s="20" customFormat="1" x14ac:dyDescent="0.2">
      <c r="A82" s="20" t="s">
        <v>126</v>
      </c>
      <c r="B82" s="20">
        <v>41</v>
      </c>
      <c r="C82" s="20" t="s">
        <v>840</v>
      </c>
      <c r="D82" s="20" t="s">
        <v>49</v>
      </c>
      <c r="E82" s="20" t="s">
        <v>24</v>
      </c>
      <c r="F82" s="20" t="s">
        <v>516</v>
      </c>
      <c r="G82" t="s">
        <v>2489</v>
      </c>
      <c r="H82" s="20" t="s">
        <v>2</v>
      </c>
      <c r="I82" s="20">
        <v>2</v>
      </c>
      <c r="J82" s="20" t="s">
        <v>195</v>
      </c>
      <c r="K82" s="20">
        <v>5</v>
      </c>
      <c r="L82" s="21"/>
      <c r="M82" s="21"/>
      <c r="N82" s="21"/>
      <c r="O82" s="21"/>
      <c r="P82" s="21"/>
      <c r="Q82" s="21" t="s">
        <v>1374</v>
      </c>
      <c r="R82" s="21" t="s">
        <v>1375</v>
      </c>
      <c r="S82" s="22" t="s">
        <v>1380</v>
      </c>
      <c r="T82" s="20" t="s">
        <v>1381</v>
      </c>
    </row>
    <row r="83" spans="1:20" s="20" customFormat="1" x14ac:dyDescent="0.2">
      <c r="A83" s="20" t="s">
        <v>126</v>
      </c>
      <c r="B83" s="20">
        <v>41</v>
      </c>
      <c r="C83" s="23" t="s">
        <v>762</v>
      </c>
      <c r="D83" s="20" t="s">
        <v>49</v>
      </c>
      <c r="E83" s="20" t="s">
        <v>196</v>
      </c>
      <c r="F83" s="20" t="s">
        <v>196</v>
      </c>
      <c r="G83" s="3" t="s">
        <v>196</v>
      </c>
      <c r="H83" s="23" t="s">
        <v>182</v>
      </c>
      <c r="I83" s="20">
        <v>2</v>
      </c>
      <c r="J83" s="20" t="s">
        <v>195</v>
      </c>
      <c r="L83" s="21"/>
      <c r="M83" s="21"/>
      <c r="N83" s="21"/>
      <c r="O83" s="21"/>
      <c r="P83" s="21"/>
      <c r="Q83" s="24" t="str">
        <f>IF(M83="incongruent","congruent","incongruent")</f>
        <v>incongruent</v>
      </c>
      <c r="R83" s="8" t="str">
        <f>IF(Q83="congruent","incongruent","congruent")</f>
        <v>congruent</v>
      </c>
      <c r="S83" s="22" t="s">
        <v>196</v>
      </c>
      <c r="T83" s="20" t="s">
        <v>196</v>
      </c>
    </row>
    <row r="84" spans="1:20" s="20" customFormat="1" x14ac:dyDescent="0.2">
      <c r="A84" s="20" t="s">
        <v>126</v>
      </c>
      <c r="B84" s="20">
        <v>42</v>
      </c>
      <c r="C84" s="20" t="s">
        <v>536</v>
      </c>
      <c r="D84" s="20" t="s">
        <v>49</v>
      </c>
      <c r="E84" s="20" t="s">
        <v>25</v>
      </c>
      <c r="F84" s="20" t="s">
        <v>516</v>
      </c>
      <c r="G84" t="s">
        <v>2490</v>
      </c>
      <c r="H84" s="20" t="s">
        <v>2</v>
      </c>
      <c r="I84" s="20">
        <v>2</v>
      </c>
      <c r="J84" s="20" t="s">
        <v>195</v>
      </c>
      <c r="K84" s="20">
        <v>6</v>
      </c>
      <c r="L84" s="21"/>
      <c r="M84" s="21"/>
      <c r="N84" s="21"/>
      <c r="O84" s="21"/>
      <c r="P84" s="21"/>
      <c r="Q84" s="21" t="s">
        <v>1375</v>
      </c>
      <c r="R84" s="21" t="s">
        <v>1374</v>
      </c>
      <c r="S84" s="22" t="s">
        <v>1381</v>
      </c>
      <c r="T84" s="20" t="s">
        <v>1380</v>
      </c>
    </row>
    <row r="85" spans="1:20" s="20" customFormat="1" x14ac:dyDescent="0.2">
      <c r="A85" s="20" t="s">
        <v>126</v>
      </c>
      <c r="B85" s="20">
        <v>42</v>
      </c>
      <c r="C85" s="23" t="s">
        <v>186</v>
      </c>
      <c r="D85" s="20" t="s">
        <v>49</v>
      </c>
      <c r="E85" s="20" t="s">
        <v>196</v>
      </c>
      <c r="F85" s="20" t="s">
        <v>196</v>
      </c>
      <c r="G85" s="3" t="s">
        <v>196</v>
      </c>
      <c r="H85" s="23" t="s">
        <v>181</v>
      </c>
      <c r="I85" s="20">
        <v>2</v>
      </c>
      <c r="J85" s="20" t="s">
        <v>195</v>
      </c>
      <c r="L85" s="21"/>
      <c r="M85" s="21"/>
      <c r="N85" s="21"/>
      <c r="O85" s="21"/>
      <c r="P85" s="21"/>
      <c r="Q85" s="24" t="str">
        <f>IF(M85="incongruent","congruent","incongruent")</f>
        <v>incongruent</v>
      </c>
      <c r="R85" s="8" t="str">
        <f>IF(Q85="congruent","incongruent","congruent")</f>
        <v>congruent</v>
      </c>
      <c r="S85" s="22" t="s">
        <v>196</v>
      </c>
      <c r="T85" s="20" t="s">
        <v>196</v>
      </c>
    </row>
    <row r="86" spans="1:20" x14ac:dyDescent="0.2">
      <c r="A86" t="s">
        <v>126</v>
      </c>
      <c r="B86">
        <v>43</v>
      </c>
      <c r="C86" t="s">
        <v>841</v>
      </c>
      <c r="D86" t="s">
        <v>49</v>
      </c>
      <c r="E86" t="s">
        <v>26</v>
      </c>
      <c r="F86" t="s">
        <v>138</v>
      </c>
      <c r="G86" t="s">
        <v>2646</v>
      </c>
      <c r="H86" t="s">
        <v>2</v>
      </c>
      <c r="I86">
        <v>2</v>
      </c>
      <c r="J86" t="s">
        <v>195</v>
      </c>
      <c r="K86">
        <v>7</v>
      </c>
      <c r="Q86" s="5" t="s">
        <v>1374</v>
      </c>
      <c r="R86" s="41" t="s">
        <v>1375</v>
      </c>
      <c r="S86" s="2" t="s">
        <v>1380</v>
      </c>
      <c r="T86" t="s">
        <v>1381</v>
      </c>
    </row>
    <row r="87" spans="1:20" x14ac:dyDescent="0.2">
      <c r="A87" t="s">
        <v>126</v>
      </c>
      <c r="B87">
        <v>43</v>
      </c>
      <c r="C87" s="1" t="s">
        <v>762</v>
      </c>
      <c r="D87" t="s">
        <v>49</v>
      </c>
      <c r="E87" t="s">
        <v>196</v>
      </c>
      <c r="F87" t="s">
        <v>196</v>
      </c>
      <c r="G87" s="3" t="s">
        <v>196</v>
      </c>
      <c r="H87" s="1" t="s">
        <v>182</v>
      </c>
      <c r="I87">
        <v>2</v>
      </c>
      <c r="J87" t="s">
        <v>195</v>
      </c>
      <c r="Q87" s="6" t="s">
        <v>1382</v>
      </c>
      <c r="R87" s="41" t="str">
        <f>IF(Q87="congruent","incongruent","congruent")</f>
        <v>incongruent</v>
      </c>
      <c r="S87" s="2" t="s">
        <v>196</v>
      </c>
      <c r="T87" t="s">
        <v>196</v>
      </c>
    </row>
    <row r="88" spans="1:20" x14ac:dyDescent="0.2">
      <c r="A88" t="s">
        <v>126</v>
      </c>
      <c r="B88">
        <v>44</v>
      </c>
      <c r="C88" t="s">
        <v>203</v>
      </c>
      <c r="D88" t="s">
        <v>49</v>
      </c>
      <c r="E88" t="s">
        <v>27</v>
      </c>
      <c r="F88" t="s">
        <v>138</v>
      </c>
      <c r="G88" t="s">
        <v>2647</v>
      </c>
      <c r="H88" t="s">
        <v>2</v>
      </c>
      <c r="I88">
        <v>2</v>
      </c>
      <c r="J88" t="s">
        <v>195</v>
      </c>
      <c r="K88">
        <v>8</v>
      </c>
      <c r="Q88" s="5" t="s">
        <v>1375</v>
      </c>
      <c r="R88" s="41" t="s">
        <v>1374</v>
      </c>
      <c r="S88" s="2" t="s">
        <v>1381</v>
      </c>
      <c r="T88" t="s">
        <v>1380</v>
      </c>
    </row>
    <row r="89" spans="1:20" x14ac:dyDescent="0.2">
      <c r="A89" t="s">
        <v>126</v>
      </c>
      <c r="B89">
        <v>44</v>
      </c>
      <c r="C89" t="s">
        <v>180</v>
      </c>
      <c r="D89" t="s">
        <v>49</v>
      </c>
      <c r="E89" t="s">
        <v>196</v>
      </c>
      <c r="F89" t="s">
        <v>196</v>
      </c>
      <c r="G89" s="3" t="s">
        <v>196</v>
      </c>
      <c r="H89" t="s">
        <v>182</v>
      </c>
      <c r="I89">
        <v>2</v>
      </c>
      <c r="J89" t="s">
        <v>195</v>
      </c>
      <c r="Q89" s="6" t="s">
        <v>1382</v>
      </c>
      <c r="R89" s="41" t="str">
        <f>IF(Q89="congruent","incongruent","congruent")</f>
        <v>incongruent</v>
      </c>
      <c r="S89" s="2" t="s">
        <v>196</v>
      </c>
      <c r="T89" t="s">
        <v>196</v>
      </c>
    </row>
    <row r="90" spans="1:20" s="20" customFormat="1" x14ac:dyDescent="0.2">
      <c r="A90" s="20" t="s">
        <v>126</v>
      </c>
      <c r="B90" s="20">
        <v>45</v>
      </c>
      <c r="C90" s="20" t="s">
        <v>842</v>
      </c>
      <c r="D90" s="20" t="s">
        <v>49</v>
      </c>
      <c r="E90" s="20" t="s">
        <v>28</v>
      </c>
      <c r="F90" s="20" t="s">
        <v>138</v>
      </c>
      <c r="G90" t="s">
        <v>2648</v>
      </c>
      <c r="H90" s="20" t="s">
        <v>2</v>
      </c>
      <c r="I90" s="20">
        <v>2</v>
      </c>
      <c r="J90" s="20" t="s">
        <v>195</v>
      </c>
      <c r="K90" s="20">
        <v>9</v>
      </c>
      <c r="L90" s="21"/>
      <c r="M90" s="21"/>
      <c r="N90" s="21"/>
      <c r="O90" s="21"/>
      <c r="P90" s="21"/>
      <c r="Q90" s="21" t="s">
        <v>1374</v>
      </c>
      <c r="R90" s="21" t="s">
        <v>1375</v>
      </c>
      <c r="S90" s="22" t="s">
        <v>1380</v>
      </c>
      <c r="T90" s="20" t="s">
        <v>1381</v>
      </c>
    </row>
    <row r="91" spans="1:20" s="20" customFormat="1" x14ac:dyDescent="0.2">
      <c r="A91" s="20" t="s">
        <v>126</v>
      </c>
      <c r="B91" s="20">
        <v>45</v>
      </c>
      <c r="C91" s="23" t="s">
        <v>762</v>
      </c>
      <c r="D91" s="20" t="s">
        <v>49</v>
      </c>
      <c r="E91" s="20" t="s">
        <v>196</v>
      </c>
      <c r="F91" s="20" t="s">
        <v>196</v>
      </c>
      <c r="G91" s="3" t="s">
        <v>196</v>
      </c>
      <c r="H91" s="23" t="s">
        <v>182</v>
      </c>
      <c r="I91" s="20">
        <v>2</v>
      </c>
      <c r="J91" s="20" t="s">
        <v>195</v>
      </c>
      <c r="L91" s="21"/>
      <c r="M91" s="21"/>
      <c r="N91" s="21"/>
      <c r="O91" s="21"/>
      <c r="P91" s="21"/>
      <c r="Q91" s="24" t="str">
        <f>IF(M91="incongruent","congruent","incongruent")</f>
        <v>incongruent</v>
      </c>
      <c r="R91" s="8" t="str">
        <f>IF(Q91="congruent","incongruent","congruent")</f>
        <v>congruent</v>
      </c>
      <c r="S91" s="22" t="s">
        <v>196</v>
      </c>
      <c r="T91" s="20" t="s">
        <v>196</v>
      </c>
    </row>
    <row r="92" spans="1:20" s="20" customFormat="1" x14ac:dyDescent="0.2">
      <c r="A92" s="20" t="s">
        <v>126</v>
      </c>
      <c r="B92" s="20">
        <v>46</v>
      </c>
      <c r="C92" s="20" t="s">
        <v>204</v>
      </c>
      <c r="D92" s="20" t="s">
        <v>49</v>
      </c>
      <c r="E92" s="20" t="s">
        <v>29</v>
      </c>
      <c r="F92" s="20" t="s">
        <v>138</v>
      </c>
      <c r="G92" t="s">
        <v>2649</v>
      </c>
      <c r="H92" s="20" t="s">
        <v>2</v>
      </c>
      <c r="I92" s="20">
        <v>2</v>
      </c>
      <c r="J92" s="20" t="s">
        <v>195</v>
      </c>
      <c r="K92" s="20">
        <v>10</v>
      </c>
      <c r="L92" s="21"/>
      <c r="M92" s="21"/>
      <c r="N92" s="21"/>
      <c r="O92" s="21"/>
      <c r="P92" s="21"/>
      <c r="Q92" s="21" t="s">
        <v>1375</v>
      </c>
      <c r="R92" s="21" t="s">
        <v>1374</v>
      </c>
      <c r="S92" s="22" t="s">
        <v>1381</v>
      </c>
      <c r="T92" s="20" t="s">
        <v>1380</v>
      </c>
    </row>
    <row r="93" spans="1:20" s="20" customFormat="1" x14ac:dyDescent="0.2">
      <c r="A93" s="20" t="s">
        <v>126</v>
      </c>
      <c r="B93" s="20">
        <v>46</v>
      </c>
      <c r="C93" s="23" t="s">
        <v>180</v>
      </c>
      <c r="D93" s="20" t="s">
        <v>49</v>
      </c>
      <c r="E93" s="20" t="s">
        <v>196</v>
      </c>
      <c r="F93" s="20" t="s">
        <v>196</v>
      </c>
      <c r="G93" s="3" t="s">
        <v>196</v>
      </c>
      <c r="H93" s="23" t="s">
        <v>182</v>
      </c>
      <c r="I93" s="20">
        <v>2</v>
      </c>
      <c r="J93" s="20" t="s">
        <v>195</v>
      </c>
      <c r="L93" s="21"/>
      <c r="M93" s="21"/>
      <c r="N93" s="21"/>
      <c r="O93" s="21"/>
      <c r="P93" s="21"/>
      <c r="Q93" s="24" t="str">
        <f>IF(M93="incongruent","congruent","incongruent")</f>
        <v>incongruent</v>
      </c>
      <c r="R93" s="8" t="str">
        <f>IF(Q93="congruent","incongruent","congruent")</f>
        <v>congruent</v>
      </c>
      <c r="S93" s="22" t="s">
        <v>196</v>
      </c>
      <c r="T93" s="20" t="s">
        <v>196</v>
      </c>
    </row>
    <row r="94" spans="1:20" x14ac:dyDescent="0.2">
      <c r="A94" t="s">
        <v>126</v>
      </c>
      <c r="B94">
        <v>47</v>
      </c>
      <c r="C94" t="s">
        <v>843</v>
      </c>
      <c r="D94" t="s">
        <v>49</v>
      </c>
      <c r="E94" t="s">
        <v>30</v>
      </c>
      <c r="F94" t="s">
        <v>138</v>
      </c>
      <c r="G94" t="s">
        <v>2650</v>
      </c>
      <c r="H94" t="s">
        <v>2</v>
      </c>
      <c r="I94">
        <v>2</v>
      </c>
      <c r="J94" t="s">
        <v>195</v>
      </c>
      <c r="K94">
        <v>11</v>
      </c>
      <c r="Q94" s="5" t="s">
        <v>1374</v>
      </c>
      <c r="R94" s="41" t="s">
        <v>1375</v>
      </c>
      <c r="S94" s="2" t="s">
        <v>1380</v>
      </c>
      <c r="T94" t="s">
        <v>1381</v>
      </c>
    </row>
    <row r="95" spans="1:20" x14ac:dyDescent="0.2">
      <c r="A95" t="s">
        <v>126</v>
      </c>
      <c r="B95">
        <v>47</v>
      </c>
      <c r="C95" s="1" t="s">
        <v>762</v>
      </c>
      <c r="D95" t="s">
        <v>49</v>
      </c>
      <c r="E95" t="s">
        <v>196</v>
      </c>
      <c r="F95" t="s">
        <v>196</v>
      </c>
      <c r="G95" s="3" t="s">
        <v>196</v>
      </c>
      <c r="H95" s="1" t="s">
        <v>182</v>
      </c>
      <c r="I95">
        <v>2</v>
      </c>
      <c r="J95" t="s">
        <v>195</v>
      </c>
      <c r="Q95" s="6" t="s">
        <v>1382</v>
      </c>
      <c r="R95" s="41" t="str">
        <f>IF(Q95="congruent","incongruent","congruent")</f>
        <v>incongruent</v>
      </c>
      <c r="S95" s="2" t="s">
        <v>196</v>
      </c>
      <c r="T95" t="s">
        <v>196</v>
      </c>
    </row>
    <row r="96" spans="1:20" x14ac:dyDescent="0.2">
      <c r="A96" t="s">
        <v>126</v>
      </c>
      <c r="B96">
        <v>48</v>
      </c>
      <c r="C96" t="s">
        <v>205</v>
      </c>
      <c r="D96" t="s">
        <v>49</v>
      </c>
      <c r="E96" t="s">
        <v>31</v>
      </c>
      <c r="F96" t="s">
        <v>138</v>
      </c>
      <c r="G96" t="s">
        <v>2651</v>
      </c>
      <c r="H96" t="s">
        <v>2</v>
      </c>
      <c r="I96">
        <v>2</v>
      </c>
      <c r="J96" t="s">
        <v>195</v>
      </c>
      <c r="K96">
        <v>12</v>
      </c>
      <c r="Q96" s="5" t="s">
        <v>1375</v>
      </c>
      <c r="R96" s="41" t="s">
        <v>1374</v>
      </c>
      <c r="S96" s="2" t="s">
        <v>1381</v>
      </c>
      <c r="T96" t="s">
        <v>1380</v>
      </c>
    </row>
    <row r="97" spans="1:20" x14ac:dyDescent="0.2">
      <c r="A97" t="s">
        <v>126</v>
      </c>
      <c r="B97">
        <v>48</v>
      </c>
      <c r="C97" s="1" t="s">
        <v>180</v>
      </c>
      <c r="D97" t="s">
        <v>49</v>
      </c>
      <c r="E97" t="s">
        <v>196</v>
      </c>
      <c r="F97" t="s">
        <v>196</v>
      </c>
      <c r="G97" s="3" t="s">
        <v>196</v>
      </c>
      <c r="H97" s="1" t="s">
        <v>182</v>
      </c>
      <c r="I97">
        <v>2</v>
      </c>
      <c r="J97" t="s">
        <v>195</v>
      </c>
      <c r="Q97" s="6" t="s">
        <v>1382</v>
      </c>
      <c r="R97" s="41" t="str">
        <f>IF(Q97="congruent","incongruent","congruent")</f>
        <v>incongruent</v>
      </c>
      <c r="S97" s="2" t="s">
        <v>196</v>
      </c>
      <c r="T97" t="s">
        <v>196</v>
      </c>
    </row>
    <row r="98" spans="1:20" s="25" customFormat="1" x14ac:dyDescent="0.2">
      <c r="A98" s="25" t="s">
        <v>126</v>
      </c>
      <c r="B98" s="25">
        <v>49</v>
      </c>
      <c r="C98" s="25" t="s">
        <v>1330</v>
      </c>
      <c r="D98" s="25" t="s">
        <v>1304</v>
      </c>
      <c r="E98" s="25" t="s">
        <v>18</v>
      </c>
      <c r="F98" s="25" t="s">
        <v>142</v>
      </c>
      <c r="G98" t="s">
        <v>2473</v>
      </c>
      <c r="H98" s="25" t="s">
        <v>2</v>
      </c>
      <c r="I98" s="25">
        <v>2</v>
      </c>
      <c r="J98" s="25" t="s">
        <v>195</v>
      </c>
      <c r="K98" s="25">
        <v>1</v>
      </c>
      <c r="L98" s="26"/>
      <c r="M98" s="26"/>
      <c r="N98" s="26"/>
      <c r="O98" s="26"/>
      <c r="P98" s="26"/>
      <c r="Q98" s="26" t="s">
        <v>1375</v>
      </c>
      <c r="R98" s="26" t="s">
        <v>1374</v>
      </c>
      <c r="S98" s="27" t="s">
        <v>1381</v>
      </c>
      <c r="T98" s="25" t="s">
        <v>1380</v>
      </c>
    </row>
    <row r="99" spans="1:20" s="25" customFormat="1" x14ac:dyDescent="0.2">
      <c r="A99" s="25" t="s">
        <v>126</v>
      </c>
      <c r="B99" s="25">
        <v>49</v>
      </c>
      <c r="C99" s="28" t="s">
        <v>1317</v>
      </c>
      <c r="D99" s="25" t="s">
        <v>1304</v>
      </c>
      <c r="E99" s="25" t="s">
        <v>196</v>
      </c>
      <c r="F99" s="25" t="s">
        <v>196</v>
      </c>
      <c r="G99" s="3" t="s">
        <v>196</v>
      </c>
      <c r="H99" s="28" t="s">
        <v>181</v>
      </c>
      <c r="I99" s="25">
        <v>2</v>
      </c>
      <c r="J99" s="25" t="s">
        <v>195</v>
      </c>
      <c r="L99" s="26"/>
      <c r="M99" s="26"/>
      <c r="N99" s="26"/>
      <c r="O99" s="26"/>
      <c r="P99" s="26"/>
      <c r="Q99" s="29" t="str">
        <f>IF(M99="incongruent","congruent","incongruent")</f>
        <v>incongruent</v>
      </c>
      <c r="R99" s="8" t="str">
        <f>IF(Q99="congruent","incongruent","congruent")</f>
        <v>congruent</v>
      </c>
      <c r="S99" s="27" t="s">
        <v>196</v>
      </c>
      <c r="T99" s="25" t="s">
        <v>196</v>
      </c>
    </row>
    <row r="100" spans="1:20" s="25" customFormat="1" x14ac:dyDescent="0.2">
      <c r="A100" s="25" t="s">
        <v>126</v>
      </c>
      <c r="B100" s="25">
        <v>50</v>
      </c>
      <c r="C100" s="25" t="s">
        <v>1331</v>
      </c>
      <c r="D100" s="25" t="s">
        <v>1304</v>
      </c>
      <c r="E100" s="25" t="s">
        <v>21</v>
      </c>
      <c r="F100" s="25" t="s">
        <v>142</v>
      </c>
      <c r="G100" t="s">
        <v>2474</v>
      </c>
      <c r="H100" s="25" t="s">
        <v>2</v>
      </c>
      <c r="I100" s="25">
        <v>2</v>
      </c>
      <c r="J100" s="25" t="s">
        <v>195</v>
      </c>
      <c r="K100" s="25">
        <v>2</v>
      </c>
      <c r="L100" s="26"/>
      <c r="M100" s="26"/>
      <c r="N100" s="26"/>
      <c r="O100" s="26"/>
      <c r="P100" s="26"/>
      <c r="Q100" s="26" t="s">
        <v>1374</v>
      </c>
      <c r="R100" s="26" t="s">
        <v>1375</v>
      </c>
      <c r="S100" s="27" t="s">
        <v>1380</v>
      </c>
      <c r="T100" s="25" t="s">
        <v>1381</v>
      </c>
    </row>
    <row r="101" spans="1:20" s="25" customFormat="1" x14ac:dyDescent="0.2">
      <c r="A101" s="25" t="s">
        <v>126</v>
      </c>
      <c r="B101" s="25">
        <v>50</v>
      </c>
      <c r="C101" s="28" t="s">
        <v>180</v>
      </c>
      <c r="D101" s="25" t="s">
        <v>1304</v>
      </c>
      <c r="E101" s="25" t="s">
        <v>196</v>
      </c>
      <c r="F101" s="25" t="s">
        <v>196</v>
      </c>
      <c r="G101" s="3" t="s">
        <v>196</v>
      </c>
      <c r="H101" s="28" t="s">
        <v>182</v>
      </c>
      <c r="I101" s="25">
        <v>2</v>
      </c>
      <c r="J101" s="25" t="s">
        <v>195</v>
      </c>
      <c r="L101" s="26"/>
      <c r="M101" s="26"/>
      <c r="N101" s="26"/>
      <c r="O101" s="26"/>
      <c r="P101" s="26"/>
      <c r="Q101" s="29" t="str">
        <f>IF(M101="incongruent","congruent","incongruent")</f>
        <v>incongruent</v>
      </c>
      <c r="R101" s="8" t="str">
        <f>IF(Q101="congruent","incongruent","congruent")</f>
        <v>congruent</v>
      </c>
      <c r="S101" s="27" t="s">
        <v>196</v>
      </c>
      <c r="T101" s="25" t="s">
        <v>196</v>
      </c>
    </row>
    <row r="102" spans="1:20" x14ac:dyDescent="0.2">
      <c r="A102" t="s">
        <v>126</v>
      </c>
      <c r="B102">
        <v>51</v>
      </c>
      <c r="C102" t="s">
        <v>1332</v>
      </c>
      <c r="D102" t="s">
        <v>1304</v>
      </c>
      <c r="E102" t="s">
        <v>22</v>
      </c>
      <c r="F102" t="s">
        <v>142</v>
      </c>
      <c r="G102" t="s">
        <v>2475</v>
      </c>
      <c r="H102" t="s">
        <v>2</v>
      </c>
      <c r="I102">
        <v>2</v>
      </c>
      <c r="J102" t="s">
        <v>195</v>
      </c>
      <c r="K102">
        <v>3</v>
      </c>
      <c r="Q102" s="5" t="s">
        <v>1375</v>
      </c>
      <c r="R102" s="41" t="s">
        <v>1374</v>
      </c>
      <c r="S102" s="2" t="s">
        <v>1381</v>
      </c>
      <c r="T102" t="s">
        <v>1380</v>
      </c>
    </row>
    <row r="103" spans="1:20" x14ac:dyDescent="0.2">
      <c r="A103" t="s">
        <v>126</v>
      </c>
      <c r="B103">
        <v>51</v>
      </c>
      <c r="C103" s="1" t="s">
        <v>762</v>
      </c>
      <c r="D103" t="s">
        <v>1304</v>
      </c>
      <c r="E103" t="s">
        <v>196</v>
      </c>
      <c r="F103" t="s">
        <v>196</v>
      </c>
      <c r="G103" s="3" t="s">
        <v>196</v>
      </c>
      <c r="H103" s="1" t="s">
        <v>182</v>
      </c>
      <c r="I103">
        <v>2</v>
      </c>
      <c r="J103" t="s">
        <v>195</v>
      </c>
      <c r="Q103" s="6" t="s">
        <v>1382</v>
      </c>
      <c r="R103" s="41" t="str">
        <f>IF(Q103="congruent","incongruent","congruent")</f>
        <v>incongruent</v>
      </c>
      <c r="S103" s="2" t="s">
        <v>196</v>
      </c>
      <c r="T103" t="s">
        <v>196</v>
      </c>
    </row>
    <row r="104" spans="1:20" x14ac:dyDescent="0.2">
      <c r="A104" t="s">
        <v>126</v>
      </c>
      <c r="B104">
        <v>52</v>
      </c>
      <c r="C104" t="s">
        <v>1333</v>
      </c>
      <c r="D104" t="s">
        <v>1304</v>
      </c>
      <c r="E104" t="s">
        <v>23</v>
      </c>
      <c r="F104" t="s">
        <v>142</v>
      </c>
      <c r="G104" t="s">
        <v>2476</v>
      </c>
      <c r="H104" t="s">
        <v>2</v>
      </c>
      <c r="I104">
        <v>2</v>
      </c>
      <c r="J104" t="s">
        <v>195</v>
      </c>
      <c r="K104">
        <v>4</v>
      </c>
      <c r="Q104" s="5" t="s">
        <v>1374</v>
      </c>
      <c r="R104" s="41" t="s">
        <v>1375</v>
      </c>
      <c r="S104" s="2" t="s">
        <v>1380</v>
      </c>
      <c r="T104" t="s">
        <v>1381</v>
      </c>
    </row>
    <row r="105" spans="1:20" x14ac:dyDescent="0.2">
      <c r="A105" t="s">
        <v>126</v>
      </c>
      <c r="B105">
        <v>52</v>
      </c>
      <c r="C105" s="1" t="s">
        <v>180</v>
      </c>
      <c r="D105" t="s">
        <v>1304</v>
      </c>
      <c r="E105" t="s">
        <v>196</v>
      </c>
      <c r="F105" t="s">
        <v>196</v>
      </c>
      <c r="G105" s="3" t="s">
        <v>196</v>
      </c>
      <c r="H105" s="1" t="s">
        <v>182</v>
      </c>
      <c r="I105">
        <v>2</v>
      </c>
      <c r="J105" t="s">
        <v>195</v>
      </c>
      <c r="Q105" s="6" t="s">
        <v>1382</v>
      </c>
      <c r="R105" s="41" t="str">
        <f>IF(Q105="congruent","incongruent","congruent")</f>
        <v>incongruent</v>
      </c>
      <c r="S105" s="2" t="s">
        <v>196</v>
      </c>
      <c r="T105" t="s">
        <v>196</v>
      </c>
    </row>
    <row r="106" spans="1:20" s="25" customFormat="1" x14ac:dyDescent="0.2">
      <c r="A106" s="25" t="s">
        <v>126</v>
      </c>
      <c r="B106" s="25">
        <v>53</v>
      </c>
      <c r="C106" s="25" t="s">
        <v>1334</v>
      </c>
      <c r="D106" s="25" t="s">
        <v>1304</v>
      </c>
      <c r="E106" s="25" t="s">
        <v>24</v>
      </c>
      <c r="F106" s="25" t="s">
        <v>142</v>
      </c>
      <c r="G106" t="s">
        <v>2477</v>
      </c>
      <c r="H106" s="25" t="s">
        <v>2</v>
      </c>
      <c r="I106" s="25">
        <v>2</v>
      </c>
      <c r="J106" s="25" t="s">
        <v>195</v>
      </c>
      <c r="K106" s="25">
        <v>5</v>
      </c>
      <c r="L106" s="26"/>
      <c r="M106" s="26"/>
      <c r="N106" s="26"/>
      <c r="O106" s="26"/>
      <c r="P106" s="26"/>
      <c r="Q106" s="26" t="s">
        <v>1375</v>
      </c>
      <c r="R106" s="26" t="s">
        <v>1374</v>
      </c>
      <c r="S106" s="27" t="s">
        <v>1381</v>
      </c>
      <c r="T106" s="25" t="s">
        <v>1380</v>
      </c>
    </row>
    <row r="107" spans="1:20" s="25" customFormat="1" x14ac:dyDescent="0.2">
      <c r="A107" s="25" t="s">
        <v>126</v>
      </c>
      <c r="B107" s="25">
        <v>53</v>
      </c>
      <c r="C107" s="28" t="s">
        <v>762</v>
      </c>
      <c r="D107" s="25" t="s">
        <v>1304</v>
      </c>
      <c r="E107" s="25" t="s">
        <v>196</v>
      </c>
      <c r="F107" s="25" t="s">
        <v>196</v>
      </c>
      <c r="G107" s="3" t="s">
        <v>196</v>
      </c>
      <c r="H107" s="28" t="s">
        <v>182</v>
      </c>
      <c r="I107" s="25">
        <v>2</v>
      </c>
      <c r="J107" s="25" t="s">
        <v>195</v>
      </c>
      <c r="L107" s="26"/>
      <c r="M107" s="26"/>
      <c r="N107" s="26"/>
      <c r="O107" s="26"/>
      <c r="P107" s="26"/>
      <c r="Q107" s="29" t="str">
        <f>IF(M107="incongruent","congruent","incongruent")</f>
        <v>incongruent</v>
      </c>
      <c r="R107" s="8" t="str">
        <f>IF(Q107="congruent","incongruent","congruent")</f>
        <v>congruent</v>
      </c>
      <c r="S107" s="27" t="s">
        <v>196</v>
      </c>
      <c r="T107" s="25" t="s">
        <v>196</v>
      </c>
    </row>
    <row r="108" spans="1:20" s="25" customFormat="1" x14ac:dyDescent="0.2">
      <c r="A108" s="25" t="s">
        <v>126</v>
      </c>
      <c r="B108" s="25">
        <v>54</v>
      </c>
      <c r="C108" s="25" t="s">
        <v>1335</v>
      </c>
      <c r="D108" s="25" t="s">
        <v>1304</v>
      </c>
      <c r="E108" s="25" t="s">
        <v>25</v>
      </c>
      <c r="F108" s="25" t="s">
        <v>142</v>
      </c>
      <c r="G108" t="s">
        <v>2478</v>
      </c>
      <c r="H108" s="25" t="s">
        <v>2</v>
      </c>
      <c r="I108" s="25">
        <v>2</v>
      </c>
      <c r="J108" s="25" t="s">
        <v>195</v>
      </c>
      <c r="K108" s="25">
        <v>6</v>
      </c>
      <c r="L108" s="26"/>
      <c r="M108" s="26"/>
      <c r="N108" s="26"/>
      <c r="O108" s="26"/>
      <c r="P108" s="26"/>
      <c r="Q108" s="26" t="s">
        <v>1374</v>
      </c>
      <c r="R108" s="26" t="s">
        <v>1375</v>
      </c>
      <c r="S108" s="27" t="s">
        <v>1380</v>
      </c>
      <c r="T108" s="25" t="s">
        <v>1381</v>
      </c>
    </row>
    <row r="109" spans="1:20" s="25" customFormat="1" x14ac:dyDescent="0.2">
      <c r="A109" s="25" t="s">
        <v>126</v>
      </c>
      <c r="B109" s="25">
        <v>54</v>
      </c>
      <c r="C109" s="28" t="s">
        <v>1316</v>
      </c>
      <c r="D109" s="25" t="s">
        <v>1304</v>
      </c>
      <c r="E109" s="25" t="s">
        <v>196</v>
      </c>
      <c r="F109" s="25" t="s">
        <v>196</v>
      </c>
      <c r="G109" s="3" t="s">
        <v>196</v>
      </c>
      <c r="H109" s="28" t="s">
        <v>181</v>
      </c>
      <c r="I109" s="25">
        <v>2</v>
      </c>
      <c r="J109" s="25" t="s">
        <v>195</v>
      </c>
      <c r="L109" s="26"/>
      <c r="M109" s="26"/>
      <c r="N109" s="26"/>
      <c r="O109" s="26"/>
      <c r="P109" s="26"/>
      <c r="Q109" s="29" t="str">
        <f>IF(M109="incongruent","congruent","incongruent")</f>
        <v>incongruent</v>
      </c>
      <c r="R109" s="8" t="str">
        <f>IF(Q109="congruent","incongruent","congruent")</f>
        <v>congruent</v>
      </c>
      <c r="S109" s="27" t="s">
        <v>196</v>
      </c>
      <c r="T109" s="25" t="s">
        <v>196</v>
      </c>
    </row>
    <row r="110" spans="1:20" x14ac:dyDescent="0.2">
      <c r="A110" t="s">
        <v>126</v>
      </c>
      <c r="B110">
        <v>55</v>
      </c>
      <c r="C110" t="s">
        <v>1336</v>
      </c>
      <c r="D110" t="s">
        <v>1304</v>
      </c>
      <c r="E110" t="s">
        <v>26</v>
      </c>
      <c r="F110" t="s">
        <v>141</v>
      </c>
      <c r="G110" t="s">
        <v>2479</v>
      </c>
      <c r="H110" t="s">
        <v>2</v>
      </c>
      <c r="I110">
        <v>2</v>
      </c>
      <c r="J110" t="s">
        <v>195</v>
      </c>
      <c r="K110">
        <v>7</v>
      </c>
      <c r="Q110" s="5" t="s">
        <v>1375</v>
      </c>
      <c r="R110" s="41" t="s">
        <v>1374</v>
      </c>
      <c r="S110" s="2" t="s">
        <v>1381</v>
      </c>
      <c r="T110" t="s">
        <v>1380</v>
      </c>
    </row>
    <row r="111" spans="1:20" x14ac:dyDescent="0.2">
      <c r="A111" t="s">
        <v>126</v>
      </c>
      <c r="B111">
        <v>55</v>
      </c>
      <c r="C111" s="1" t="s">
        <v>762</v>
      </c>
      <c r="D111" t="s">
        <v>1304</v>
      </c>
      <c r="E111" t="s">
        <v>196</v>
      </c>
      <c r="F111" t="s">
        <v>196</v>
      </c>
      <c r="G111" s="3" t="s">
        <v>196</v>
      </c>
      <c r="H111" s="1" t="s">
        <v>182</v>
      </c>
      <c r="I111">
        <v>2</v>
      </c>
      <c r="J111" t="s">
        <v>195</v>
      </c>
      <c r="Q111" s="6" t="s">
        <v>1382</v>
      </c>
      <c r="R111" s="41" t="str">
        <f>IF(Q111="congruent","incongruent","congruent")</f>
        <v>incongruent</v>
      </c>
      <c r="S111" s="2" t="s">
        <v>196</v>
      </c>
      <c r="T111" t="s">
        <v>196</v>
      </c>
    </row>
    <row r="112" spans="1:20" x14ac:dyDescent="0.2">
      <c r="A112" t="s">
        <v>126</v>
      </c>
      <c r="B112">
        <v>56</v>
      </c>
      <c r="C112" t="s">
        <v>1337</v>
      </c>
      <c r="D112" t="s">
        <v>1304</v>
      </c>
      <c r="E112" t="s">
        <v>27</v>
      </c>
      <c r="F112" t="s">
        <v>141</v>
      </c>
      <c r="G112" t="s">
        <v>2480</v>
      </c>
      <c r="H112" t="s">
        <v>2</v>
      </c>
      <c r="I112">
        <v>2</v>
      </c>
      <c r="J112" t="s">
        <v>195</v>
      </c>
      <c r="K112">
        <v>8</v>
      </c>
      <c r="Q112" s="5" t="s">
        <v>1374</v>
      </c>
      <c r="R112" s="41" t="s">
        <v>1375</v>
      </c>
      <c r="S112" s="2" t="s">
        <v>1380</v>
      </c>
      <c r="T112" t="s">
        <v>1381</v>
      </c>
    </row>
    <row r="113" spans="1:20" x14ac:dyDescent="0.2">
      <c r="A113" t="s">
        <v>126</v>
      </c>
      <c r="B113">
        <v>56</v>
      </c>
      <c r="C113" s="1" t="s">
        <v>180</v>
      </c>
      <c r="D113" t="s">
        <v>1304</v>
      </c>
      <c r="E113" t="s">
        <v>196</v>
      </c>
      <c r="F113" t="s">
        <v>196</v>
      </c>
      <c r="G113" s="3" t="s">
        <v>196</v>
      </c>
      <c r="H113" s="1" t="s">
        <v>182</v>
      </c>
      <c r="I113">
        <v>2</v>
      </c>
      <c r="J113" t="s">
        <v>195</v>
      </c>
      <c r="Q113" s="6" t="s">
        <v>1382</v>
      </c>
      <c r="R113" s="41" t="str">
        <f>IF(Q113="congruent","incongruent","congruent")</f>
        <v>incongruent</v>
      </c>
      <c r="S113" s="2" t="s">
        <v>196</v>
      </c>
      <c r="T113" t="s">
        <v>196</v>
      </c>
    </row>
    <row r="114" spans="1:20" s="25" customFormat="1" x14ac:dyDescent="0.2">
      <c r="A114" s="25" t="s">
        <v>126</v>
      </c>
      <c r="B114" s="25">
        <v>57</v>
      </c>
      <c r="C114" s="25" t="s">
        <v>1338</v>
      </c>
      <c r="D114" s="25" t="s">
        <v>1304</v>
      </c>
      <c r="E114" s="25" t="s">
        <v>28</v>
      </c>
      <c r="F114" s="25" t="s">
        <v>141</v>
      </c>
      <c r="G114" t="s">
        <v>2481</v>
      </c>
      <c r="H114" s="25" t="s">
        <v>2</v>
      </c>
      <c r="I114" s="25">
        <v>2</v>
      </c>
      <c r="J114" s="25" t="s">
        <v>195</v>
      </c>
      <c r="K114" s="25">
        <v>9</v>
      </c>
      <c r="L114" s="26"/>
      <c r="M114" s="26"/>
      <c r="N114" s="26"/>
      <c r="O114" s="26"/>
      <c r="P114" s="26"/>
      <c r="Q114" s="26" t="s">
        <v>1375</v>
      </c>
      <c r="R114" s="26" t="s">
        <v>1374</v>
      </c>
      <c r="S114" s="27" t="s">
        <v>1381</v>
      </c>
      <c r="T114" s="25" t="s">
        <v>1380</v>
      </c>
    </row>
    <row r="115" spans="1:20" s="25" customFormat="1" x14ac:dyDescent="0.2">
      <c r="A115" s="25" t="s">
        <v>126</v>
      </c>
      <c r="B115" s="25">
        <v>57</v>
      </c>
      <c r="C115" s="28" t="s">
        <v>762</v>
      </c>
      <c r="D115" s="25" t="s">
        <v>1304</v>
      </c>
      <c r="E115" s="25" t="s">
        <v>196</v>
      </c>
      <c r="F115" s="25" t="s">
        <v>196</v>
      </c>
      <c r="G115" s="3" t="s">
        <v>196</v>
      </c>
      <c r="H115" s="28" t="s">
        <v>182</v>
      </c>
      <c r="I115" s="25">
        <v>2</v>
      </c>
      <c r="J115" s="25" t="s">
        <v>195</v>
      </c>
      <c r="L115" s="26"/>
      <c r="M115" s="26"/>
      <c r="N115" s="26"/>
      <c r="O115" s="26"/>
      <c r="P115" s="26"/>
      <c r="Q115" s="29" t="str">
        <f>IF(M115="incongruent","congruent","incongruent")</f>
        <v>incongruent</v>
      </c>
      <c r="R115" s="8" t="str">
        <f>IF(Q115="congruent","incongruent","congruent")</f>
        <v>congruent</v>
      </c>
      <c r="S115" s="27" t="s">
        <v>196</v>
      </c>
      <c r="T115" s="25" t="s">
        <v>196</v>
      </c>
    </row>
    <row r="116" spans="1:20" s="25" customFormat="1" x14ac:dyDescent="0.2">
      <c r="A116" s="25" t="s">
        <v>126</v>
      </c>
      <c r="B116" s="25">
        <v>58</v>
      </c>
      <c r="C116" s="25" t="s">
        <v>1339</v>
      </c>
      <c r="D116" s="25" t="s">
        <v>1304</v>
      </c>
      <c r="E116" s="25" t="s">
        <v>29</v>
      </c>
      <c r="F116" s="25" t="s">
        <v>141</v>
      </c>
      <c r="G116" t="s">
        <v>2482</v>
      </c>
      <c r="H116" s="25" t="s">
        <v>2</v>
      </c>
      <c r="I116" s="25">
        <v>2</v>
      </c>
      <c r="J116" s="25" t="s">
        <v>195</v>
      </c>
      <c r="K116" s="25">
        <v>10</v>
      </c>
      <c r="L116" s="26"/>
      <c r="M116" s="26"/>
      <c r="N116" s="26"/>
      <c r="O116" s="26"/>
      <c r="P116" s="26"/>
      <c r="Q116" s="26" t="s">
        <v>1374</v>
      </c>
      <c r="R116" s="26" t="s">
        <v>1375</v>
      </c>
      <c r="S116" s="27" t="s">
        <v>1380</v>
      </c>
      <c r="T116" s="25" t="s">
        <v>1381</v>
      </c>
    </row>
    <row r="117" spans="1:20" s="25" customFormat="1" x14ac:dyDescent="0.2">
      <c r="A117" s="25" t="s">
        <v>126</v>
      </c>
      <c r="B117" s="25">
        <v>58</v>
      </c>
      <c r="C117" s="28" t="s">
        <v>180</v>
      </c>
      <c r="D117" s="25" t="s">
        <v>1304</v>
      </c>
      <c r="E117" s="25" t="s">
        <v>196</v>
      </c>
      <c r="F117" s="25" t="s">
        <v>196</v>
      </c>
      <c r="G117" s="3" t="s">
        <v>196</v>
      </c>
      <c r="H117" s="28" t="s">
        <v>182</v>
      </c>
      <c r="I117" s="25">
        <v>2</v>
      </c>
      <c r="J117" s="25" t="s">
        <v>195</v>
      </c>
      <c r="L117" s="26"/>
      <c r="M117" s="26"/>
      <c r="N117" s="26"/>
      <c r="O117" s="26"/>
      <c r="P117" s="26"/>
      <c r="Q117" s="29" t="str">
        <f>IF(M117="incongruent","congruent","incongruent")</f>
        <v>incongruent</v>
      </c>
      <c r="R117" s="8" t="str">
        <f>IF(Q117="congruent","incongruent","congruent")</f>
        <v>congruent</v>
      </c>
      <c r="S117" s="27" t="s">
        <v>196</v>
      </c>
      <c r="T117" s="25" t="s">
        <v>196</v>
      </c>
    </row>
    <row r="118" spans="1:20" x14ac:dyDescent="0.2">
      <c r="A118" t="s">
        <v>126</v>
      </c>
      <c r="B118">
        <v>59</v>
      </c>
      <c r="C118" t="s">
        <v>1340</v>
      </c>
      <c r="D118" t="s">
        <v>1304</v>
      </c>
      <c r="E118" t="s">
        <v>30</v>
      </c>
      <c r="F118" t="s">
        <v>141</v>
      </c>
      <c r="G118" t="s">
        <v>2483</v>
      </c>
      <c r="H118" t="s">
        <v>2</v>
      </c>
      <c r="I118">
        <v>2</v>
      </c>
      <c r="J118" t="s">
        <v>195</v>
      </c>
      <c r="K118">
        <v>11</v>
      </c>
      <c r="Q118" s="5" t="s">
        <v>1375</v>
      </c>
      <c r="R118" s="41" t="s">
        <v>1374</v>
      </c>
      <c r="S118" s="2" t="s">
        <v>1381</v>
      </c>
      <c r="T118" t="s">
        <v>1380</v>
      </c>
    </row>
    <row r="119" spans="1:20" x14ac:dyDescent="0.2">
      <c r="A119" t="s">
        <v>126</v>
      </c>
      <c r="B119">
        <v>59</v>
      </c>
      <c r="C119" t="s">
        <v>762</v>
      </c>
      <c r="D119" t="s">
        <v>1304</v>
      </c>
      <c r="E119" t="s">
        <v>196</v>
      </c>
      <c r="F119" t="s">
        <v>196</v>
      </c>
      <c r="G119" s="3" t="s">
        <v>196</v>
      </c>
      <c r="H119" t="s">
        <v>182</v>
      </c>
      <c r="I119">
        <v>2</v>
      </c>
      <c r="J119" t="s">
        <v>195</v>
      </c>
      <c r="Q119" s="6" t="s">
        <v>1382</v>
      </c>
      <c r="R119" s="41" t="str">
        <f>IF(Q119="congruent","incongruent","congruent")</f>
        <v>incongruent</v>
      </c>
      <c r="S119" s="2" t="s">
        <v>196</v>
      </c>
      <c r="T119" t="s">
        <v>196</v>
      </c>
    </row>
    <row r="120" spans="1:20" x14ac:dyDescent="0.2">
      <c r="A120" t="s">
        <v>126</v>
      </c>
      <c r="B120">
        <v>60</v>
      </c>
      <c r="C120" t="s">
        <v>1341</v>
      </c>
      <c r="D120" t="s">
        <v>1304</v>
      </c>
      <c r="E120" t="s">
        <v>31</v>
      </c>
      <c r="F120" t="s">
        <v>141</v>
      </c>
      <c r="G120" t="s">
        <v>2484</v>
      </c>
      <c r="H120" t="s">
        <v>2</v>
      </c>
      <c r="I120">
        <v>2</v>
      </c>
      <c r="J120" t="s">
        <v>195</v>
      </c>
      <c r="K120">
        <v>12</v>
      </c>
      <c r="Q120" s="5" t="s">
        <v>1374</v>
      </c>
      <c r="R120" s="41" t="s">
        <v>1375</v>
      </c>
      <c r="S120" s="2" t="s">
        <v>1380</v>
      </c>
      <c r="T120" t="s">
        <v>1381</v>
      </c>
    </row>
    <row r="121" spans="1:20" x14ac:dyDescent="0.2">
      <c r="A121" t="s">
        <v>126</v>
      </c>
      <c r="B121">
        <v>60</v>
      </c>
      <c r="C121" t="s">
        <v>180</v>
      </c>
      <c r="D121" t="s">
        <v>1304</v>
      </c>
      <c r="E121" t="s">
        <v>196</v>
      </c>
      <c r="F121" t="s">
        <v>196</v>
      </c>
      <c r="G121" s="3" t="s">
        <v>196</v>
      </c>
      <c r="H121" t="s">
        <v>182</v>
      </c>
      <c r="I121">
        <v>2</v>
      </c>
      <c r="J121" t="s">
        <v>195</v>
      </c>
      <c r="Q121" s="6" t="s">
        <v>1382</v>
      </c>
      <c r="R121" s="41" t="str">
        <f>IF(Q121="congruent","incongruent","congruent")</f>
        <v>incongruent</v>
      </c>
      <c r="S121" s="2" t="s">
        <v>196</v>
      </c>
      <c r="T121" t="s">
        <v>196</v>
      </c>
    </row>
    <row r="122" spans="1:20" s="30" customFormat="1" x14ac:dyDescent="0.2">
      <c r="A122" s="30" t="s">
        <v>126</v>
      </c>
      <c r="B122" s="30">
        <v>61</v>
      </c>
      <c r="C122" s="30" t="s">
        <v>1279</v>
      </c>
      <c r="D122" s="30" t="s">
        <v>1242</v>
      </c>
      <c r="E122" s="30" t="s">
        <v>18</v>
      </c>
      <c r="F122" s="30" t="s">
        <v>520</v>
      </c>
      <c r="G122" t="s">
        <v>2485</v>
      </c>
      <c r="H122" s="30" t="s">
        <v>2</v>
      </c>
      <c r="I122" s="30">
        <v>2</v>
      </c>
      <c r="J122" s="30" t="s">
        <v>195</v>
      </c>
      <c r="K122" s="30">
        <v>1</v>
      </c>
      <c r="L122" s="31"/>
      <c r="M122" s="31"/>
      <c r="N122" s="31"/>
      <c r="O122" s="31"/>
      <c r="P122" s="31"/>
      <c r="Q122" s="31" t="s">
        <v>1374</v>
      </c>
      <c r="R122" s="31" t="s">
        <v>1375</v>
      </c>
      <c r="S122" s="32" t="s">
        <v>1380</v>
      </c>
      <c r="T122" s="30" t="s">
        <v>1381</v>
      </c>
    </row>
    <row r="123" spans="1:20" s="30" customFormat="1" x14ac:dyDescent="0.2">
      <c r="A123" s="30" t="s">
        <v>126</v>
      </c>
      <c r="B123" s="30">
        <v>61</v>
      </c>
      <c r="C123" s="30" t="s">
        <v>762</v>
      </c>
      <c r="D123" s="30" t="s">
        <v>1242</v>
      </c>
      <c r="E123" s="30" t="s">
        <v>196</v>
      </c>
      <c r="F123" s="30" t="s">
        <v>196</v>
      </c>
      <c r="G123" s="3" t="s">
        <v>196</v>
      </c>
      <c r="H123" s="30" t="s">
        <v>182</v>
      </c>
      <c r="I123" s="30">
        <v>2</v>
      </c>
      <c r="J123" s="30" t="s">
        <v>195</v>
      </c>
      <c r="L123" s="31"/>
      <c r="M123" s="31"/>
      <c r="N123" s="31"/>
      <c r="O123" s="31"/>
      <c r="P123" s="31"/>
      <c r="Q123" s="33" t="str">
        <f>IF(M123="incongruent","congruent","incongruent")</f>
        <v>incongruent</v>
      </c>
      <c r="R123" s="8" t="str">
        <f>IF(Q123="congruent","incongruent","congruent")</f>
        <v>congruent</v>
      </c>
      <c r="S123" s="32" t="s">
        <v>196</v>
      </c>
      <c r="T123" s="30" t="s">
        <v>196</v>
      </c>
    </row>
    <row r="124" spans="1:20" s="30" customFormat="1" x14ac:dyDescent="0.2">
      <c r="A124" s="30" t="s">
        <v>126</v>
      </c>
      <c r="B124" s="30">
        <v>62</v>
      </c>
      <c r="C124" s="30" t="s">
        <v>1280</v>
      </c>
      <c r="D124" s="30" t="s">
        <v>1242</v>
      </c>
      <c r="E124" s="30" t="s">
        <v>21</v>
      </c>
      <c r="F124" s="30" t="s">
        <v>520</v>
      </c>
      <c r="G124" t="s">
        <v>2486</v>
      </c>
      <c r="H124" s="30" t="s">
        <v>2</v>
      </c>
      <c r="I124" s="30">
        <v>2</v>
      </c>
      <c r="J124" s="30" t="s">
        <v>195</v>
      </c>
      <c r="K124" s="30">
        <v>2</v>
      </c>
      <c r="L124" s="31"/>
      <c r="M124" s="31"/>
      <c r="N124" s="31"/>
      <c r="O124" s="31"/>
      <c r="P124" s="31"/>
      <c r="Q124" s="31" t="s">
        <v>1375</v>
      </c>
      <c r="R124" s="31" t="s">
        <v>1374</v>
      </c>
      <c r="S124" s="32" t="s">
        <v>1381</v>
      </c>
      <c r="T124" s="30" t="s">
        <v>1380</v>
      </c>
    </row>
    <row r="125" spans="1:20" s="30" customFormat="1" x14ac:dyDescent="0.2">
      <c r="A125" s="30" t="s">
        <v>126</v>
      </c>
      <c r="B125" s="30">
        <v>62</v>
      </c>
      <c r="C125" s="34" t="s">
        <v>180</v>
      </c>
      <c r="D125" s="30" t="s">
        <v>1242</v>
      </c>
      <c r="E125" s="30" t="s">
        <v>196</v>
      </c>
      <c r="F125" s="30" t="s">
        <v>196</v>
      </c>
      <c r="G125" s="3" t="s">
        <v>196</v>
      </c>
      <c r="H125" s="34" t="s">
        <v>182</v>
      </c>
      <c r="I125" s="30">
        <v>2</v>
      </c>
      <c r="J125" s="30" t="s">
        <v>195</v>
      </c>
      <c r="L125" s="31"/>
      <c r="M125" s="31"/>
      <c r="N125" s="31"/>
      <c r="O125" s="31"/>
      <c r="P125" s="31"/>
      <c r="Q125" s="33" t="str">
        <f>IF(M125="incongruent","congruent","incongruent")</f>
        <v>incongruent</v>
      </c>
      <c r="R125" s="8" t="str">
        <f>IF(Q125="congruent","incongruent","congruent")</f>
        <v>congruent</v>
      </c>
      <c r="S125" s="32" t="s">
        <v>196</v>
      </c>
      <c r="T125" s="30" t="s">
        <v>196</v>
      </c>
    </row>
    <row r="126" spans="1:20" x14ac:dyDescent="0.2">
      <c r="A126" t="s">
        <v>126</v>
      </c>
      <c r="B126">
        <v>63</v>
      </c>
      <c r="C126" t="s">
        <v>1281</v>
      </c>
      <c r="D126" t="s">
        <v>1242</v>
      </c>
      <c r="E126" t="s">
        <v>22</v>
      </c>
      <c r="F126" t="s">
        <v>520</v>
      </c>
      <c r="G126" t="s">
        <v>2487</v>
      </c>
      <c r="H126" t="s">
        <v>2</v>
      </c>
      <c r="I126">
        <v>2</v>
      </c>
      <c r="J126" t="s">
        <v>195</v>
      </c>
      <c r="K126">
        <v>3</v>
      </c>
      <c r="Q126" s="5" t="s">
        <v>1374</v>
      </c>
      <c r="R126" s="41" t="s">
        <v>1375</v>
      </c>
      <c r="S126" s="2" t="s">
        <v>1380</v>
      </c>
      <c r="T126" t="s">
        <v>1381</v>
      </c>
    </row>
    <row r="127" spans="1:20" x14ac:dyDescent="0.2">
      <c r="A127" t="s">
        <v>126</v>
      </c>
      <c r="B127">
        <v>63</v>
      </c>
      <c r="C127" s="1" t="s">
        <v>762</v>
      </c>
      <c r="D127" t="s">
        <v>1242</v>
      </c>
      <c r="E127" t="s">
        <v>196</v>
      </c>
      <c r="F127" t="s">
        <v>196</v>
      </c>
      <c r="G127" s="3" t="s">
        <v>196</v>
      </c>
      <c r="H127" s="1" t="s">
        <v>182</v>
      </c>
      <c r="I127">
        <v>2</v>
      </c>
      <c r="J127" t="s">
        <v>195</v>
      </c>
      <c r="Q127" s="6" t="s">
        <v>1382</v>
      </c>
      <c r="R127" s="41" t="str">
        <f>IF(Q127="congruent","incongruent","congruent")</f>
        <v>incongruent</v>
      </c>
      <c r="S127" s="2" t="s">
        <v>196</v>
      </c>
      <c r="T127" t="s">
        <v>196</v>
      </c>
    </row>
    <row r="128" spans="1:20" x14ac:dyDescent="0.2">
      <c r="A128" t="s">
        <v>126</v>
      </c>
      <c r="B128">
        <v>64</v>
      </c>
      <c r="C128" t="s">
        <v>1282</v>
      </c>
      <c r="D128" t="s">
        <v>1242</v>
      </c>
      <c r="E128" t="s">
        <v>23</v>
      </c>
      <c r="F128" t="s">
        <v>520</v>
      </c>
      <c r="G128" t="s">
        <v>2488</v>
      </c>
      <c r="H128" t="s">
        <v>2</v>
      </c>
      <c r="I128">
        <v>2</v>
      </c>
      <c r="J128" t="s">
        <v>195</v>
      </c>
      <c r="K128">
        <v>4</v>
      </c>
      <c r="Q128" s="5" t="s">
        <v>1375</v>
      </c>
      <c r="R128" s="41" t="s">
        <v>1374</v>
      </c>
      <c r="S128" s="2" t="s">
        <v>1381</v>
      </c>
      <c r="T128" t="s">
        <v>1380</v>
      </c>
    </row>
    <row r="129" spans="1:20" x14ac:dyDescent="0.2">
      <c r="A129" t="s">
        <v>126</v>
      </c>
      <c r="B129">
        <v>64</v>
      </c>
      <c r="C129" s="1" t="s">
        <v>180</v>
      </c>
      <c r="D129" t="s">
        <v>1242</v>
      </c>
      <c r="E129" t="s">
        <v>196</v>
      </c>
      <c r="F129" t="s">
        <v>196</v>
      </c>
      <c r="G129" s="3" t="s">
        <v>196</v>
      </c>
      <c r="H129" s="1" t="s">
        <v>182</v>
      </c>
      <c r="I129">
        <v>2</v>
      </c>
      <c r="J129" t="s">
        <v>195</v>
      </c>
      <c r="Q129" s="6" t="s">
        <v>1382</v>
      </c>
      <c r="R129" s="41" t="str">
        <f>IF(Q129="congruent","incongruent","congruent")</f>
        <v>incongruent</v>
      </c>
      <c r="S129" s="2" t="s">
        <v>196</v>
      </c>
      <c r="T129" t="s">
        <v>196</v>
      </c>
    </row>
    <row r="130" spans="1:20" s="30" customFormat="1" x14ac:dyDescent="0.2">
      <c r="A130" s="30" t="s">
        <v>126</v>
      </c>
      <c r="B130" s="30">
        <v>65</v>
      </c>
      <c r="C130" s="30" t="s">
        <v>1283</v>
      </c>
      <c r="D130" s="30" t="s">
        <v>1242</v>
      </c>
      <c r="E130" s="30" t="s">
        <v>24</v>
      </c>
      <c r="F130" s="30" t="s">
        <v>520</v>
      </c>
      <c r="G130" t="s">
        <v>2489</v>
      </c>
      <c r="H130" s="30" t="s">
        <v>2</v>
      </c>
      <c r="I130" s="30">
        <v>2</v>
      </c>
      <c r="J130" s="30" t="s">
        <v>195</v>
      </c>
      <c r="K130" s="30">
        <v>5</v>
      </c>
      <c r="L130" s="31"/>
      <c r="M130" s="31"/>
      <c r="N130" s="31"/>
      <c r="O130" s="31"/>
      <c r="P130" s="31"/>
      <c r="Q130" s="31" t="s">
        <v>1374</v>
      </c>
      <c r="R130" s="31" t="s">
        <v>1375</v>
      </c>
      <c r="S130" s="32" t="s">
        <v>1380</v>
      </c>
      <c r="T130" s="30" t="s">
        <v>1381</v>
      </c>
    </row>
    <row r="131" spans="1:20" s="30" customFormat="1" x14ac:dyDescent="0.2">
      <c r="A131" s="30" t="s">
        <v>126</v>
      </c>
      <c r="B131" s="30">
        <v>65</v>
      </c>
      <c r="C131" s="30" t="s">
        <v>762</v>
      </c>
      <c r="D131" s="30" t="s">
        <v>1242</v>
      </c>
      <c r="E131" s="30" t="s">
        <v>196</v>
      </c>
      <c r="F131" s="30" t="s">
        <v>196</v>
      </c>
      <c r="G131" s="3" t="s">
        <v>196</v>
      </c>
      <c r="H131" s="30" t="s">
        <v>182</v>
      </c>
      <c r="I131" s="30">
        <v>2</v>
      </c>
      <c r="J131" s="30" t="s">
        <v>195</v>
      </c>
      <c r="L131" s="31"/>
      <c r="M131" s="31"/>
      <c r="N131" s="31"/>
      <c r="O131" s="31"/>
      <c r="P131" s="31"/>
      <c r="Q131" s="33" t="str">
        <f>IF(M131="incongruent","congruent","incongruent")</f>
        <v>incongruent</v>
      </c>
      <c r="R131" s="8" t="str">
        <f>IF(Q131="congruent","incongruent","congruent")</f>
        <v>congruent</v>
      </c>
      <c r="S131" s="32" t="s">
        <v>196</v>
      </c>
      <c r="T131" s="30" t="s">
        <v>196</v>
      </c>
    </row>
    <row r="132" spans="1:20" s="30" customFormat="1" x14ac:dyDescent="0.2">
      <c r="A132" s="30" t="s">
        <v>126</v>
      </c>
      <c r="B132" s="30">
        <v>66</v>
      </c>
      <c r="C132" s="30" t="s">
        <v>1284</v>
      </c>
      <c r="D132" s="30" t="s">
        <v>1242</v>
      </c>
      <c r="E132" s="30" t="s">
        <v>25</v>
      </c>
      <c r="F132" s="30" t="s">
        <v>520</v>
      </c>
      <c r="G132" t="s">
        <v>2490</v>
      </c>
      <c r="H132" s="30" t="s">
        <v>2</v>
      </c>
      <c r="I132" s="30">
        <v>2</v>
      </c>
      <c r="J132" s="30" t="s">
        <v>195</v>
      </c>
      <c r="K132" s="30">
        <v>6</v>
      </c>
      <c r="L132" s="31"/>
      <c r="M132" s="31"/>
      <c r="N132" s="31"/>
      <c r="O132" s="31"/>
      <c r="P132" s="31"/>
      <c r="Q132" s="31" t="s">
        <v>1375</v>
      </c>
      <c r="R132" s="31" t="s">
        <v>1374</v>
      </c>
      <c r="S132" s="32" t="s">
        <v>1381</v>
      </c>
      <c r="T132" s="30" t="s">
        <v>1380</v>
      </c>
    </row>
    <row r="133" spans="1:20" s="30" customFormat="1" x14ac:dyDescent="0.2">
      <c r="A133" s="30" t="s">
        <v>126</v>
      </c>
      <c r="B133" s="30">
        <v>66</v>
      </c>
      <c r="C133" s="34" t="s">
        <v>1266</v>
      </c>
      <c r="D133" s="30" t="s">
        <v>1242</v>
      </c>
      <c r="E133" s="30" t="s">
        <v>196</v>
      </c>
      <c r="F133" s="30" t="s">
        <v>196</v>
      </c>
      <c r="G133" s="3" t="s">
        <v>196</v>
      </c>
      <c r="H133" s="34" t="s">
        <v>181</v>
      </c>
      <c r="I133" s="30">
        <v>2</v>
      </c>
      <c r="J133" s="30" t="s">
        <v>195</v>
      </c>
      <c r="L133" s="31"/>
      <c r="M133" s="31"/>
      <c r="N133" s="31"/>
      <c r="O133" s="31"/>
      <c r="P133" s="31"/>
      <c r="Q133" s="33" t="str">
        <f>IF(M133="incongruent","congruent","incongruent")</f>
        <v>incongruent</v>
      </c>
      <c r="R133" s="8" t="str">
        <f>IF(Q133="congruent","incongruent","congruent")</f>
        <v>congruent</v>
      </c>
      <c r="S133" s="32" t="s">
        <v>196</v>
      </c>
      <c r="T133" s="30" t="s">
        <v>196</v>
      </c>
    </row>
    <row r="134" spans="1:20" x14ac:dyDescent="0.2">
      <c r="A134" t="s">
        <v>126</v>
      </c>
      <c r="B134">
        <v>67</v>
      </c>
      <c r="C134" t="s">
        <v>1285</v>
      </c>
      <c r="D134" t="s">
        <v>1242</v>
      </c>
      <c r="E134" t="s">
        <v>26</v>
      </c>
      <c r="F134" t="s">
        <v>143</v>
      </c>
      <c r="G134" t="s">
        <v>2646</v>
      </c>
      <c r="H134" t="s">
        <v>2</v>
      </c>
      <c r="I134">
        <v>2</v>
      </c>
      <c r="J134" t="s">
        <v>195</v>
      </c>
      <c r="K134">
        <v>7</v>
      </c>
      <c r="Q134" s="5" t="s">
        <v>1374</v>
      </c>
      <c r="R134" s="41" t="s">
        <v>1375</v>
      </c>
      <c r="S134" s="2" t="s">
        <v>1380</v>
      </c>
      <c r="T134" t="s">
        <v>1381</v>
      </c>
    </row>
    <row r="135" spans="1:20" x14ac:dyDescent="0.2">
      <c r="A135" t="s">
        <v>126</v>
      </c>
      <c r="B135">
        <v>67</v>
      </c>
      <c r="C135" s="1" t="s">
        <v>762</v>
      </c>
      <c r="D135" t="s">
        <v>1242</v>
      </c>
      <c r="E135" t="s">
        <v>196</v>
      </c>
      <c r="F135" t="s">
        <v>196</v>
      </c>
      <c r="G135" s="3" t="s">
        <v>196</v>
      </c>
      <c r="H135" s="1" t="s">
        <v>182</v>
      </c>
      <c r="I135">
        <v>2</v>
      </c>
      <c r="J135" t="s">
        <v>195</v>
      </c>
      <c r="Q135" s="6" t="s">
        <v>1382</v>
      </c>
      <c r="R135" s="41" t="str">
        <f>IF(Q135="congruent","incongruent","congruent")</f>
        <v>incongruent</v>
      </c>
      <c r="S135" s="2" t="s">
        <v>196</v>
      </c>
      <c r="T135" t="s">
        <v>196</v>
      </c>
    </row>
    <row r="136" spans="1:20" x14ac:dyDescent="0.2">
      <c r="A136" t="s">
        <v>126</v>
      </c>
      <c r="B136">
        <v>68</v>
      </c>
      <c r="C136" t="s">
        <v>1286</v>
      </c>
      <c r="D136" t="s">
        <v>1242</v>
      </c>
      <c r="E136" t="s">
        <v>27</v>
      </c>
      <c r="F136" t="s">
        <v>143</v>
      </c>
      <c r="G136" t="s">
        <v>2647</v>
      </c>
      <c r="H136" t="s">
        <v>2</v>
      </c>
      <c r="I136">
        <v>2</v>
      </c>
      <c r="J136" t="s">
        <v>195</v>
      </c>
      <c r="K136">
        <v>8</v>
      </c>
      <c r="Q136" s="5" t="s">
        <v>1375</v>
      </c>
      <c r="R136" s="41" t="s">
        <v>1374</v>
      </c>
      <c r="S136" s="2" t="s">
        <v>1381</v>
      </c>
      <c r="T136" t="s">
        <v>1380</v>
      </c>
    </row>
    <row r="137" spans="1:20" x14ac:dyDescent="0.2">
      <c r="A137" t="s">
        <v>126</v>
      </c>
      <c r="B137">
        <v>68</v>
      </c>
      <c r="C137" s="1" t="s">
        <v>1266</v>
      </c>
      <c r="D137" t="s">
        <v>1242</v>
      </c>
      <c r="E137" t="s">
        <v>196</v>
      </c>
      <c r="F137" t="s">
        <v>196</v>
      </c>
      <c r="G137" s="3" t="s">
        <v>196</v>
      </c>
      <c r="H137" s="1" t="s">
        <v>181</v>
      </c>
      <c r="I137">
        <v>2</v>
      </c>
      <c r="J137" t="s">
        <v>195</v>
      </c>
      <c r="Q137" s="6" t="s">
        <v>1382</v>
      </c>
      <c r="R137" s="41" t="str">
        <f>IF(Q137="congruent","incongruent","congruent")</f>
        <v>incongruent</v>
      </c>
      <c r="S137" s="2" t="s">
        <v>196</v>
      </c>
      <c r="T137" t="s">
        <v>196</v>
      </c>
    </row>
    <row r="138" spans="1:20" s="30" customFormat="1" x14ac:dyDescent="0.2">
      <c r="A138" s="30" t="s">
        <v>126</v>
      </c>
      <c r="B138" s="30">
        <v>69</v>
      </c>
      <c r="C138" s="30" t="s">
        <v>1287</v>
      </c>
      <c r="D138" s="30" t="s">
        <v>1242</v>
      </c>
      <c r="E138" s="30" t="s">
        <v>28</v>
      </c>
      <c r="F138" s="30" t="s">
        <v>143</v>
      </c>
      <c r="G138" t="s">
        <v>2648</v>
      </c>
      <c r="H138" s="30" t="s">
        <v>2</v>
      </c>
      <c r="I138" s="30">
        <v>2</v>
      </c>
      <c r="J138" s="30" t="s">
        <v>195</v>
      </c>
      <c r="K138" s="30">
        <v>9</v>
      </c>
      <c r="L138" s="31"/>
      <c r="M138" s="31"/>
      <c r="N138" s="31"/>
      <c r="O138" s="31"/>
      <c r="P138" s="31"/>
      <c r="Q138" s="31" t="s">
        <v>1374</v>
      </c>
      <c r="R138" s="31" t="s">
        <v>1375</v>
      </c>
      <c r="S138" s="32" t="s">
        <v>1380</v>
      </c>
      <c r="T138" s="30" t="s">
        <v>1381</v>
      </c>
    </row>
    <row r="139" spans="1:20" s="30" customFormat="1" x14ac:dyDescent="0.2">
      <c r="A139" s="30" t="s">
        <v>126</v>
      </c>
      <c r="B139" s="30">
        <v>69</v>
      </c>
      <c r="C139" s="34" t="s">
        <v>762</v>
      </c>
      <c r="D139" s="30" t="s">
        <v>1242</v>
      </c>
      <c r="E139" s="30" t="s">
        <v>196</v>
      </c>
      <c r="F139" s="30" t="s">
        <v>196</v>
      </c>
      <c r="G139" s="3" t="s">
        <v>196</v>
      </c>
      <c r="H139" s="34" t="s">
        <v>182</v>
      </c>
      <c r="I139" s="30">
        <v>2</v>
      </c>
      <c r="J139" s="30" t="s">
        <v>195</v>
      </c>
      <c r="L139" s="31"/>
      <c r="M139" s="31"/>
      <c r="N139" s="31"/>
      <c r="O139" s="31"/>
      <c r="P139" s="31"/>
      <c r="Q139" s="33" t="str">
        <f>IF(M139="incongruent","congruent","incongruent")</f>
        <v>incongruent</v>
      </c>
      <c r="R139" s="8" t="str">
        <f>IF(Q139="congruent","incongruent","congruent")</f>
        <v>congruent</v>
      </c>
      <c r="S139" s="32" t="s">
        <v>196</v>
      </c>
      <c r="T139" s="30" t="s">
        <v>196</v>
      </c>
    </row>
    <row r="140" spans="1:20" s="30" customFormat="1" x14ac:dyDescent="0.2">
      <c r="A140" s="30" t="s">
        <v>126</v>
      </c>
      <c r="B140" s="30">
        <v>70</v>
      </c>
      <c r="C140" s="30" t="s">
        <v>1288</v>
      </c>
      <c r="D140" s="30" t="s">
        <v>1242</v>
      </c>
      <c r="E140" s="30" t="s">
        <v>29</v>
      </c>
      <c r="F140" s="30" t="s">
        <v>143</v>
      </c>
      <c r="G140" t="s">
        <v>2649</v>
      </c>
      <c r="H140" s="30" t="s">
        <v>2</v>
      </c>
      <c r="I140" s="30">
        <v>2</v>
      </c>
      <c r="J140" s="30" t="s">
        <v>195</v>
      </c>
      <c r="K140" s="30">
        <v>10</v>
      </c>
      <c r="L140" s="31"/>
      <c r="M140" s="31"/>
      <c r="N140" s="31"/>
      <c r="O140" s="31"/>
      <c r="P140" s="31"/>
      <c r="Q140" s="31" t="s">
        <v>1375</v>
      </c>
      <c r="R140" s="31" t="s">
        <v>1374</v>
      </c>
      <c r="S140" s="32" t="s">
        <v>1381</v>
      </c>
      <c r="T140" s="30" t="s">
        <v>1380</v>
      </c>
    </row>
    <row r="141" spans="1:20" s="30" customFormat="1" x14ac:dyDescent="0.2">
      <c r="A141" s="30" t="s">
        <v>126</v>
      </c>
      <c r="B141" s="30">
        <v>70</v>
      </c>
      <c r="C141" s="34" t="s">
        <v>180</v>
      </c>
      <c r="D141" s="30" t="s">
        <v>1242</v>
      </c>
      <c r="E141" s="30" t="s">
        <v>196</v>
      </c>
      <c r="F141" s="30" t="s">
        <v>196</v>
      </c>
      <c r="G141" s="3" t="s">
        <v>196</v>
      </c>
      <c r="H141" s="34" t="s">
        <v>182</v>
      </c>
      <c r="I141" s="30">
        <v>2</v>
      </c>
      <c r="J141" s="30" t="s">
        <v>195</v>
      </c>
      <c r="L141" s="31"/>
      <c r="M141" s="31"/>
      <c r="N141" s="31"/>
      <c r="O141" s="31"/>
      <c r="P141" s="31"/>
      <c r="Q141" s="33" t="str">
        <f>IF(M141="incongruent","congruent","incongruent")</f>
        <v>incongruent</v>
      </c>
      <c r="R141" s="8" t="str">
        <f>IF(Q141="congruent","incongruent","congruent")</f>
        <v>congruent</v>
      </c>
      <c r="S141" s="32" t="s">
        <v>196</v>
      </c>
      <c r="T141" s="30" t="s">
        <v>196</v>
      </c>
    </row>
    <row r="142" spans="1:20" x14ac:dyDescent="0.2">
      <c r="A142" t="s">
        <v>126</v>
      </c>
      <c r="B142">
        <v>71</v>
      </c>
      <c r="C142" t="s">
        <v>1289</v>
      </c>
      <c r="D142" t="s">
        <v>1242</v>
      </c>
      <c r="E142" t="s">
        <v>30</v>
      </c>
      <c r="F142" t="s">
        <v>143</v>
      </c>
      <c r="G142" t="s">
        <v>2650</v>
      </c>
      <c r="H142" t="s">
        <v>2</v>
      </c>
      <c r="I142">
        <v>2</v>
      </c>
      <c r="J142" t="s">
        <v>195</v>
      </c>
      <c r="K142">
        <v>11</v>
      </c>
      <c r="Q142" s="5" t="s">
        <v>1374</v>
      </c>
      <c r="R142" s="41" t="s">
        <v>1375</v>
      </c>
      <c r="S142" s="2" t="s">
        <v>1380</v>
      </c>
      <c r="T142" t="s">
        <v>1381</v>
      </c>
    </row>
    <row r="143" spans="1:20" x14ac:dyDescent="0.2">
      <c r="A143" t="s">
        <v>126</v>
      </c>
      <c r="B143">
        <v>71</v>
      </c>
      <c r="C143" s="1" t="s">
        <v>762</v>
      </c>
      <c r="D143" t="s">
        <v>1242</v>
      </c>
      <c r="E143" t="s">
        <v>196</v>
      </c>
      <c r="F143" t="s">
        <v>196</v>
      </c>
      <c r="G143" s="3" t="s">
        <v>196</v>
      </c>
      <c r="H143" s="1" t="s">
        <v>182</v>
      </c>
      <c r="I143">
        <v>2</v>
      </c>
      <c r="J143" t="s">
        <v>195</v>
      </c>
      <c r="Q143" s="6" t="s">
        <v>1382</v>
      </c>
      <c r="R143" s="41" t="str">
        <f>IF(Q143="congruent","incongruent","congruent")</f>
        <v>incongruent</v>
      </c>
      <c r="S143" s="2" t="s">
        <v>196</v>
      </c>
      <c r="T143" t="s">
        <v>196</v>
      </c>
    </row>
    <row r="144" spans="1:20" x14ac:dyDescent="0.2">
      <c r="A144" t="s">
        <v>126</v>
      </c>
      <c r="B144">
        <v>72</v>
      </c>
      <c r="C144" t="s">
        <v>1290</v>
      </c>
      <c r="D144" t="s">
        <v>1242</v>
      </c>
      <c r="E144" t="s">
        <v>31</v>
      </c>
      <c r="F144" t="s">
        <v>143</v>
      </c>
      <c r="G144" t="s">
        <v>2651</v>
      </c>
      <c r="H144" t="s">
        <v>2</v>
      </c>
      <c r="I144">
        <v>2</v>
      </c>
      <c r="J144" t="s">
        <v>195</v>
      </c>
      <c r="K144">
        <v>12</v>
      </c>
      <c r="Q144" s="5" t="s">
        <v>1375</v>
      </c>
      <c r="R144" s="41" t="s">
        <v>1374</v>
      </c>
      <c r="S144" s="2" t="s">
        <v>1381</v>
      </c>
      <c r="T144" t="s">
        <v>1380</v>
      </c>
    </row>
    <row r="145" spans="1:20" x14ac:dyDescent="0.2">
      <c r="A145" t="s">
        <v>126</v>
      </c>
      <c r="B145">
        <v>72</v>
      </c>
      <c r="C145" s="1" t="s">
        <v>180</v>
      </c>
      <c r="D145" t="s">
        <v>1242</v>
      </c>
      <c r="E145" t="s">
        <v>196</v>
      </c>
      <c r="F145" t="s">
        <v>196</v>
      </c>
      <c r="G145" s="3" t="s">
        <v>196</v>
      </c>
      <c r="H145" s="1" t="s">
        <v>182</v>
      </c>
      <c r="I145">
        <v>2</v>
      </c>
      <c r="J145" t="s">
        <v>195</v>
      </c>
      <c r="Q145" s="6" t="s">
        <v>1382</v>
      </c>
      <c r="R145" s="41" t="str">
        <f>IF(Q145="congruent","incongruent","congruent")</f>
        <v>incongruent</v>
      </c>
      <c r="S145" s="2" t="s">
        <v>196</v>
      </c>
      <c r="T145" t="s">
        <v>196</v>
      </c>
    </row>
    <row r="146" spans="1:20" s="35" customFormat="1" x14ac:dyDescent="0.2">
      <c r="A146" s="35" t="s">
        <v>126</v>
      </c>
      <c r="B146" s="35">
        <v>73</v>
      </c>
      <c r="C146" s="35" t="s">
        <v>844</v>
      </c>
      <c r="D146" s="35" t="s">
        <v>50</v>
      </c>
      <c r="E146" s="35" t="s">
        <v>18</v>
      </c>
      <c r="F146" s="35" t="s">
        <v>519</v>
      </c>
      <c r="G146" t="s">
        <v>2473</v>
      </c>
      <c r="H146" s="35" t="s">
        <v>2</v>
      </c>
      <c r="I146" s="35">
        <v>2</v>
      </c>
      <c r="J146" s="35" t="s">
        <v>195</v>
      </c>
      <c r="K146" s="35">
        <v>1</v>
      </c>
      <c r="L146" s="36"/>
      <c r="M146" s="36"/>
      <c r="N146" s="36"/>
      <c r="O146" s="36"/>
      <c r="P146" s="36"/>
      <c r="Q146" s="36" t="s">
        <v>1375</v>
      </c>
      <c r="R146" s="36" t="s">
        <v>1374</v>
      </c>
      <c r="S146" s="37" t="s">
        <v>1381</v>
      </c>
      <c r="T146" s="35" t="s">
        <v>1380</v>
      </c>
    </row>
    <row r="147" spans="1:20" s="35" customFormat="1" x14ac:dyDescent="0.2">
      <c r="A147" s="35" t="s">
        <v>126</v>
      </c>
      <c r="B147" s="35">
        <v>73</v>
      </c>
      <c r="C147" s="38" t="s">
        <v>762</v>
      </c>
      <c r="D147" s="35" t="s">
        <v>50</v>
      </c>
      <c r="E147" s="35" t="s">
        <v>196</v>
      </c>
      <c r="F147" s="35" t="s">
        <v>196</v>
      </c>
      <c r="G147" s="3" t="s">
        <v>196</v>
      </c>
      <c r="H147" s="38" t="s">
        <v>182</v>
      </c>
      <c r="I147" s="35">
        <v>2</v>
      </c>
      <c r="J147" s="35" t="s">
        <v>195</v>
      </c>
      <c r="L147" s="36"/>
      <c r="M147" s="36"/>
      <c r="N147" s="36"/>
      <c r="O147" s="36"/>
      <c r="P147" s="36"/>
      <c r="Q147" s="39" t="str">
        <f>IF(M147="incongruent","congruent","incongruent")</f>
        <v>incongruent</v>
      </c>
      <c r="R147" s="8" t="str">
        <f>IF(Q147="congruent","incongruent","congruent")</f>
        <v>congruent</v>
      </c>
      <c r="S147" s="37" t="s">
        <v>196</v>
      </c>
      <c r="T147" s="35" t="s">
        <v>196</v>
      </c>
    </row>
    <row r="148" spans="1:20" s="35" customFormat="1" x14ac:dyDescent="0.2">
      <c r="A148" s="35" t="s">
        <v>126</v>
      </c>
      <c r="B148" s="35">
        <v>74</v>
      </c>
      <c r="C148" s="35" t="s">
        <v>537</v>
      </c>
      <c r="D148" s="35" t="s">
        <v>50</v>
      </c>
      <c r="E148" s="35" t="s">
        <v>21</v>
      </c>
      <c r="F148" s="35" t="s">
        <v>519</v>
      </c>
      <c r="G148" t="s">
        <v>2474</v>
      </c>
      <c r="H148" s="35" t="s">
        <v>2</v>
      </c>
      <c r="I148" s="35">
        <v>2</v>
      </c>
      <c r="J148" s="35" t="s">
        <v>195</v>
      </c>
      <c r="K148" s="35">
        <v>2</v>
      </c>
      <c r="L148" s="36"/>
      <c r="M148" s="36"/>
      <c r="N148" s="36"/>
      <c r="O148" s="36"/>
      <c r="P148" s="36"/>
      <c r="Q148" s="36" t="s">
        <v>1374</v>
      </c>
      <c r="R148" s="36" t="s">
        <v>1375</v>
      </c>
      <c r="S148" s="37" t="s">
        <v>1380</v>
      </c>
      <c r="T148" s="35" t="s">
        <v>1381</v>
      </c>
    </row>
    <row r="149" spans="1:20" s="35" customFormat="1" x14ac:dyDescent="0.2">
      <c r="A149" s="35" t="s">
        <v>126</v>
      </c>
      <c r="B149" s="35">
        <v>74</v>
      </c>
      <c r="C149" s="38" t="s">
        <v>180</v>
      </c>
      <c r="D149" s="35" t="s">
        <v>50</v>
      </c>
      <c r="E149" s="35" t="s">
        <v>196</v>
      </c>
      <c r="F149" s="35" t="s">
        <v>196</v>
      </c>
      <c r="G149" s="3" t="s">
        <v>196</v>
      </c>
      <c r="H149" s="38" t="s">
        <v>182</v>
      </c>
      <c r="I149" s="35">
        <v>2</v>
      </c>
      <c r="J149" s="35" t="s">
        <v>195</v>
      </c>
      <c r="L149" s="36"/>
      <c r="M149" s="36"/>
      <c r="N149" s="36"/>
      <c r="O149" s="36"/>
      <c r="P149" s="36"/>
      <c r="Q149" s="39" t="str">
        <f>IF(M149="incongruent","congruent","incongruent")</f>
        <v>incongruent</v>
      </c>
      <c r="R149" s="8" t="str">
        <f>IF(Q149="congruent","incongruent","congruent")</f>
        <v>congruent</v>
      </c>
      <c r="S149" s="37" t="s">
        <v>196</v>
      </c>
      <c r="T149" s="35" t="s">
        <v>196</v>
      </c>
    </row>
    <row r="150" spans="1:20" x14ac:dyDescent="0.2">
      <c r="A150" t="s">
        <v>126</v>
      </c>
      <c r="B150">
        <v>75</v>
      </c>
      <c r="C150" t="s">
        <v>845</v>
      </c>
      <c r="D150" t="s">
        <v>50</v>
      </c>
      <c r="E150" t="s">
        <v>22</v>
      </c>
      <c r="F150" t="s">
        <v>519</v>
      </c>
      <c r="G150" t="s">
        <v>2475</v>
      </c>
      <c r="H150" t="s">
        <v>2</v>
      </c>
      <c r="I150">
        <v>2</v>
      </c>
      <c r="J150" t="s">
        <v>195</v>
      </c>
      <c r="K150">
        <v>3</v>
      </c>
      <c r="Q150" s="5" t="s">
        <v>1375</v>
      </c>
      <c r="R150" s="41" t="s">
        <v>1374</v>
      </c>
      <c r="S150" s="2" t="s">
        <v>1381</v>
      </c>
      <c r="T150" t="s">
        <v>1380</v>
      </c>
    </row>
    <row r="151" spans="1:20" x14ac:dyDescent="0.2">
      <c r="A151" t="s">
        <v>126</v>
      </c>
      <c r="B151">
        <v>75</v>
      </c>
      <c r="C151" s="1" t="s">
        <v>787</v>
      </c>
      <c r="D151" t="s">
        <v>50</v>
      </c>
      <c r="E151" t="s">
        <v>196</v>
      </c>
      <c r="F151" t="s">
        <v>196</v>
      </c>
      <c r="G151" s="3" t="s">
        <v>196</v>
      </c>
      <c r="H151" s="1" t="s">
        <v>181</v>
      </c>
      <c r="I151">
        <v>2</v>
      </c>
      <c r="J151" t="s">
        <v>195</v>
      </c>
      <c r="Q151" s="6" t="s">
        <v>1382</v>
      </c>
      <c r="R151" s="41" t="str">
        <f>IF(Q151="congruent","incongruent","congruent")</f>
        <v>incongruent</v>
      </c>
      <c r="S151" s="2" t="s">
        <v>196</v>
      </c>
      <c r="T151" t="s">
        <v>196</v>
      </c>
    </row>
    <row r="152" spans="1:20" x14ac:dyDescent="0.2">
      <c r="A152" t="s">
        <v>126</v>
      </c>
      <c r="B152">
        <v>76</v>
      </c>
      <c r="C152" t="s">
        <v>538</v>
      </c>
      <c r="D152" t="s">
        <v>50</v>
      </c>
      <c r="E152" t="s">
        <v>23</v>
      </c>
      <c r="F152" t="s">
        <v>519</v>
      </c>
      <c r="G152" t="s">
        <v>2476</v>
      </c>
      <c r="H152" t="s">
        <v>2</v>
      </c>
      <c r="I152">
        <v>2</v>
      </c>
      <c r="J152" t="s">
        <v>195</v>
      </c>
      <c r="K152">
        <v>4</v>
      </c>
      <c r="Q152" s="5" t="s">
        <v>1374</v>
      </c>
      <c r="R152" s="41" t="s">
        <v>1375</v>
      </c>
      <c r="S152" s="2" t="s">
        <v>1380</v>
      </c>
      <c r="T152" t="s">
        <v>1381</v>
      </c>
    </row>
    <row r="153" spans="1:20" x14ac:dyDescent="0.2">
      <c r="A153" t="s">
        <v>126</v>
      </c>
      <c r="B153">
        <v>76</v>
      </c>
      <c r="C153" t="s">
        <v>180</v>
      </c>
      <c r="D153" t="s">
        <v>50</v>
      </c>
      <c r="E153" t="s">
        <v>196</v>
      </c>
      <c r="F153" t="s">
        <v>196</v>
      </c>
      <c r="G153" s="3" t="s">
        <v>196</v>
      </c>
      <c r="H153" t="s">
        <v>182</v>
      </c>
      <c r="I153">
        <v>2</v>
      </c>
      <c r="J153" t="s">
        <v>195</v>
      </c>
      <c r="Q153" s="6" t="s">
        <v>1382</v>
      </c>
      <c r="R153" s="41" t="str">
        <f>IF(Q153="congruent","incongruent","congruent")</f>
        <v>incongruent</v>
      </c>
      <c r="S153" s="2" t="s">
        <v>196</v>
      </c>
      <c r="T153" t="s">
        <v>196</v>
      </c>
    </row>
    <row r="154" spans="1:20" s="35" customFormat="1" x14ac:dyDescent="0.2">
      <c r="A154" s="35" t="s">
        <v>126</v>
      </c>
      <c r="B154" s="35">
        <v>77</v>
      </c>
      <c r="C154" s="35" t="s">
        <v>846</v>
      </c>
      <c r="D154" s="35" t="s">
        <v>50</v>
      </c>
      <c r="E154" s="35" t="s">
        <v>24</v>
      </c>
      <c r="F154" s="35" t="s">
        <v>519</v>
      </c>
      <c r="G154" t="s">
        <v>2477</v>
      </c>
      <c r="H154" s="35" t="s">
        <v>2</v>
      </c>
      <c r="I154" s="35">
        <v>2</v>
      </c>
      <c r="J154" s="35" t="s">
        <v>195</v>
      </c>
      <c r="K154" s="35">
        <v>5</v>
      </c>
      <c r="L154" s="36"/>
      <c r="M154" s="36"/>
      <c r="N154" s="36"/>
      <c r="O154" s="36"/>
      <c r="P154" s="36"/>
      <c r="Q154" s="36" t="s">
        <v>1375</v>
      </c>
      <c r="R154" s="36" t="s">
        <v>1374</v>
      </c>
      <c r="S154" s="37" t="s">
        <v>1381</v>
      </c>
      <c r="T154" s="35" t="s">
        <v>1380</v>
      </c>
    </row>
    <row r="155" spans="1:20" s="35" customFormat="1" x14ac:dyDescent="0.2">
      <c r="A155" s="35" t="s">
        <v>126</v>
      </c>
      <c r="B155" s="35">
        <v>77</v>
      </c>
      <c r="C155" s="38" t="s">
        <v>762</v>
      </c>
      <c r="D155" s="35" t="s">
        <v>50</v>
      </c>
      <c r="E155" s="35" t="s">
        <v>196</v>
      </c>
      <c r="F155" s="35" t="s">
        <v>196</v>
      </c>
      <c r="G155" s="3" t="s">
        <v>196</v>
      </c>
      <c r="H155" s="38" t="s">
        <v>182</v>
      </c>
      <c r="I155" s="35">
        <v>2</v>
      </c>
      <c r="J155" s="35" t="s">
        <v>195</v>
      </c>
      <c r="L155" s="36"/>
      <c r="M155" s="36"/>
      <c r="N155" s="36"/>
      <c r="O155" s="36"/>
      <c r="P155" s="36"/>
      <c r="Q155" s="39" t="str">
        <f>IF(M155="incongruent","congruent","incongruent")</f>
        <v>incongruent</v>
      </c>
      <c r="R155" s="8" t="str">
        <f>IF(Q155="congruent","incongruent","congruent")</f>
        <v>congruent</v>
      </c>
      <c r="S155" s="37" t="s">
        <v>196</v>
      </c>
      <c r="T155" s="35" t="s">
        <v>196</v>
      </c>
    </row>
    <row r="156" spans="1:20" s="35" customFormat="1" x14ac:dyDescent="0.2">
      <c r="A156" s="35" t="s">
        <v>126</v>
      </c>
      <c r="B156" s="35">
        <v>78</v>
      </c>
      <c r="C156" s="35" t="s">
        <v>539</v>
      </c>
      <c r="D156" s="35" t="s">
        <v>50</v>
      </c>
      <c r="E156" s="35" t="s">
        <v>25</v>
      </c>
      <c r="F156" s="35" t="s">
        <v>519</v>
      </c>
      <c r="G156" t="s">
        <v>2478</v>
      </c>
      <c r="H156" s="35" t="s">
        <v>2</v>
      </c>
      <c r="I156" s="35">
        <v>2</v>
      </c>
      <c r="J156" s="35" t="s">
        <v>195</v>
      </c>
      <c r="K156" s="35">
        <v>6</v>
      </c>
      <c r="L156" s="36"/>
      <c r="M156" s="36"/>
      <c r="N156" s="36"/>
      <c r="O156" s="36"/>
      <c r="P156" s="36"/>
      <c r="Q156" s="36" t="s">
        <v>1374</v>
      </c>
      <c r="R156" s="36" t="s">
        <v>1375</v>
      </c>
      <c r="S156" s="37" t="s">
        <v>1380</v>
      </c>
      <c r="T156" s="35" t="s">
        <v>1381</v>
      </c>
    </row>
    <row r="157" spans="1:20" s="35" customFormat="1" x14ac:dyDescent="0.2">
      <c r="A157" s="35" t="s">
        <v>126</v>
      </c>
      <c r="B157" s="35">
        <v>78</v>
      </c>
      <c r="C157" s="38" t="s">
        <v>180</v>
      </c>
      <c r="D157" s="35" t="s">
        <v>50</v>
      </c>
      <c r="E157" s="35" t="s">
        <v>196</v>
      </c>
      <c r="F157" s="35" t="s">
        <v>196</v>
      </c>
      <c r="G157" s="3" t="s">
        <v>196</v>
      </c>
      <c r="H157" s="38" t="s">
        <v>182</v>
      </c>
      <c r="I157" s="35">
        <v>2</v>
      </c>
      <c r="J157" s="35" t="s">
        <v>195</v>
      </c>
      <c r="L157" s="36"/>
      <c r="M157" s="36"/>
      <c r="N157" s="36"/>
      <c r="O157" s="36"/>
      <c r="P157" s="36"/>
      <c r="Q157" s="39" t="str">
        <f>IF(M157="incongruent","congruent","incongruent")</f>
        <v>incongruent</v>
      </c>
      <c r="R157" s="8" t="str">
        <f>IF(Q157="congruent","incongruent","congruent")</f>
        <v>congruent</v>
      </c>
      <c r="S157" s="37" t="s">
        <v>196</v>
      </c>
      <c r="T157" s="35" t="s">
        <v>196</v>
      </c>
    </row>
    <row r="158" spans="1:20" x14ac:dyDescent="0.2">
      <c r="A158" t="s">
        <v>126</v>
      </c>
      <c r="B158">
        <v>79</v>
      </c>
      <c r="C158" t="s">
        <v>847</v>
      </c>
      <c r="D158" t="s">
        <v>50</v>
      </c>
      <c r="E158" t="s">
        <v>26</v>
      </c>
      <c r="F158" t="s">
        <v>145</v>
      </c>
      <c r="G158" t="s">
        <v>2479</v>
      </c>
      <c r="H158" t="s">
        <v>2</v>
      </c>
      <c r="I158">
        <v>2</v>
      </c>
      <c r="J158" t="s">
        <v>195</v>
      </c>
      <c r="K158">
        <v>7</v>
      </c>
      <c r="Q158" s="5" t="s">
        <v>1375</v>
      </c>
      <c r="R158" s="41" t="s">
        <v>1374</v>
      </c>
      <c r="S158" s="2" t="s">
        <v>1381</v>
      </c>
      <c r="T158" t="s">
        <v>1380</v>
      </c>
    </row>
    <row r="159" spans="1:20" x14ac:dyDescent="0.2">
      <c r="A159" t="s">
        <v>126</v>
      </c>
      <c r="B159">
        <v>79</v>
      </c>
      <c r="C159" s="1" t="s">
        <v>762</v>
      </c>
      <c r="D159" t="s">
        <v>50</v>
      </c>
      <c r="E159" t="s">
        <v>196</v>
      </c>
      <c r="F159" t="s">
        <v>196</v>
      </c>
      <c r="G159" s="3" t="s">
        <v>196</v>
      </c>
      <c r="H159" s="1" t="s">
        <v>182</v>
      </c>
      <c r="I159">
        <v>2</v>
      </c>
      <c r="J159" t="s">
        <v>195</v>
      </c>
      <c r="Q159" s="6" t="s">
        <v>1382</v>
      </c>
      <c r="R159" s="41" t="str">
        <f>IF(Q159="congruent","incongruent","congruent")</f>
        <v>incongruent</v>
      </c>
      <c r="S159" s="2" t="s">
        <v>196</v>
      </c>
      <c r="T159" t="s">
        <v>196</v>
      </c>
    </row>
    <row r="160" spans="1:20" x14ac:dyDescent="0.2">
      <c r="A160" t="s">
        <v>126</v>
      </c>
      <c r="B160">
        <v>80</v>
      </c>
      <c r="C160" t="s">
        <v>206</v>
      </c>
      <c r="D160" t="s">
        <v>50</v>
      </c>
      <c r="E160" t="s">
        <v>27</v>
      </c>
      <c r="F160" t="s">
        <v>145</v>
      </c>
      <c r="G160" t="s">
        <v>2480</v>
      </c>
      <c r="H160" t="s">
        <v>2</v>
      </c>
      <c r="I160">
        <v>2</v>
      </c>
      <c r="J160" t="s">
        <v>195</v>
      </c>
      <c r="K160">
        <v>8</v>
      </c>
      <c r="Q160" s="5" t="s">
        <v>1374</v>
      </c>
      <c r="R160" s="41" t="s">
        <v>1375</v>
      </c>
      <c r="S160" s="2" t="s">
        <v>1380</v>
      </c>
      <c r="T160" t="s">
        <v>1381</v>
      </c>
    </row>
    <row r="161" spans="1:20" x14ac:dyDescent="0.2">
      <c r="A161" t="s">
        <v>126</v>
      </c>
      <c r="B161">
        <v>80</v>
      </c>
      <c r="C161" s="1" t="s">
        <v>180</v>
      </c>
      <c r="D161" t="s">
        <v>50</v>
      </c>
      <c r="E161" t="s">
        <v>196</v>
      </c>
      <c r="F161" t="s">
        <v>196</v>
      </c>
      <c r="G161" s="3" t="s">
        <v>196</v>
      </c>
      <c r="H161" s="1" t="s">
        <v>182</v>
      </c>
      <c r="I161">
        <v>2</v>
      </c>
      <c r="J161" t="s">
        <v>195</v>
      </c>
      <c r="Q161" s="6" t="s">
        <v>1382</v>
      </c>
      <c r="R161" s="41" t="str">
        <f>IF(Q161="congruent","incongruent","congruent")</f>
        <v>incongruent</v>
      </c>
      <c r="S161" s="2" t="s">
        <v>196</v>
      </c>
      <c r="T161" t="s">
        <v>196</v>
      </c>
    </row>
    <row r="162" spans="1:20" s="35" customFormat="1" x14ac:dyDescent="0.2">
      <c r="A162" s="35" t="s">
        <v>126</v>
      </c>
      <c r="B162" s="35">
        <v>81</v>
      </c>
      <c r="C162" s="35" t="s">
        <v>848</v>
      </c>
      <c r="D162" s="35" t="s">
        <v>50</v>
      </c>
      <c r="E162" s="35" t="s">
        <v>28</v>
      </c>
      <c r="F162" s="35" t="s">
        <v>145</v>
      </c>
      <c r="G162" t="s">
        <v>2481</v>
      </c>
      <c r="H162" s="35" t="s">
        <v>2</v>
      </c>
      <c r="I162" s="35">
        <v>2</v>
      </c>
      <c r="J162" s="35" t="s">
        <v>195</v>
      </c>
      <c r="K162" s="35">
        <v>9</v>
      </c>
      <c r="L162" s="36"/>
      <c r="M162" s="36"/>
      <c r="N162" s="36"/>
      <c r="O162" s="36"/>
      <c r="P162" s="36"/>
      <c r="Q162" s="36" t="s">
        <v>1375</v>
      </c>
      <c r="R162" s="36" t="s">
        <v>1374</v>
      </c>
      <c r="S162" s="37" t="s">
        <v>1381</v>
      </c>
      <c r="T162" s="35" t="s">
        <v>1380</v>
      </c>
    </row>
    <row r="163" spans="1:20" s="35" customFormat="1" x14ac:dyDescent="0.2">
      <c r="A163" s="35" t="s">
        <v>126</v>
      </c>
      <c r="B163" s="35">
        <v>81</v>
      </c>
      <c r="C163" s="38" t="s">
        <v>762</v>
      </c>
      <c r="D163" s="35" t="s">
        <v>50</v>
      </c>
      <c r="E163" s="35" t="s">
        <v>196</v>
      </c>
      <c r="F163" s="35" t="s">
        <v>196</v>
      </c>
      <c r="G163" s="3" t="s">
        <v>196</v>
      </c>
      <c r="H163" s="38" t="s">
        <v>182</v>
      </c>
      <c r="I163" s="35">
        <v>2</v>
      </c>
      <c r="J163" s="35" t="s">
        <v>195</v>
      </c>
      <c r="L163" s="36"/>
      <c r="M163" s="36"/>
      <c r="N163" s="36"/>
      <c r="O163" s="36"/>
      <c r="P163" s="36"/>
      <c r="Q163" s="39" t="str">
        <f>IF(M163="incongruent","congruent","incongruent")</f>
        <v>incongruent</v>
      </c>
      <c r="R163" s="8" t="str">
        <f>IF(Q163="congruent","incongruent","congruent")</f>
        <v>congruent</v>
      </c>
      <c r="S163" s="37" t="s">
        <v>196</v>
      </c>
      <c r="T163" s="35" t="s">
        <v>196</v>
      </c>
    </row>
    <row r="164" spans="1:20" s="35" customFormat="1" x14ac:dyDescent="0.2">
      <c r="A164" s="35" t="s">
        <v>126</v>
      </c>
      <c r="B164" s="35">
        <v>82</v>
      </c>
      <c r="C164" s="35" t="s">
        <v>207</v>
      </c>
      <c r="D164" s="35" t="s">
        <v>50</v>
      </c>
      <c r="E164" s="35" t="s">
        <v>29</v>
      </c>
      <c r="F164" s="35" t="s">
        <v>145</v>
      </c>
      <c r="G164" t="s">
        <v>2482</v>
      </c>
      <c r="H164" s="35" t="s">
        <v>2</v>
      </c>
      <c r="I164" s="35">
        <v>2</v>
      </c>
      <c r="J164" s="35" t="s">
        <v>195</v>
      </c>
      <c r="K164" s="35">
        <v>10</v>
      </c>
      <c r="L164" s="36"/>
      <c r="M164" s="36"/>
      <c r="N164" s="36"/>
      <c r="O164" s="36"/>
      <c r="P164" s="36"/>
      <c r="Q164" s="36" t="s">
        <v>1374</v>
      </c>
      <c r="R164" s="36" t="s">
        <v>1375</v>
      </c>
      <c r="S164" s="37" t="s">
        <v>1380</v>
      </c>
      <c r="T164" s="35" t="s">
        <v>1381</v>
      </c>
    </row>
    <row r="165" spans="1:20" s="35" customFormat="1" x14ac:dyDescent="0.2">
      <c r="A165" s="35" t="s">
        <v>126</v>
      </c>
      <c r="B165" s="35">
        <v>82</v>
      </c>
      <c r="C165" s="38" t="s">
        <v>187</v>
      </c>
      <c r="D165" s="35" t="s">
        <v>50</v>
      </c>
      <c r="E165" s="35" t="s">
        <v>196</v>
      </c>
      <c r="F165" s="35" t="s">
        <v>196</v>
      </c>
      <c r="G165" s="3" t="s">
        <v>196</v>
      </c>
      <c r="H165" s="38" t="s">
        <v>181</v>
      </c>
      <c r="I165" s="35">
        <v>2</v>
      </c>
      <c r="J165" s="35" t="s">
        <v>195</v>
      </c>
      <c r="L165" s="36"/>
      <c r="M165" s="36"/>
      <c r="N165" s="36"/>
      <c r="O165" s="36"/>
      <c r="P165" s="36"/>
      <c r="Q165" s="39" t="str">
        <f>IF(M165="incongruent","congruent","incongruent")</f>
        <v>incongruent</v>
      </c>
      <c r="R165" s="8" t="str">
        <f>IF(Q165="congruent","incongruent","congruent")</f>
        <v>congruent</v>
      </c>
      <c r="S165" s="37" t="s">
        <v>196</v>
      </c>
      <c r="T165" s="35" t="s">
        <v>196</v>
      </c>
    </row>
    <row r="166" spans="1:20" x14ac:dyDescent="0.2">
      <c r="A166" t="s">
        <v>126</v>
      </c>
      <c r="B166">
        <v>83</v>
      </c>
      <c r="C166" t="s">
        <v>849</v>
      </c>
      <c r="D166" t="s">
        <v>50</v>
      </c>
      <c r="E166" t="s">
        <v>30</v>
      </c>
      <c r="F166" t="s">
        <v>145</v>
      </c>
      <c r="G166" t="s">
        <v>2483</v>
      </c>
      <c r="H166" t="s">
        <v>2</v>
      </c>
      <c r="I166">
        <v>2</v>
      </c>
      <c r="J166" t="s">
        <v>195</v>
      </c>
      <c r="K166">
        <v>11</v>
      </c>
      <c r="Q166" s="5" t="s">
        <v>1375</v>
      </c>
      <c r="R166" s="41" t="s">
        <v>1374</v>
      </c>
      <c r="S166" s="2" t="s">
        <v>1381</v>
      </c>
      <c r="T166" t="s">
        <v>1380</v>
      </c>
    </row>
    <row r="167" spans="1:20" x14ac:dyDescent="0.2">
      <c r="A167" t="s">
        <v>126</v>
      </c>
      <c r="B167">
        <v>83</v>
      </c>
      <c r="C167" t="s">
        <v>762</v>
      </c>
      <c r="D167" t="s">
        <v>50</v>
      </c>
      <c r="E167" t="s">
        <v>196</v>
      </c>
      <c r="F167" t="s">
        <v>196</v>
      </c>
      <c r="G167" s="3" t="s">
        <v>196</v>
      </c>
      <c r="H167" t="s">
        <v>182</v>
      </c>
      <c r="I167">
        <v>2</v>
      </c>
      <c r="J167" t="s">
        <v>195</v>
      </c>
      <c r="Q167" s="6" t="s">
        <v>1382</v>
      </c>
      <c r="R167" s="41" t="str">
        <f>IF(Q167="congruent","incongruent","congruent")</f>
        <v>incongruent</v>
      </c>
      <c r="S167" s="2" t="s">
        <v>196</v>
      </c>
      <c r="T167" t="s">
        <v>196</v>
      </c>
    </row>
    <row r="168" spans="1:20" x14ac:dyDescent="0.2">
      <c r="A168" t="s">
        <v>126</v>
      </c>
      <c r="B168">
        <v>84</v>
      </c>
      <c r="C168" t="s">
        <v>208</v>
      </c>
      <c r="D168" t="s">
        <v>50</v>
      </c>
      <c r="E168" t="s">
        <v>31</v>
      </c>
      <c r="F168" t="s">
        <v>145</v>
      </c>
      <c r="G168" t="s">
        <v>2484</v>
      </c>
      <c r="H168" t="s">
        <v>2</v>
      </c>
      <c r="I168">
        <v>2</v>
      </c>
      <c r="J168" t="s">
        <v>195</v>
      </c>
      <c r="K168">
        <v>12</v>
      </c>
      <c r="Q168" s="5" t="s">
        <v>1374</v>
      </c>
      <c r="R168" s="41" t="s">
        <v>1375</v>
      </c>
      <c r="S168" s="2" t="s">
        <v>1380</v>
      </c>
      <c r="T168" t="s">
        <v>1381</v>
      </c>
    </row>
    <row r="169" spans="1:20" x14ac:dyDescent="0.2">
      <c r="A169" t="s">
        <v>126</v>
      </c>
      <c r="B169">
        <v>84</v>
      </c>
      <c r="C169" s="1" t="s">
        <v>180</v>
      </c>
      <c r="D169" t="s">
        <v>50</v>
      </c>
      <c r="E169" t="s">
        <v>196</v>
      </c>
      <c r="F169" t="s">
        <v>196</v>
      </c>
      <c r="G169" s="3" t="s">
        <v>196</v>
      </c>
      <c r="H169" s="1" t="s">
        <v>182</v>
      </c>
      <c r="I169">
        <v>2</v>
      </c>
      <c r="J169" t="s">
        <v>195</v>
      </c>
      <c r="Q169" s="6" t="s">
        <v>1382</v>
      </c>
      <c r="R169" s="41" t="str">
        <f>IF(Q169="congruent","incongruent","congruent")</f>
        <v>incongruent</v>
      </c>
      <c r="S169" s="2" t="s">
        <v>196</v>
      </c>
      <c r="T169" t="s">
        <v>196</v>
      </c>
    </row>
    <row r="170" spans="1:20" s="10" customFormat="1" x14ac:dyDescent="0.2">
      <c r="A170" s="10" t="s">
        <v>126</v>
      </c>
      <c r="B170" s="10">
        <v>85</v>
      </c>
      <c r="C170" s="10" t="s">
        <v>850</v>
      </c>
      <c r="D170" s="10" t="s">
        <v>63</v>
      </c>
      <c r="E170" s="10" t="s">
        <v>18</v>
      </c>
      <c r="F170" s="10" t="s">
        <v>525</v>
      </c>
      <c r="G170" t="s">
        <v>2485</v>
      </c>
      <c r="H170" s="10" t="s">
        <v>2</v>
      </c>
      <c r="I170" s="10">
        <v>2</v>
      </c>
      <c r="J170" s="10" t="s">
        <v>195</v>
      </c>
      <c r="K170" s="10">
        <v>1</v>
      </c>
      <c r="L170" s="11"/>
      <c r="M170" s="11"/>
      <c r="N170" s="11"/>
      <c r="O170" s="11"/>
      <c r="P170" s="11"/>
      <c r="Q170" s="11" t="s">
        <v>1374</v>
      </c>
      <c r="R170" s="11" t="s">
        <v>1375</v>
      </c>
      <c r="S170" s="12" t="s">
        <v>1380</v>
      </c>
      <c r="T170" s="10" t="s">
        <v>1381</v>
      </c>
    </row>
    <row r="171" spans="1:20" s="10" customFormat="1" x14ac:dyDescent="0.2">
      <c r="A171" s="10" t="s">
        <v>126</v>
      </c>
      <c r="B171" s="10">
        <v>85</v>
      </c>
      <c r="C171" s="13" t="s">
        <v>762</v>
      </c>
      <c r="D171" s="10" t="s">
        <v>63</v>
      </c>
      <c r="E171" s="10" t="s">
        <v>196</v>
      </c>
      <c r="F171" s="10" t="s">
        <v>196</v>
      </c>
      <c r="G171" s="3" t="s">
        <v>196</v>
      </c>
      <c r="H171" s="13" t="s">
        <v>182</v>
      </c>
      <c r="I171" s="10">
        <v>2</v>
      </c>
      <c r="J171" s="10" t="s">
        <v>195</v>
      </c>
      <c r="L171" s="11"/>
      <c r="M171" s="11"/>
      <c r="N171" s="11"/>
      <c r="O171" s="11"/>
      <c r="P171" s="11"/>
      <c r="Q171" s="14" t="str">
        <f>IF(M171="incongruent","congruent","incongruent")</f>
        <v>incongruent</v>
      </c>
      <c r="R171" s="8" t="str">
        <f>IF(Q171="congruent","incongruent","congruent")</f>
        <v>congruent</v>
      </c>
      <c r="S171" s="12" t="s">
        <v>196</v>
      </c>
      <c r="T171" s="10" t="s">
        <v>196</v>
      </c>
    </row>
    <row r="172" spans="1:20" s="10" customFormat="1" x14ac:dyDescent="0.2">
      <c r="A172" s="10" t="s">
        <v>126</v>
      </c>
      <c r="B172" s="10">
        <v>86</v>
      </c>
      <c r="C172" s="10" t="s">
        <v>540</v>
      </c>
      <c r="D172" s="10" t="s">
        <v>63</v>
      </c>
      <c r="E172" s="10" t="s">
        <v>21</v>
      </c>
      <c r="F172" s="10" t="s">
        <v>525</v>
      </c>
      <c r="G172" t="s">
        <v>2486</v>
      </c>
      <c r="H172" s="10" t="s">
        <v>2</v>
      </c>
      <c r="I172" s="10">
        <v>2</v>
      </c>
      <c r="J172" s="10" t="s">
        <v>195</v>
      </c>
      <c r="K172" s="10">
        <v>2</v>
      </c>
      <c r="L172" s="11"/>
      <c r="M172" s="11"/>
      <c r="N172" s="11"/>
      <c r="O172" s="11"/>
      <c r="P172" s="11"/>
      <c r="Q172" s="11" t="s">
        <v>1375</v>
      </c>
      <c r="R172" s="11" t="s">
        <v>1374</v>
      </c>
      <c r="S172" s="12" t="s">
        <v>1381</v>
      </c>
      <c r="T172" s="10" t="s">
        <v>1380</v>
      </c>
    </row>
    <row r="173" spans="1:20" s="10" customFormat="1" x14ac:dyDescent="0.2">
      <c r="A173" s="10" t="s">
        <v>126</v>
      </c>
      <c r="B173" s="10">
        <v>86</v>
      </c>
      <c r="C173" s="13" t="s">
        <v>180</v>
      </c>
      <c r="D173" s="10" t="s">
        <v>63</v>
      </c>
      <c r="E173" s="10" t="s">
        <v>196</v>
      </c>
      <c r="F173" s="10" t="s">
        <v>196</v>
      </c>
      <c r="G173" s="3" t="s">
        <v>196</v>
      </c>
      <c r="H173" s="13" t="s">
        <v>182</v>
      </c>
      <c r="I173" s="10">
        <v>2</v>
      </c>
      <c r="J173" s="10" t="s">
        <v>195</v>
      </c>
      <c r="L173" s="11"/>
      <c r="M173" s="11"/>
      <c r="N173" s="11"/>
      <c r="O173" s="11"/>
      <c r="P173" s="11"/>
      <c r="Q173" s="14" t="str">
        <f>IF(M173="incongruent","congruent","incongruent")</f>
        <v>incongruent</v>
      </c>
      <c r="R173" s="8" t="str">
        <f>IF(Q173="congruent","incongruent","congruent")</f>
        <v>congruent</v>
      </c>
      <c r="S173" s="12" t="s">
        <v>196</v>
      </c>
      <c r="T173" s="10" t="s">
        <v>196</v>
      </c>
    </row>
    <row r="174" spans="1:20" x14ac:dyDescent="0.2">
      <c r="A174" t="s">
        <v>126</v>
      </c>
      <c r="B174">
        <v>87</v>
      </c>
      <c r="C174" t="s">
        <v>851</v>
      </c>
      <c r="D174" t="s">
        <v>63</v>
      </c>
      <c r="E174" t="s">
        <v>22</v>
      </c>
      <c r="F174" t="s">
        <v>525</v>
      </c>
      <c r="G174" t="s">
        <v>2487</v>
      </c>
      <c r="H174" t="s">
        <v>2</v>
      </c>
      <c r="I174">
        <v>2</v>
      </c>
      <c r="J174" t="s">
        <v>195</v>
      </c>
      <c r="K174">
        <v>3</v>
      </c>
      <c r="Q174" s="5" t="s">
        <v>1374</v>
      </c>
      <c r="R174" s="41" t="s">
        <v>1375</v>
      </c>
      <c r="S174" s="2" t="s">
        <v>1380</v>
      </c>
      <c r="T174" t="s">
        <v>1381</v>
      </c>
    </row>
    <row r="175" spans="1:20" x14ac:dyDescent="0.2">
      <c r="A175" t="s">
        <v>126</v>
      </c>
      <c r="B175">
        <v>87</v>
      </c>
      <c r="C175" s="1" t="s">
        <v>762</v>
      </c>
      <c r="D175" t="s">
        <v>63</v>
      </c>
      <c r="E175" t="s">
        <v>196</v>
      </c>
      <c r="F175" t="s">
        <v>196</v>
      </c>
      <c r="G175" s="3" t="s">
        <v>196</v>
      </c>
      <c r="H175" s="1" t="s">
        <v>182</v>
      </c>
      <c r="I175">
        <v>2</v>
      </c>
      <c r="J175" t="s">
        <v>195</v>
      </c>
      <c r="Q175" s="6" t="s">
        <v>1382</v>
      </c>
      <c r="R175" s="41" t="str">
        <f>IF(Q175="congruent","incongruent","congruent")</f>
        <v>incongruent</v>
      </c>
      <c r="S175" s="2" t="s">
        <v>196</v>
      </c>
      <c r="T175" t="s">
        <v>196</v>
      </c>
    </row>
    <row r="176" spans="1:20" x14ac:dyDescent="0.2">
      <c r="A176" t="s">
        <v>126</v>
      </c>
      <c r="B176">
        <v>88</v>
      </c>
      <c r="C176" t="s">
        <v>541</v>
      </c>
      <c r="D176" t="s">
        <v>63</v>
      </c>
      <c r="E176" t="s">
        <v>23</v>
      </c>
      <c r="F176" t="s">
        <v>525</v>
      </c>
      <c r="G176" t="s">
        <v>2488</v>
      </c>
      <c r="H176" t="s">
        <v>2</v>
      </c>
      <c r="I176">
        <v>2</v>
      </c>
      <c r="J176" t="s">
        <v>195</v>
      </c>
      <c r="K176">
        <v>4</v>
      </c>
      <c r="Q176" s="5" t="s">
        <v>1375</v>
      </c>
      <c r="R176" s="41" t="s">
        <v>1374</v>
      </c>
      <c r="S176" s="2" t="s">
        <v>1381</v>
      </c>
      <c r="T176" t="s">
        <v>1380</v>
      </c>
    </row>
    <row r="177" spans="1:20" x14ac:dyDescent="0.2">
      <c r="A177" t="s">
        <v>126</v>
      </c>
      <c r="B177">
        <v>88</v>
      </c>
      <c r="C177" s="1" t="s">
        <v>188</v>
      </c>
      <c r="D177" t="s">
        <v>63</v>
      </c>
      <c r="E177" t="s">
        <v>196</v>
      </c>
      <c r="F177" t="s">
        <v>196</v>
      </c>
      <c r="G177" s="3" t="s">
        <v>196</v>
      </c>
      <c r="H177" s="1" t="s">
        <v>181</v>
      </c>
      <c r="I177">
        <v>2</v>
      </c>
      <c r="J177" t="s">
        <v>195</v>
      </c>
      <c r="Q177" s="6" t="s">
        <v>1382</v>
      </c>
      <c r="R177" s="41" t="str">
        <f>IF(Q177="congruent","incongruent","congruent")</f>
        <v>incongruent</v>
      </c>
      <c r="S177" s="2" t="s">
        <v>196</v>
      </c>
      <c r="T177" t="s">
        <v>196</v>
      </c>
    </row>
    <row r="178" spans="1:20" s="10" customFormat="1" x14ac:dyDescent="0.2">
      <c r="A178" s="10" t="s">
        <v>126</v>
      </c>
      <c r="B178" s="10">
        <v>89</v>
      </c>
      <c r="C178" s="10" t="s">
        <v>852</v>
      </c>
      <c r="D178" s="10" t="s">
        <v>63</v>
      </c>
      <c r="E178" s="10" t="s">
        <v>24</v>
      </c>
      <c r="F178" s="10" t="s">
        <v>525</v>
      </c>
      <c r="G178" t="s">
        <v>2489</v>
      </c>
      <c r="H178" s="10" t="s">
        <v>2</v>
      </c>
      <c r="I178" s="10">
        <v>2</v>
      </c>
      <c r="J178" s="10" t="s">
        <v>195</v>
      </c>
      <c r="K178" s="10">
        <v>5</v>
      </c>
      <c r="L178" s="11"/>
      <c r="M178" s="11"/>
      <c r="N178" s="11"/>
      <c r="O178" s="11"/>
      <c r="P178" s="11"/>
      <c r="Q178" s="11" t="s">
        <v>1374</v>
      </c>
      <c r="R178" s="11" t="s">
        <v>1375</v>
      </c>
      <c r="S178" s="12" t="s">
        <v>1380</v>
      </c>
      <c r="T178" s="10" t="s">
        <v>1381</v>
      </c>
    </row>
    <row r="179" spans="1:20" s="10" customFormat="1" x14ac:dyDescent="0.2">
      <c r="A179" s="10" t="s">
        <v>126</v>
      </c>
      <c r="B179" s="10">
        <v>89</v>
      </c>
      <c r="C179" s="13" t="s">
        <v>762</v>
      </c>
      <c r="D179" s="10" t="s">
        <v>63</v>
      </c>
      <c r="E179" s="10" t="s">
        <v>196</v>
      </c>
      <c r="F179" s="10" t="s">
        <v>196</v>
      </c>
      <c r="G179" s="3" t="s">
        <v>196</v>
      </c>
      <c r="H179" s="13" t="s">
        <v>182</v>
      </c>
      <c r="I179" s="10">
        <v>2</v>
      </c>
      <c r="J179" s="10" t="s">
        <v>195</v>
      </c>
      <c r="L179" s="11"/>
      <c r="M179" s="11"/>
      <c r="N179" s="11"/>
      <c r="O179" s="11"/>
      <c r="P179" s="11"/>
      <c r="Q179" s="14" t="str">
        <f>IF(M179="incongruent","congruent","incongruent")</f>
        <v>incongruent</v>
      </c>
      <c r="R179" s="8" t="str">
        <f>IF(Q179="congruent","incongruent","congruent")</f>
        <v>congruent</v>
      </c>
      <c r="S179" s="12" t="s">
        <v>196</v>
      </c>
      <c r="T179" s="10" t="s">
        <v>196</v>
      </c>
    </row>
    <row r="180" spans="1:20" s="10" customFormat="1" x14ac:dyDescent="0.2">
      <c r="A180" s="10" t="s">
        <v>126</v>
      </c>
      <c r="B180" s="10">
        <v>90</v>
      </c>
      <c r="C180" s="10" t="s">
        <v>542</v>
      </c>
      <c r="D180" s="10" t="s">
        <v>63</v>
      </c>
      <c r="E180" s="10" t="s">
        <v>25</v>
      </c>
      <c r="F180" s="10" t="s">
        <v>525</v>
      </c>
      <c r="G180" t="s">
        <v>2490</v>
      </c>
      <c r="H180" s="10" t="s">
        <v>2</v>
      </c>
      <c r="I180" s="10">
        <v>2</v>
      </c>
      <c r="J180" s="10" t="s">
        <v>195</v>
      </c>
      <c r="K180" s="10">
        <v>6</v>
      </c>
      <c r="L180" s="11"/>
      <c r="M180" s="11"/>
      <c r="N180" s="11"/>
      <c r="O180" s="11"/>
      <c r="P180" s="11"/>
      <c r="Q180" s="11" t="s">
        <v>1375</v>
      </c>
      <c r="R180" s="11" t="s">
        <v>1374</v>
      </c>
      <c r="S180" s="12" t="s">
        <v>1381</v>
      </c>
      <c r="T180" s="10" t="s">
        <v>1380</v>
      </c>
    </row>
    <row r="181" spans="1:20" s="10" customFormat="1" x14ac:dyDescent="0.2">
      <c r="A181" s="10" t="s">
        <v>126</v>
      </c>
      <c r="B181" s="10">
        <v>90</v>
      </c>
      <c r="C181" s="13" t="s">
        <v>180</v>
      </c>
      <c r="D181" s="10" t="s">
        <v>63</v>
      </c>
      <c r="E181" s="10" t="s">
        <v>196</v>
      </c>
      <c r="F181" s="10" t="s">
        <v>196</v>
      </c>
      <c r="G181" s="3" t="s">
        <v>196</v>
      </c>
      <c r="H181" s="13" t="s">
        <v>182</v>
      </c>
      <c r="I181" s="10">
        <v>2</v>
      </c>
      <c r="J181" s="10" t="s">
        <v>195</v>
      </c>
      <c r="L181" s="11"/>
      <c r="M181" s="11"/>
      <c r="N181" s="11"/>
      <c r="O181" s="11"/>
      <c r="P181" s="11"/>
      <c r="Q181" s="14" t="str">
        <f>IF(M181="incongruent","congruent","incongruent")</f>
        <v>incongruent</v>
      </c>
      <c r="R181" s="8" t="str">
        <f>IF(Q181="congruent","incongruent","congruent")</f>
        <v>congruent</v>
      </c>
      <c r="S181" s="12" t="s">
        <v>196</v>
      </c>
      <c r="T181" s="10" t="s">
        <v>196</v>
      </c>
    </row>
    <row r="182" spans="1:20" x14ac:dyDescent="0.2">
      <c r="A182" t="s">
        <v>126</v>
      </c>
      <c r="B182">
        <v>91</v>
      </c>
      <c r="C182" t="s">
        <v>853</v>
      </c>
      <c r="D182" t="s">
        <v>63</v>
      </c>
      <c r="E182" t="s">
        <v>26</v>
      </c>
      <c r="F182" t="s">
        <v>67</v>
      </c>
      <c r="G182" t="s">
        <v>2646</v>
      </c>
      <c r="H182" t="s">
        <v>2</v>
      </c>
      <c r="I182">
        <v>2</v>
      </c>
      <c r="J182" t="s">
        <v>195</v>
      </c>
      <c r="K182">
        <v>7</v>
      </c>
      <c r="Q182" s="5" t="s">
        <v>1374</v>
      </c>
      <c r="R182" s="41" t="s">
        <v>1375</v>
      </c>
      <c r="S182" s="2" t="s">
        <v>1380</v>
      </c>
      <c r="T182" t="s">
        <v>1381</v>
      </c>
    </row>
    <row r="183" spans="1:20" x14ac:dyDescent="0.2">
      <c r="A183" t="s">
        <v>126</v>
      </c>
      <c r="B183">
        <v>91</v>
      </c>
      <c r="C183" s="1" t="s">
        <v>762</v>
      </c>
      <c r="D183" t="s">
        <v>63</v>
      </c>
      <c r="E183" t="s">
        <v>196</v>
      </c>
      <c r="F183" t="s">
        <v>196</v>
      </c>
      <c r="G183" s="3" t="s">
        <v>196</v>
      </c>
      <c r="H183" s="1" t="s">
        <v>182</v>
      </c>
      <c r="I183">
        <v>2</v>
      </c>
      <c r="J183" t="s">
        <v>195</v>
      </c>
      <c r="Q183" s="6" t="s">
        <v>1382</v>
      </c>
      <c r="R183" s="41" t="str">
        <f>IF(Q183="congruent","incongruent","congruent")</f>
        <v>incongruent</v>
      </c>
      <c r="S183" s="2" t="s">
        <v>196</v>
      </c>
      <c r="T183" t="s">
        <v>196</v>
      </c>
    </row>
    <row r="184" spans="1:20" x14ac:dyDescent="0.2">
      <c r="A184" t="s">
        <v>126</v>
      </c>
      <c r="B184">
        <v>92</v>
      </c>
      <c r="C184" t="s">
        <v>68</v>
      </c>
      <c r="D184" t="s">
        <v>63</v>
      </c>
      <c r="E184" t="s">
        <v>27</v>
      </c>
      <c r="F184" t="s">
        <v>67</v>
      </c>
      <c r="G184" t="s">
        <v>2647</v>
      </c>
      <c r="H184" t="s">
        <v>2</v>
      </c>
      <c r="I184">
        <v>2</v>
      </c>
      <c r="J184" t="s">
        <v>195</v>
      </c>
      <c r="K184">
        <v>8</v>
      </c>
      <c r="Q184" s="5" t="s">
        <v>1375</v>
      </c>
      <c r="R184" s="41" t="s">
        <v>1374</v>
      </c>
      <c r="S184" s="2" t="s">
        <v>1381</v>
      </c>
      <c r="T184" t="s">
        <v>1380</v>
      </c>
    </row>
    <row r="185" spans="1:20" x14ac:dyDescent="0.2">
      <c r="A185" t="s">
        <v>126</v>
      </c>
      <c r="B185">
        <v>92</v>
      </c>
      <c r="C185" t="s">
        <v>180</v>
      </c>
      <c r="D185" t="s">
        <v>63</v>
      </c>
      <c r="E185" t="s">
        <v>196</v>
      </c>
      <c r="F185" t="s">
        <v>196</v>
      </c>
      <c r="G185" s="3" t="s">
        <v>196</v>
      </c>
      <c r="H185" t="s">
        <v>182</v>
      </c>
      <c r="I185">
        <v>2</v>
      </c>
      <c r="J185" t="s">
        <v>195</v>
      </c>
      <c r="Q185" s="6" t="s">
        <v>1382</v>
      </c>
      <c r="R185" s="41" t="str">
        <f>IF(Q185="congruent","incongruent","congruent")</f>
        <v>incongruent</v>
      </c>
      <c r="S185" s="2" t="s">
        <v>196</v>
      </c>
      <c r="T185" t="s">
        <v>196</v>
      </c>
    </row>
    <row r="186" spans="1:20" s="10" customFormat="1" x14ac:dyDescent="0.2">
      <c r="A186" s="10" t="s">
        <v>126</v>
      </c>
      <c r="B186" s="10">
        <v>93</v>
      </c>
      <c r="C186" s="10" t="s">
        <v>854</v>
      </c>
      <c r="D186" s="10" t="s">
        <v>63</v>
      </c>
      <c r="E186" s="10" t="s">
        <v>28</v>
      </c>
      <c r="F186" s="10" t="s">
        <v>67</v>
      </c>
      <c r="G186" t="s">
        <v>2648</v>
      </c>
      <c r="H186" s="10" t="s">
        <v>2</v>
      </c>
      <c r="I186" s="10">
        <v>2</v>
      </c>
      <c r="J186" s="10" t="s">
        <v>195</v>
      </c>
      <c r="K186" s="10">
        <v>9</v>
      </c>
      <c r="L186" s="11"/>
      <c r="M186" s="11"/>
      <c r="N186" s="11"/>
      <c r="O186" s="11"/>
      <c r="P186" s="11"/>
      <c r="Q186" s="11" t="s">
        <v>1374</v>
      </c>
      <c r="R186" s="11" t="s">
        <v>1375</v>
      </c>
      <c r="S186" s="12" t="s">
        <v>1380</v>
      </c>
      <c r="T186" s="10" t="s">
        <v>1381</v>
      </c>
    </row>
    <row r="187" spans="1:20" s="10" customFormat="1" x14ac:dyDescent="0.2">
      <c r="A187" s="10" t="s">
        <v>126</v>
      </c>
      <c r="B187" s="10">
        <v>93</v>
      </c>
      <c r="C187" s="13" t="s">
        <v>762</v>
      </c>
      <c r="D187" s="10" t="s">
        <v>63</v>
      </c>
      <c r="E187" s="10" t="s">
        <v>196</v>
      </c>
      <c r="F187" s="10" t="s">
        <v>196</v>
      </c>
      <c r="G187" s="3" t="s">
        <v>196</v>
      </c>
      <c r="H187" s="13" t="s">
        <v>182</v>
      </c>
      <c r="I187" s="10">
        <v>2</v>
      </c>
      <c r="J187" s="10" t="s">
        <v>195</v>
      </c>
      <c r="L187" s="11"/>
      <c r="M187" s="11"/>
      <c r="N187" s="11"/>
      <c r="O187" s="11"/>
      <c r="P187" s="11"/>
      <c r="Q187" s="14" t="str">
        <f>IF(M187="incongruent","congruent","incongruent")</f>
        <v>incongruent</v>
      </c>
      <c r="R187" s="8" t="str">
        <f>IF(Q187="congruent","incongruent","congruent")</f>
        <v>congruent</v>
      </c>
      <c r="S187" s="12" t="s">
        <v>196</v>
      </c>
      <c r="T187" s="10" t="s">
        <v>196</v>
      </c>
    </row>
    <row r="188" spans="1:20" s="10" customFormat="1" x14ac:dyDescent="0.2">
      <c r="A188" s="10" t="s">
        <v>126</v>
      </c>
      <c r="B188" s="10">
        <v>94</v>
      </c>
      <c r="C188" s="10" t="s">
        <v>69</v>
      </c>
      <c r="D188" s="10" t="s">
        <v>63</v>
      </c>
      <c r="E188" s="10" t="s">
        <v>29</v>
      </c>
      <c r="F188" s="10" t="s">
        <v>67</v>
      </c>
      <c r="G188" t="s">
        <v>2649</v>
      </c>
      <c r="H188" s="10" t="s">
        <v>2</v>
      </c>
      <c r="I188" s="10">
        <v>2</v>
      </c>
      <c r="J188" s="10" t="s">
        <v>195</v>
      </c>
      <c r="K188" s="10">
        <v>10</v>
      </c>
      <c r="L188" s="11"/>
      <c r="M188" s="11"/>
      <c r="N188" s="11"/>
      <c r="O188" s="11"/>
      <c r="P188" s="11"/>
      <c r="Q188" s="11" t="s">
        <v>1375</v>
      </c>
      <c r="R188" s="11" t="s">
        <v>1374</v>
      </c>
      <c r="S188" s="12" t="s">
        <v>1381</v>
      </c>
      <c r="T188" s="10" t="s">
        <v>1380</v>
      </c>
    </row>
    <row r="189" spans="1:20" s="10" customFormat="1" x14ac:dyDescent="0.2">
      <c r="A189" s="10" t="s">
        <v>126</v>
      </c>
      <c r="B189" s="10">
        <v>94</v>
      </c>
      <c r="C189" s="13" t="s">
        <v>180</v>
      </c>
      <c r="D189" s="10" t="s">
        <v>63</v>
      </c>
      <c r="E189" s="10" t="s">
        <v>196</v>
      </c>
      <c r="F189" s="10" t="s">
        <v>196</v>
      </c>
      <c r="G189" s="3" t="s">
        <v>196</v>
      </c>
      <c r="H189" s="13" t="s">
        <v>182</v>
      </c>
      <c r="I189" s="10">
        <v>2</v>
      </c>
      <c r="J189" s="10" t="s">
        <v>195</v>
      </c>
      <c r="L189" s="11"/>
      <c r="M189" s="11"/>
      <c r="N189" s="11"/>
      <c r="O189" s="11"/>
      <c r="P189" s="11"/>
      <c r="Q189" s="14" t="str">
        <f>IF(M189="incongruent","congruent","incongruent")</f>
        <v>incongruent</v>
      </c>
      <c r="R189" s="8" t="str">
        <f>IF(Q189="congruent","incongruent","congruent")</f>
        <v>congruent</v>
      </c>
      <c r="S189" s="12" t="s">
        <v>196</v>
      </c>
      <c r="T189" s="10" t="s">
        <v>196</v>
      </c>
    </row>
    <row r="190" spans="1:20" x14ac:dyDescent="0.2">
      <c r="A190" t="s">
        <v>126</v>
      </c>
      <c r="B190">
        <v>95</v>
      </c>
      <c r="C190" t="s">
        <v>855</v>
      </c>
      <c r="D190" t="s">
        <v>63</v>
      </c>
      <c r="E190" t="s">
        <v>30</v>
      </c>
      <c r="F190" t="s">
        <v>67</v>
      </c>
      <c r="G190" t="s">
        <v>2650</v>
      </c>
      <c r="H190" t="s">
        <v>2</v>
      </c>
      <c r="I190">
        <v>2</v>
      </c>
      <c r="J190" t="s">
        <v>195</v>
      </c>
      <c r="K190">
        <v>11</v>
      </c>
      <c r="Q190" s="5" t="s">
        <v>1374</v>
      </c>
      <c r="R190" s="41" t="s">
        <v>1375</v>
      </c>
      <c r="S190" s="2" t="s">
        <v>1380</v>
      </c>
      <c r="T190" t="s">
        <v>1381</v>
      </c>
    </row>
    <row r="191" spans="1:20" x14ac:dyDescent="0.2">
      <c r="A191" t="s">
        <v>126</v>
      </c>
      <c r="B191">
        <v>95</v>
      </c>
      <c r="C191" t="s">
        <v>796</v>
      </c>
      <c r="D191" t="s">
        <v>63</v>
      </c>
      <c r="E191" t="s">
        <v>196</v>
      </c>
      <c r="F191" t="s">
        <v>196</v>
      </c>
      <c r="G191" s="3" t="s">
        <v>196</v>
      </c>
      <c r="H191" t="s">
        <v>181</v>
      </c>
      <c r="I191">
        <v>2</v>
      </c>
      <c r="J191" t="s">
        <v>195</v>
      </c>
      <c r="Q191" s="6" t="s">
        <v>1382</v>
      </c>
      <c r="R191" s="41" t="str">
        <f>IF(Q191="congruent","incongruent","congruent")</f>
        <v>incongruent</v>
      </c>
      <c r="S191" s="2" t="s">
        <v>196</v>
      </c>
      <c r="T191" t="s">
        <v>196</v>
      </c>
    </row>
    <row r="192" spans="1:20" x14ac:dyDescent="0.2">
      <c r="A192" t="s">
        <v>126</v>
      </c>
      <c r="B192">
        <v>96</v>
      </c>
      <c r="C192" t="s">
        <v>70</v>
      </c>
      <c r="D192" t="s">
        <v>63</v>
      </c>
      <c r="E192" t="s">
        <v>31</v>
      </c>
      <c r="F192" t="s">
        <v>67</v>
      </c>
      <c r="G192" t="s">
        <v>2651</v>
      </c>
      <c r="H192" t="s">
        <v>2</v>
      </c>
      <c r="I192">
        <v>2</v>
      </c>
      <c r="J192" t="s">
        <v>195</v>
      </c>
      <c r="K192">
        <v>12</v>
      </c>
      <c r="Q192" s="5" t="s">
        <v>1375</v>
      </c>
      <c r="R192" s="41" t="s">
        <v>1374</v>
      </c>
      <c r="S192" s="2" t="s">
        <v>1381</v>
      </c>
      <c r="T192" t="s">
        <v>1380</v>
      </c>
    </row>
    <row r="193" spans="1:20" x14ac:dyDescent="0.2">
      <c r="A193" t="s">
        <v>126</v>
      </c>
      <c r="B193">
        <v>96</v>
      </c>
      <c r="C193" s="1" t="s">
        <v>180</v>
      </c>
      <c r="D193" t="s">
        <v>63</v>
      </c>
      <c r="E193" t="s">
        <v>196</v>
      </c>
      <c r="F193" t="s">
        <v>196</v>
      </c>
      <c r="G193" s="3" t="s">
        <v>196</v>
      </c>
      <c r="H193" s="1" t="s">
        <v>182</v>
      </c>
      <c r="I193">
        <v>2</v>
      </c>
      <c r="J193" t="s">
        <v>195</v>
      </c>
      <c r="Q193" s="6" t="s">
        <v>1382</v>
      </c>
      <c r="R193" s="41" t="str">
        <f>IF(Q193="congruent","incongruent","congruent")</f>
        <v>incongruent</v>
      </c>
      <c r="S193" s="2" t="s">
        <v>196</v>
      </c>
      <c r="T193" t="s">
        <v>196</v>
      </c>
    </row>
    <row r="194" spans="1:20" s="15" customFormat="1" x14ac:dyDescent="0.2">
      <c r="A194" s="15" t="s">
        <v>126</v>
      </c>
      <c r="B194" s="15">
        <v>97</v>
      </c>
      <c r="C194" s="15" t="s">
        <v>856</v>
      </c>
      <c r="D194" s="15" t="s">
        <v>52</v>
      </c>
      <c r="E194" s="15" t="s">
        <v>18</v>
      </c>
      <c r="F194" s="15" t="s">
        <v>153</v>
      </c>
      <c r="G194" t="s">
        <v>2473</v>
      </c>
      <c r="H194" s="15" t="s">
        <v>2</v>
      </c>
      <c r="I194" s="15">
        <v>2</v>
      </c>
      <c r="J194" s="15" t="s">
        <v>195</v>
      </c>
      <c r="K194" s="15">
        <v>1</v>
      </c>
      <c r="L194" s="16"/>
      <c r="M194" s="16"/>
      <c r="N194" s="16"/>
      <c r="O194" s="16"/>
      <c r="P194" s="16"/>
      <c r="Q194" s="16" t="s">
        <v>1375</v>
      </c>
      <c r="R194" s="16" t="s">
        <v>1374</v>
      </c>
      <c r="S194" s="17" t="s">
        <v>1381</v>
      </c>
      <c r="T194" s="15" t="s">
        <v>1380</v>
      </c>
    </row>
    <row r="195" spans="1:20" s="15" customFormat="1" x14ac:dyDescent="0.2">
      <c r="A195" s="15" t="s">
        <v>126</v>
      </c>
      <c r="B195" s="15">
        <v>97</v>
      </c>
      <c r="C195" s="18" t="s">
        <v>762</v>
      </c>
      <c r="D195" s="15" t="s">
        <v>52</v>
      </c>
      <c r="E195" s="15" t="s">
        <v>196</v>
      </c>
      <c r="F195" s="15" t="s">
        <v>196</v>
      </c>
      <c r="G195" s="3" t="s">
        <v>196</v>
      </c>
      <c r="H195" s="18" t="s">
        <v>182</v>
      </c>
      <c r="I195" s="15">
        <v>2</v>
      </c>
      <c r="J195" s="15" t="s">
        <v>195</v>
      </c>
      <c r="L195" s="16"/>
      <c r="M195" s="16"/>
      <c r="N195" s="16"/>
      <c r="O195" s="16"/>
      <c r="P195" s="16"/>
      <c r="Q195" s="19" t="str">
        <f>IF(M195="incongruent","congruent","incongruent")</f>
        <v>incongruent</v>
      </c>
      <c r="R195" s="8" t="str">
        <f>IF(Q195="congruent","incongruent","congruent")</f>
        <v>congruent</v>
      </c>
      <c r="S195" s="17" t="s">
        <v>196</v>
      </c>
      <c r="T195" s="15" t="s">
        <v>196</v>
      </c>
    </row>
    <row r="196" spans="1:20" s="15" customFormat="1" x14ac:dyDescent="0.2">
      <c r="A196" s="15" t="s">
        <v>126</v>
      </c>
      <c r="B196" s="15">
        <v>98</v>
      </c>
      <c r="C196" s="15" t="s">
        <v>209</v>
      </c>
      <c r="D196" s="15" t="s">
        <v>52</v>
      </c>
      <c r="E196" s="15" t="s">
        <v>21</v>
      </c>
      <c r="F196" s="15" t="s">
        <v>153</v>
      </c>
      <c r="G196" t="s">
        <v>2474</v>
      </c>
      <c r="H196" s="15" t="s">
        <v>2</v>
      </c>
      <c r="I196" s="15">
        <v>2</v>
      </c>
      <c r="J196" s="15" t="s">
        <v>195</v>
      </c>
      <c r="K196" s="15">
        <v>2</v>
      </c>
      <c r="L196" s="16"/>
      <c r="M196" s="16"/>
      <c r="N196" s="16"/>
      <c r="O196" s="16"/>
      <c r="P196" s="16"/>
      <c r="Q196" s="16" t="s">
        <v>1374</v>
      </c>
      <c r="R196" s="16" t="s">
        <v>1375</v>
      </c>
      <c r="S196" s="17" t="s">
        <v>1380</v>
      </c>
      <c r="T196" s="15" t="s">
        <v>1381</v>
      </c>
    </row>
    <row r="197" spans="1:20" s="15" customFormat="1" x14ac:dyDescent="0.2">
      <c r="A197" s="15" t="s">
        <v>126</v>
      </c>
      <c r="B197" s="15">
        <v>98</v>
      </c>
      <c r="C197" s="18" t="s">
        <v>180</v>
      </c>
      <c r="D197" s="15" t="s">
        <v>52</v>
      </c>
      <c r="E197" s="15" t="s">
        <v>196</v>
      </c>
      <c r="F197" s="15" t="s">
        <v>196</v>
      </c>
      <c r="G197" s="3" t="s">
        <v>196</v>
      </c>
      <c r="H197" s="18" t="s">
        <v>182</v>
      </c>
      <c r="I197" s="15">
        <v>2</v>
      </c>
      <c r="J197" s="15" t="s">
        <v>195</v>
      </c>
      <c r="L197" s="16"/>
      <c r="M197" s="16"/>
      <c r="N197" s="16"/>
      <c r="O197" s="16"/>
      <c r="P197" s="16"/>
      <c r="Q197" s="19" t="str">
        <f>IF(M197="incongruent","congruent","incongruent")</f>
        <v>incongruent</v>
      </c>
      <c r="R197" s="8" t="str">
        <f>IF(Q197="congruent","incongruent","congruent")</f>
        <v>congruent</v>
      </c>
      <c r="S197" s="17" t="s">
        <v>196</v>
      </c>
      <c r="T197" s="15" t="s">
        <v>196</v>
      </c>
    </row>
    <row r="198" spans="1:20" x14ac:dyDescent="0.2">
      <c r="A198" t="s">
        <v>126</v>
      </c>
      <c r="B198">
        <v>99</v>
      </c>
      <c r="C198" t="s">
        <v>857</v>
      </c>
      <c r="D198" t="s">
        <v>52</v>
      </c>
      <c r="E198" t="s">
        <v>22</v>
      </c>
      <c r="F198" t="s">
        <v>153</v>
      </c>
      <c r="G198" t="s">
        <v>2475</v>
      </c>
      <c r="H198" t="s">
        <v>2</v>
      </c>
      <c r="I198">
        <v>2</v>
      </c>
      <c r="J198" t="s">
        <v>195</v>
      </c>
      <c r="K198">
        <v>3</v>
      </c>
      <c r="Q198" s="5" t="s">
        <v>1375</v>
      </c>
      <c r="R198" s="41" t="s">
        <v>1374</v>
      </c>
      <c r="S198" s="2" t="s">
        <v>1381</v>
      </c>
      <c r="T198" t="s">
        <v>1380</v>
      </c>
    </row>
    <row r="199" spans="1:20" x14ac:dyDescent="0.2">
      <c r="A199" t="s">
        <v>126</v>
      </c>
      <c r="B199">
        <v>99</v>
      </c>
      <c r="C199" t="s">
        <v>762</v>
      </c>
      <c r="D199" t="s">
        <v>52</v>
      </c>
      <c r="E199" t="s">
        <v>196</v>
      </c>
      <c r="F199" t="s">
        <v>196</v>
      </c>
      <c r="G199" s="3" t="s">
        <v>196</v>
      </c>
      <c r="H199" t="s">
        <v>182</v>
      </c>
      <c r="I199">
        <v>2</v>
      </c>
      <c r="J199" t="s">
        <v>195</v>
      </c>
      <c r="Q199" s="6" t="s">
        <v>1382</v>
      </c>
      <c r="R199" s="41" t="str">
        <f>IF(Q199="congruent","incongruent","congruent")</f>
        <v>incongruent</v>
      </c>
      <c r="S199" s="2" t="s">
        <v>196</v>
      </c>
      <c r="T199" t="s">
        <v>196</v>
      </c>
    </row>
    <row r="200" spans="1:20" x14ac:dyDescent="0.2">
      <c r="A200" t="s">
        <v>126</v>
      </c>
      <c r="B200">
        <v>100</v>
      </c>
      <c r="C200" t="s">
        <v>210</v>
      </c>
      <c r="D200" t="s">
        <v>52</v>
      </c>
      <c r="E200" t="s">
        <v>23</v>
      </c>
      <c r="F200" t="s">
        <v>153</v>
      </c>
      <c r="G200" t="s">
        <v>2476</v>
      </c>
      <c r="H200" t="s">
        <v>2</v>
      </c>
      <c r="I200">
        <v>2</v>
      </c>
      <c r="J200" t="s">
        <v>195</v>
      </c>
      <c r="K200">
        <v>4</v>
      </c>
      <c r="Q200" s="5" t="s">
        <v>1374</v>
      </c>
      <c r="R200" s="41" t="s">
        <v>1375</v>
      </c>
      <c r="S200" s="2" t="s">
        <v>1380</v>
      </c>
      <c r="T200" t="s">
        <v>1381</v>
      </c>
    </row>
    <row r="201" spans="1:20" x14ac:dyDescent="0.2">
      <c r="A201" t="s">
        <v>126</v>
      </c>
      <c r="B201">
        <v>100</v>
      </c>
      <c r="C201" s="1" t="s">
        <v>180</v>
      </c>
      <c r="D201" t="s">
        <v>52</v>
      </c>
      <c r="E201" t="s">
        <v>196</v>
      </c>
      <c r="F201" t="s">
        <v>196</v>
      </c>
      <c r="G201" s="3" t="s">
        <v>196</v>
      </c>
      <c r="H201" s="1" t="s">
        <v>182</v>
      </c>
      <c r="I201">
        <v>2</v>
      </c>
      <c r="J201" t="s">
        <v>195</v>
      </c>
      <c r="Q201" s="6" t="s">
        <v>1382</v>
      </c>
      <c r="R201" s="41" t="str">
        <f>IF(Q201="congruent","incongruent","congruent")</f>
        <v>incongruent</v>
      </c>
      <c r="S201" s="2" t="s">
        <v>196</v>
      </c>
      <c r="T201" t="s">
        <v>196</v>
      </c>
    </row>
    <row r="202" spans="1:20" s="15" customFormat="1" x14ac:dyDescent="0.2">
      <c r="A202" s="15" t="s">
        <v>126</v>
      </c>
      <c r="B202" s="15">
        <v>101</v>
      </c>
      <c r="C202" s="15" t="s">
        <v>858</v>
      </c>
      <c r="D202" s="15" t="s">
        <v>52</v>
      </c>
      <c r="E202" s="15" t="s">
        <v>24</v>
      </c>
      <c r="F202" s="15" t="s">
        <v>153</v>
      </c>
      <c r="G202" t="s">
        <v>2477</v>
      </c>
      <c r="H202" s="15" t="s">
        <v>2</v>
      </c>
      <c r="I202" s="15">
        <v>2</v>
      </c>
      <c r="J202" s="15" t="s">
        <v>195</v>
      </c>
      <c r="K202" s="15">
        <v>5</v>
      </c>
      <c r="L202" s="16"/>
      <c r="M202" s="16"/>
      <c r="N202" s="16"/>
      <c r="O202" s="16"/>
      <c r="P202" s="16"/>
      <c r="Q202" s="16" t="s">
        <v>1375</v>
      </c>
      <c r="R202" s="16" t="s">
        <v>1374</v>
      </c>
      <c r="S202" s="17" t="s">
        <v>1381</v>
      </c>
      <c r="T202" s="15" t="s">
        <v>1380</v>
      </c>
    </row>
    <row r="203" spans="1:20" s="15" customFormat="1" x14ac:dyDescent="0.2">
      <c r="A203" s="15" t="s">
        <v>126</v>
      </c>
      <c r="B203" s="15">
        <v>101</v>
      </c>
      <c r="C203" s="18" t="s">
        <v>762</v>
      </c>
      <c r="D203" s="15" t="s">
        <v>52</v>
      </c>
      <c r="E203" s="15" t="s">
        <v>196</v>
      </c>
      <c r="F203" s="15" t="s">
        <v>196</v>
      </c>
      <c r="G203" s="3" t="s">
        <v>196</v>
      </c>
      <c r="H203" s="18" t="s">
        <v>182</v>
      </c>
      <c r="I203" s="15">
        <v>2</v>
      </c>
      <c r="J203" s="15" t="s">
        <v>195</v>
      </c>
      <c r="L203" s="16"/>
      <c r="M203" s="16"/>
      <c r="N203" s="16"/>
      <c r="O203" s="16"/>
      <c r="P203" s="16"/>
      <c r="Q203" s="19" t="str">
        <f>IF(M203="incongruent","congruent","incongruent")</f>
        <v>incongruent</v>
      </c>
      <c r="R203" s="8" t="str">
        <f>IF(Q203="congruent","incongruent","congruent")</f>
        <v>congruent</v>
      </c>
      <c r="S203" s="17" t="s">
        <v>196</v>
      </c>
      <c r="T203" s="15" t="s">
        <v>196</v>
      </c>
    </row>
    <row r="204" spans="1:20" s="15" customFormat="1" x14ac:dyDescent="0.2">
      <c r="A204" s="15" t="s">
        <v>126</v>
      </c>
      <c r="B204" s="15">
        <v>102</v>
      </c>
      <c r="C204" s="15" t="s">
        <v>211</v>
      </c>
      <c r="D204" s="15" t="s">
        <v>52</v>
      </c>
      <c r="E204" s="15" t="s">
        <v>25</v>
      </c>
      <c r="F204" s="15" t="s">
        <v>153</v>
      </c>
      <c r="G204" t="s">
        <v>2478</v>
      </c>
      <c r="H204" s="15" t="s">
        <v>2</v>
      </c>
      <c r="I204" s="15">
        <v>2</v>
      </c>
      <c r="J204" s="15" t="s">
        <v>195</v>
      </c>
      <c r="K204" s="15">
        <v>6</v>
      </c>
      <c r="L204" s="16"/>
      <c r="M204" s="16"/>
      <c r="N204" s="16"/>
      <c r="O204" s="16"/>
      <c r="P204" s="16"/>
      <c r="Q204" s="16" t="s">
        <v>1374</v>
      </c>
      <c r="R204" s="16" t="s">
        <v>1375</v>
      </c>
      <c r="S204" s="17" t="s">
        <v>1380</v>
      </c>
      <c r="T204" s="15" t="s">
        <v>1381</v>
      </c>
    </row>
    <row r="205" spans="1:20" s="15" customFormat="1" x14ac:dyDescent="0.2">
      <c r="A205" s="15" t="s">
        <v>126</v>
      </c>
      <c r="B205" s="15">
        <v>102</v>
      </c>
      <c r="C205" s="18" t="s">
        <v>189</v>
      </c>
      <c r="D205" s="15" t="s">
        <v>52</v>
      </c>
      <c r="E205" s="15" t="s">
        <v>196</v>
      </c>
      <c r="F205" s="15" t="s">
        <v>196</v>
      </c>
      <c r="G205" s="3" t="s">
        <v>196</v>
      </c>
      <c r="H205" s="18" t="s">
        <v>181</v>
      </c>
      <c r="I205" s="15">
        <v>2</v>
      </c>
      <c r="J205" s="15" t="s">
        <v>195</v>
      </c>
      <c r="L205" s="16"/>
      <c r="M205" s="16"/>
      <c r="N205" s="16"/>
      <c r="O205" s="16"/>
      <c r="P205" s="16"/>
      <c r="Q205" s="19" t="str">
        <f>IF(M205="incongruent","congruent","incongruent")</f>
        <v>incongruent</v>
      </c>
      <c r="R205" s="8" t="str">
        <f>IF(Q205="congruent","incongruent","congruent")</f>
        <v>congruent</v>
      </c>
      <c r="S205" s="17" t="s">
        <v>196</v>
      </c>
      <c r="T205" s="15" t="s">
        <v>196</v>
      </c>
    </row>
    <row r="206" spans="1:20" x14ac:dyDescent="0.2">
      <c r="A206" t="s">
        <v>126</v>
      </c>
      <c r="B206">
        <v>103</v>
      </c>
      <c r="C206" t="s">
        <v>859</v>
      </c>
      <c r="D206" t="s">
        <v>52</v>
      </c>
      <c r="E206" t="s">
        <v>26</v>
      </c>
      <c r="F206" t="s">
        <v>149</v>
      </c>
      <c r="G206" t="s">
        <v>2479</v>
      </c>
      <c r="H206" t="s">
        <v>2</v>
      </c>
      <c r="I206">
        <v>2</v>
      </c>
      <c r="J206" t="s">
        <v>195</v>
      </c>
      <c r="K206">
        <v>7</v>
      </c>
      <c r="Q206" s="5" t="s">
        <v>1375</v>
      </c>
      <c r="R206" s="41" t="s">
        <v>1374</v>
      </c>
      <c r="S206" s="2" t="s">
        <v>1381</v>
      </c>
      <c r="T206" t="s">
        <v>1380</v>
      </c>
    </row>
    <row r="207" spans="1:20" x14ac:dyDescent="0.2">
      <c r="A207" t="s">
        <v>126</v>
      </c>
      <c r="B207">
        <v>103</v>
      </c>
      <c r="C207" s="1" t="s">
        <v>762</v>
      </c>
      <c r="D207" t="s">
        <v>52</v>
      </c>
      <c r="E207" t="s">
        <v>196</v>
      </c>
      <c r="F207" t="s">
        <v>196</v>
      </c>
      <c r="G207" s="3" t="s">
        <v>196</v>
      </c>
      <c r="H207" s="1" t="s">
        <v>182</v>
      </c>
      <c r="I207">
        <v>2</v>
      </c>
      <c r="J207" t="s">
        <v>195</v>
      </c>
      <c r="Q207" s="6" t="s">
        <v>1382</v>
      </c>
      <c r="R207" s="41" t="str">
        <f>IF(Q207="congruent","incongruent","congruent")</f>
        <v>incongruent</v>
      </c>
      <c r="S207" s="2" t="s">
        <v>196</v>
      </c>
      <c r="T207" t="s">
        <v>196</v>
      </c>
    </row>
    <row r="208" spans="1:20" x14ac:dyDescent="0.2">
      <c r="A208" t="s">
        <v>126</v>
      </c>
      <c r="B208">
        <v>104</v>
      </c>
      <c r="C208" t="s">
        <v>212</v>
      </c>
      <c r="D208" t="s">
        <v>52</v>
      </c>
      <c r="E208" t="s">
        <v>27</v>
      </c>
      <c r="F208" t="s">
        <v>149</v>
      </c>
      <c r="G208" t="s">
        <v>2480</v>
      </c>
      <c r="H208" t="s">
        <v>2</v>
      </c>
      <c r="I208">
        <v>2</v>
      </c>
      <c r="J208" t="s">
        <v>195</v>
      </c>
      <c r="K208">
        <v>8</v>
      </c>
      <c r="Q208" s="5" t="s">
        <v>1374</v>
      </c>
      <c r="R208" s="41" t="s">
        <v>1375</v>
      </c>
      <c r="S208" s="2" t="s">
        <v>1380</v>
      </c>
      <c r="T208" t="s">
        <v>1381</v>
      </c>
    </row>
    <row r="209" spans="1:20" x14ac:dyDescent="0.2">
      <c r="A209" t="s">
        <v>126</v>
      </c>
      <c r="B209">
        <v>104</v>
      </c>
      <c r="C209" s="1" t="s">
        <v>189</v>
      </c>
      <c r="D209" t="s">
        <v>52</v>
      </c>
      <c r="E209" t="s">
        <v>196</v>
      </c>
      <c r="F209" t="s">
        <v>196</v>
      </c>
      <c r="G209" s="3" t="s">
        <v>196</v>
      </c>
      <c r="H209" s="1" t="s">
        <v>181</v>
      </c>
      <c r="I209">
        <v>2</v>
      </c>
      <c r="J209" t="s">
        <v>195</v>
      </c>
      <c r="Q209" s="6" t="s">
        <v>1382</v>
      </c>
      <c r="R209" s="41" t="str">
        <f>IF(Q209="congruent","incongruent","congruent")</f>
        <v>incongruent</v>
      </c>
      <c r="S209" s="2" t="s">
        <v>196</v>
      </c>
      <c r="T209" t="s">
        <v>196</v>
      </c>
    </row>
    <row r="210" spans="1:20" s="15" customFormat="1" x14ac:dyDescent="0.2">
      <c r="A210" s="15" t="s">
        <v>126</v>
      </c>
      <c r="B210" s="15">
        <v>105</v>
      </c>
      <c r="C210" s="15" t="s">
        <v>860</v>
      </c>
      <c r="D210" s="15" t="s">
        <v>52</v>
      </c>
      <c r="E210" s="15" t="s">
        <v>28</v>
      </c>
      <c r="F210" s="15" t="s">
        <v>149</v>
      </c>
      <c r="G210" t="s">
        <v>2481</v>
      </c>
      <c r="H210" s="15" t="s">
        <v>2</v>
      </c>
      <c r="I210" s="15">
        <v>2</v>
      </c>
      <c r="J210" s="15" t="s">
        <v>195</v>
      </c>
      <c r="K210" s="15">
        <v>9</v>
      </c>
      <c r="L210" s="16"/>
      <c r="M210" s="16"/>
      <c r="N210" s="16"/>
      <c r="O210" s="16"/>
      <c r="P210" s="16"/>
      <c r="Q210" s="16" t="s">
        <v>1375</v>
      </c>
      <c r="R210" s="16" t="s">
        <v>1374</v>
      </c>
      <c r="S210" s="17" t="s">
        <v>1381</v>
      </c>
      <c r="T210" s="15" t="s">
        <v>1380</v>
      </c>
    </row>
    <row r="211" spans="1:20" s="15" customFormat="1" x14ac:dyDescent="0.2">
      <c r="A211" s="15" t="s">
        <v>126</v>
      </c>
      <c r="B211" s="15">
        <v>105</v>
      </c>
      <c r="C211" s="18" t="s">
        <v>762</v>
      </c>
      <c r="D211" s="15" t="s">
        <v>52</v>
      </c>
      <c r="E211" s="15" t="s">
        <v>196</v>
      </c>
      <c r="F211" s="15" t="s">
        <v>196</v>
      </c>
      <c r="G211" s="3" t="s">
        <v>196</v>
      </c>
      <c r="H211" s="18" t="s">
        <v>182</v>
      </c>
      <c r="I211" s="15">
        <v>2</v>
      </c>
      <c r="J211" s="15" t="s">
        <v>195</v>
      </c>
      <c r="L211" s="16"/>
      <c r="M211" s="16"/>
      <c r="N211" s="16"/>
      <c r="O211" s="16"/>
      <c r="P211" s="16"/>
      <c r="Q211" s="19" t="str">
        <f>IF(M211="incongruent","congruent","incongruent")</f>
        <v>incongruent</v>
      </c>
      <c r="R211" s="8" t="str">
        <f>IF(Q211="congruent","incongruent","congruent")</f>
        <v>congruent</v>
      </c>
      <c r="S211" s="17" t="s">
        <v>196</v>
      </c>
      <c r="T211" s="15" t="s">
        <v>196</v>
      </c>
    </row>
    <row r="212" spans="1:20" s="15" customFormat="1" x14ac:dyDescent="0.2">
      <c r="A212" s="15" t="s">
        <v>126</v>
      </c>
      <c r="B212" s="15">
        <v>106</v>
      </c>
      <c r="C212" s="15" t="s">
        <v>213</v>
      </c>
      <c r="D212" s="15" t="s">
        <v>52</v>
      </c>
      <c r="E212" s="15" t="s">
        <v>29</v>
      </c>
      <c r="F212" s="15" t="s">
        <v>149</v>
      </c>
      <c r="G212" t="s">
        <v>2482</v>
      </c>
      <c r="H212" s="15" t="s">
        <v>2</v>
      </c>
      <c r="I212" s="15">
        <v>2</v>
      </c>
      <c r="J212" s="15" t="s">
        <v>195</v>
      </c>
      <c r="K212" s="15">
        <v>10</v>
      </c>
      <c r="L212" s="16"/>
      <c r="M212" s="16"/>
      <c r="N212" s="16"/>
      <c r="O212" s="16"/>
      <c r="P212" s="16"/>
      <c r="Q212" s="16" t="s">
        <v>1374</v>
      </c>
      <c r="R212" s="16" t="s">
        <v>1375</v>
      </c>
      <c r="S212" s="17" t="s">
        <v>1380</v>
      </c>
      <c r="T212" s="15" t="s">
        <v>1381</v>
      </c>
    </row>
    <row r="213" spans="1:20" s="15" customFormat="1" x14ac:dyDescent="0.2">
      <c r="A213" s="15" t="s">
        <v>126</v>
      </c>
      <c r="B213" s="15">
        <v>106</v>
      </c>
      <c r="C213" s="18" t="s">
        <v>180</v>
      </c>
      <c r="D213" s="15" t="s">
        <v>52</v>
      </c>
      <c r="E213" s="15" t="s">
        <v>196</v>
      </c>
      <c r="F213" s="15" t="s">
        <v>196</v>
      </c>
      <c r="G213" s="3" t="s">
        <v>196</v>
      </c>
      <c r="H213" s="18" t="s">
        <v>182</v>
      </c>
      <c r="I213" s="15">
        <v>2</v>
      </c>
      <c r="J213" s="15" t="s">
        <v>195</v>
      </c>
      <c r="L213" s="16"/>
      <c r="M213" s="16"/>
      <c r="N213" s="16"/>
      <c r="O213" s="16"/>
      <c r="P213" s="16"/>
      <c r="Q213" s="19" t="str">
        <f>IF(M213="incongruent","congruent","incongruent")</f>
        <v>incongruent</v>
      </c>
      <c r="R213" s="8" t="str">
        <f>IF(Q213="congruent","incongruent","congruent")</f>
        <v>congruent</v>
      </c>
      <c r="S213" s="17" t="s">
        <v>196</v>
      </c>
      <c r="T213" s="15" t="s">
        <v>196</v>
      </c>
    </row>
    <row r="214" spans="1:20" x14ac:dyDescent="0.2">
      <c r="A214" t="s">
        <v>126</v>
      </c>
      <c r="B214">
        <v>107</v>
      </c>
      <c r="C214" t="s">
        <v>861</v>
      </c>
      <c r="D214" t="s">
        <v>52</v>
      </c>
      <c r="E214" t="s">
        <v>30</v>
      </c>
      <c r="F214" t="s">
        <v>149</v>
      </c>
      <c r="G214" t="s">
        <v>2483</v>
      </c>
      <c r="H214" t="s">
        <v>2</v>
      </c>
      <c r="I214">
        <v>2</v>
      </c>
      <c r="J214" t="s">
        <v>195</v>
      </c>
      <c r="K214">
        <v>11</v>
      </c>
      <c r="Q214" s="5" t="s">
        <v>1375</v>
      </c>
      <c r="R214" s="41" t="s">
        <v>1374</v>
      </c>
      <c r="S214" s="2" t="s">
        <v>1381</v>
      </c>
      <c r="T214" t="s">
        <v>1380</v>
      </c>
    </row>
    <row r="215" spans="1:20" x14ac:dyDescent="0.2">
      <c r="A215" t="s">
        <v>126</v>
      </c>
      <c r="B215">
        <v>107</v>
      </c>
      <c r="C215" s="1" t="s">
        <v>762</v>
      </c>
      <c r="D215" t="s">
        <v>52</v>
      </c>
      <c r="E215" t="s">
        <v>196</v>
      </c>
      <c r="F215" t="s">
        <v>196</v>
      </c>
      <c r="G215" s="3" t="s">
        <v>196</v>
      </c>
      <c r="H215" s="1" t="s">
        <v>182</v>
      </c>
      <c r="I215">
        <v>2</v>
      </c>
      <c r="J215" t="s">
        <v>195</v>
      </c>
      <c r="Q215" s="6" t="s">
        <v>1382</v>
      </c>
      <c r="R215" s="41" t="str">
        <f>IF(Q215="congruent","incongruent","congruent")</f>
        <v>incongruent</v>
      </c>
      <c r="S215" s="2" t="s">
        <v>196</v>
      </c>
      <c r="T215" t="s">
        <v>196</v>
      </c>
    </row>
    <row r="216" spans="1:20" x14ac:dyDescent="0.2">
      <c r="A216" t="s">
        <v>126</v>
      </c>
      <c r="B216">
        <v>108</v>
      </c>
      <c r="C216" t="s">
        <v>214</v>
      </c>
      <c r="D216" t="s">
        <v>52</v>
      </c>
      <c r="E216" t="s">
        <v>31</v>
      </c>
      <c r="F216" t="s">
        <v>149</v>
      </c>
      <c r="G216" t="s">
        <v>2484</v>
      </c>
      <c r="H216" t="s">
        <v>2</v>
      </c>
      <c r="I216">
        <v>2</v>
      </c>
      <c r="J216" t="s">
        <v>195</v>
      </c>
      <c r="K216">
        <v>12</v>
      </c>
      <c r="Q216" s="5" t="s">
        <v>1374</v>
      </c>
      <c r="R216" s="41" t="s">
        <v>1375</v>
      </c>
      <c r="S216" s="2" t="s">
        <v>1380</v>
      </c>
      <c r="T216" t="s">
        <v>1381</v>
      </c>
    </row>
    <row r="217" spans="1:20" x14ac:dyDescent="0.2">
      <c r="A217" t="s">
        <v>126</v>
      </c>
      <c r="B217">
        <v>108</v>
      </c>
      <c r="C217" t="s">
        <v>180</v>
      </c>
      <c r="D217" t="s">
        <v>52</v>
      </c>
      <c r="E217" t="s">
        <v>196</v>
      </c>
      <c r="F217" t="s">
        <v>196</v>
      </c>
      <c r="G217" s="3" t="s">
        <v>196</v>
      </c>
      <c r="H217" t="s">
        <v>182</v>
      </c>
      <c r="I217">
        <v>2</v>
      </c>
      <c r="J217" t="s">
        <v>195</v>
      </c>
      <c r="Q217" s="6" t="s">
        <v>1382</v>
      </c>
      <c r="R217" s="41" t="str">
        <f>IF(Q217="congruent","incongruent","congruent")</f>
        <v>incongruent</v>
      </c>
      <c r="S217" s="2" t="s">
        <v>196</v>
      </c>
      <c r="T217" t="s">
        <v>196</v>
      </c>
    </row>
    <row r="218" spans="1:20" s="20" customFormat="1" x14ac:dyDescent="0.2">
      <c r="A218" s="20" t="s">
        <v>126</v>
      </c>
      <c r="B218" s="20">
        <v>109</v>
      </c>
      <c r="C218" s="20" t="s">
        <v>862</v>
      </c>
      <c r="D218" s="20" t="s">
        <v>53</v>
      </c>
      <c r="E218" s="20" t="s">
        <v>18</v>
      </c>
      <c r="F218" s="20" t="s">
        <v>161</v>
      </c>
      <c r="G218" t="s">
        <v>2485</v>
      </c>
      <c r="H218" s="20" t="s">
        <v>2</v>
      </c>
      <c r="I218" s="20">
        <v>2</v>
      </c>
      <c r="J218" s="20" t="s">
        <v>195</v>
      </c>
      <c r="K218" s="20">
        <v>1</v>
      </c>
      <c r="L218" s="21"/>
      <c r="M218" s="21"/>
      <c r="N218" s="21"/>
      <c r="O218" s="21"/>
      <c r="P218" s="21"/>
      <c r="Q218" s="21" t="s">
        <v>1374</v>
      </c>
      <c r="R218" s="21" t="s">
        <v>1375</v>
      </c>
      <c r="S218" s="22" t="s">
        <v>1380</v>
      </c>
      <c r="T218" s="20" t="s">
        <v>1381</v>
      </c>
    </row>
    <row r="219" spans="1:20" s="20" customFormat="1" x14ac:dyDescent="0.2">
      <c r="A219" s="20" t="s">
        <v>126</v>
      </c>
      <c r="B219" s="20">
        <v>109</v>
      </c>
      <c r="C219" s="20" t="s">
        <v>812</v>
      </c>
      <c r="D219" s="20" t="s">
        <v>53</v>
      </c>
      <c r="E219" s="20" t="s">
        <v>196</v>
      </c>
      <c r="F219" s="20" t="s">
        <v>196</v>
      </c>
      <c r="G219" s="3" t="s">
        <v>196</v>
      </c>
      <c r="H219" s="20" t="s">
        <v>181</v>
      </c>
      <c r="I219" s="20">
        <v>2</v>
      </c>
      <c r="J219" s="20" t="s">
        <v>195</v>
      </c>
      <c r="L219" s="21"/>
      <c r="M219" s="21"/>
      <c r="N219" s="21"/>
      <c r="O219" s="21"/>
      <c r="P219" s="21"/>
      <c r="Q219" s="24" t="str">
        <f>IF(M219="incongruent","congruent","incongruent")</f>
        <v>incongruent</v>
      </c>
      <c r="R219" s="8" t="str">
        <f>IF(Q219="congruent","incongruent","congruent")</f>
        <v>congruent</v>
      </c>
      <c r="S219" s="22" t="s">
        <v>196</v>
      </c>
      <c r="T219" s="20" t="s">
        <v>196</v>
      </c>
    </row>
    <row r="220" spans="1:20" s="20" customFormat="1" x14ac:dyDescent="0.2">
      <c r="A220" s="20" t="s">
        <v>126</v>
      </c>
      <c r="B220" s="20">
        <v>110</v>
      </c>
      <c r="C220" s="20" t="s">
        <v>215</v>
      </c>
      <c r="D220" s="20" t="s">
        <v>53</v>
      </c>
      <c r="E220" s="20" t="s">
        <v>21</v>
      </c>
      <c r="F220" s="20" t="s">
        <v>161</v>
      </c>
      <c r="G220" t="s">
        <v>2486</v>
      </c>
      <c r="H220" s="20" t="s">
        <v>2</v>
      </c>
      <c r="I220" s="20">
        <v>2</v>
      </c>
      <c r="J220" s="20" t="s">
        <v>195</v>
      </c>
      <c r="K220" s="20">
        <v>2</v>
      </c>
      <c r="L220" s="21"/>
      <c r="M220" s="21"/>
      <c r="N220" s="21"/>
      <c r="O220" s="21"/>
      <c r="P220" s="21"/>
      <c r="Q220" s="21" t="s">
        <v>1375</v>
      </c>
      <c r="R220" s="21" t="s">
        <v>1374</v>
      </c>
      <c r="S220" s="22" t="s">
        <v>1381</v>
      </c>
      <c r="T220" s="20" t="s">
        <v>1380</v>
      </c>
    </row>
    <row r="221" spans="1:20" s="20" customFormat="1" x14ac:dyDescent="0.2">
      <c r="A221" s="20" t="s">
        <v>126</v>
      </c>
      <c r="B221" s="20">
        <v>110</v>
      </c>
      <c r="C221" s="23" t="s">
        <v>180</v>
      </c>
      <c r="D221" s="20" t="s">
        <v>53</v>
      </c>
      <c r="E221" s="20" t="s">
        <v>196</v>
      </c>
      <c r="F221" s="20" t="s">
        <v>196</v>
      </c>
      <c r="G221" s="3" t="s">
        <v>196</v>
      </c>
      <c r="H221" s="23" t="s">
        <v>182</v>
      </c>
      <c r="I221" s="20">
        <v>2</v>
      </c>
      <c r="J221" s="20" t="s">
        <v>195</v>
      </c>
      <c r="L221" s="21"/>
      <c r="M221" s="21"/>
      <c r="N221" s="21"/>
      <c r="O221" s="21"/>
      <c r="P221" s="21"/>
      <c r="Q221" s="24" t="str">
        <f>IF(M221="incongruent","congruent","incongruent")</f>
        <v>incongruent</v>
      </c>
      <c r="R221" s="8" t="str">
        <f>IF(Q221="congruent","incongruent","congruent")</f>
        <v>congruent</v>
      </c>
      <c r="S221" s="22" t="s">
        <v>196</v>
      </c>
      <c r="T221" s="20" t="s">
        <v>196</v>
      </c>
    </row>
    <row r="222" spans="1:20" x14ac:dyDescent="0.2">
      <c r="A222" t="s">
        <v>126</v>
      </c>
      <c r="B222">
        <v>111</v>
      </c>
      <c r="C222" t="s">
        <v>863</v>
      </c>
      <c r="D222" t="s">
        <v>53</v>
      </c>
      <c r="E222" t="s">
        <v>22</v>
      </c>
      <c r="F222" t="s">
        <v>161</v>
      </c>
      <c r="G222" t="s">
        <v>2487</v>
      </c>
      <c r="H222" t="s">
        <v>2</v>
      </c>
      <c r="I222">
        <v>2</v>
      </c>
      <c r="J222" t="s">
        <v>195</v>
      </c>
      <c r="K222">
        <v>3</v>
      </c>
      <c r="Q222" s="5" t="s">
        <v>1374</v>
      </c>
      <c r="R222" s="41" t="s">
        <v>1375</v>
      </c>
      <c r="S222" s="2" t="s">
        <v>1380</v>
      </c>
      <c r="T222" t="s">
        <v>1381</v>
      </c>
    </row>
    <row r="223" spans="1:20" x14ac:dyDescent="0.2">
      <c r="A223" t="s">
        <v>126</v>
      </c>
      <c r="B223">
        <v>111</v>
      </c>
      <c r="C223" s="1" t="s">
        <v>762</v>
      </c>
      <c r="D223" t="s">
        <v>53</v>
      </c>
      <c r="E223" t="s">
        <v>196</v>
      </c>
      <c r="F223" t="s">
        <v>196</v>
      </c>
      <c r="G223" s="3" t="s">
        <v>196</v>
      </c>
      <c r="H223" s="1" t="s">
        <v>182</v>
      </c>
      <c r="I223">
        <v>2</v>
      </c>
      <c r="J223" t="s">
        <v>195</v>
      </c>
      <c r="Q223" s="6" t="s">
        <v>1382</v>
      </c>
      <c r="R223" s="41" t="str">
        <f>IF(Q223="congruent","incongruent","congruent")</f>
        <v>incongruent</v>
      </c>
      <c r="S223" s="2" t="s">
        <v>196</v>
      </c>
      <c r="T223" t="s">
        <v>196</v>
      </c>
    </row>
    <row r="224" spans="1:20" x14ac:dyDescent="0.2">
      <c r="A224" t="s">
        <v>126</v>
      </c>
      <c r="B224">
        <v>112</v>
      </c>
      <c r="C224" t="s">
        <v>216</v>
      </c>
      <c r="D224" t="s">
        <v>53</v>
      </c>
      <c r="E224" t="s">
        <v>23</v>
      </c>
      <c r="F224" t="s">
        <v>161</v>
      </c>
      <c r="G224" t="s">
        <v>2488</v>
      </c>
      <c r="H224" t="s">
        <v>2</v>
      </c>
      <c r="I224">
        <v>2</v>
      </c>
      <c r="J224" t="s">
        <v>195</v>
      </c>
      <c r="K224">
        <v>4</v>
      </c>
      <c r="Q224" s="5" t="s">
        <v>1375</v>
      </c>
      <c r="R224" s="41" t="s">
        <v>1374</v>
      </c>
      <c r="S224" s="2" t="s">
        <v>1381</v>
      </c>
      <c r="T224" t="s">
        <v>1380</v>
      </c>
    </row>
    <row r="225" spans="1:20" x14ac:dyDescent="0.2">
      <c r="A225" t="s">
        <v>126</v>
      </c>
      <c r="B225">
        <v>112</v>
      </c>
      <c r="C225" s="1" t="s">
        <v>180</v>
      </c>
      <c r="D225" t="s">
        <v>53</v>
      </c>
      <c r="E225" t="s">
        <v>196</v>
      </c>
      <c r="F225" t="s">
        <v>196</v>
      </c>
      <c r="G225" s="3" t="s">
        <v>196</v>
      </c>
      <c r="H225" s="1" t="s">
        <v>182</v>
      </c>
      <c r="I225">
        <v>2</v>
      </c>
      <c r="J225" t="s">
        <v>195</v>
      </c>
      <c r="Q225" s="6" t="s">
        <v>1382</v>
      </c>
      <c r="R225" s="41" t="str">
        <f>IF(Q225="congruent","incongruent","congruent")</f>
        <v>incongruent</v>
      </c>
      <c r="S225" s="2" t="s">
        <v>196</v>
      </c>
      <c r="T225" t="s">
        <v>196</v>
      </c>
    </row>
    <row r="226" spans="1:20" s="20" customFormat="1" x14ac:dyDescent="0.2">
      <c r="A226" s="20" t="s">
        <v>126</v>
      </c>
      <c r="B226" s="20">
        <v>113</v>
      </c>
      <c r="C226" s="20" t="s">
        <v>864</v>
      </c>
      <c r="D226" s="20" t="s">
        <v>53</v>
      </c>
      <c r="E226" s="20" t="s">
        <v>24</v>
      </c>
      <c r="F226" s="20" t="s">
        <v>161</v>
      </c>
      <c r="G226" t="s">
        <v>2489</v>
      </c>
      <c r="H226" s="20" t="s">
        <v>2</v>
      </c>
      <c r="I226" s="20">
        <v>2</v>
      </c>
      <c r="J226" s="20" t="s">
        <v>195</v>
      </c>
      <c r="K226" s="20">
        <v>5</v>
      </c>
      <c r="L226" s="21"/>
      <c r="M226" s="21"/>
      <c r="N226" s="21"/>
      <c r="O226" s="21"/>
      <c r="P226" s="21"/>
      <c r="Q226" s="21" t="s">
        <v>1374</v>
      </c>
      <c r="R226" s="21" t="s">
        <v>1375</v>
      </c>
      <c r="S226" s="22" t="s">
        <v>1380</v>
      </c>
      <c r="T226" s="20" t="s">
        <v>1381</v>
      </c>
    </row>
    <row r="227" spans="1:20" s="20" customFormat="1" x14ac:dyDescent="0.2">
      <c r="A227" s="20" t="s">
        <v>126</v>
      </c>
      <c r="B227" s="20">
        <v>113</v>
      </c>
      <c r="C227" s="23" t="s">
        <v>762</v>
      </c>
      <c r="D227" s="20" t="s">
        <v>53</v>
      </c>
      <c r="E227" s="20" t="s">
        <v>196</v>
      </c>
      <c r="F227" s="20" t="s">
        <v>196</v>
      </c>
      <c r="G227" s="3" t="s">
        <v>196</v>
      </c>
      <c r="H227" s="23" t="s">
        <v>182</v>
      </c>
      <c r="I227" s="20">
        <v>2</v>
      </c>
      <c r="J227" s="20" t="s">
        <v>195</v>
      </c>
      <c r="L227" s="21"/>
      <c r="M227" s="21"/>
      <c r="N227" s="21"/>
      <c r="O227" s="21"/>
      <c r="P227" s="21"/>
      <c r="Q227" s="24" t="str">
        <f>IF(M227="incongruent","congruent","incongruent")</f>
        <v>incongruent</v>
      </c>
      <c r="R227" s="8" t="str">
        <f>IF(Q227="congruent","incongruent","congruent")</f>
        <v>congruent</v>
      </c>
      <c r="S227" s="22" t="s">
        <v>196</v>
      </c>
      <c r="T227" s="20" t="s">
        <v>196</v>
      </c>
    </row>
    <row r="228" spans="1:20" s="20" customFormat="1" x14ac:dyDescent="0.2">
      <c r="A228" s="20" t="s">
        <v>126</v>
      </c>
      <c r="B228" s="20">
        <v>114</v>
      </c>
      <c r="C228" s="20" t="s">
        <v>217</v>
      </c>
      <c r="D228" s="20" t="s">
        <v>53</v>
      </c>
      <c r="E228" s="20" t="s">
        <v>25</v>
      </c>
      <c r="F228" s="20" t="s">
        <v>161</v>
      </c>
      <c r="G228" t="s">
        <v>2490</v>
      </c>
      <c r="H228" s="20" t="s">
        <v>2</v>
      </c>
      <c r="I228" s="20">
        <v>2</v>
      </c>
      <c r="J228" s="20" t="s">
        <v>195</v>
      </c>
      <c r="K228" s="20">
        <v>6</v>
      </c>
      <c r="L228" s="21"/>
      <c r="M228" s="21"/>
      <c r="N228" s="21"/>
      <c r="O228" s="21"/>
      <c r="P228" s="21"/>
      <c r="Q228" s="21" t="s">
        <v>1375</v>
      </c>
      <c r="R228" s="21" t="s">
        <v>1374</v>
      </c>
      <c r="S228" s="22" t="s">
        <v>1381</v>
      </c>
      <c r="T228" s="20" t="s">
        <v>1380</v>
      </c>
    </row>
    <row r="229" spans="1:20" s="20" customFormat="1" x14ac:dyDescent="0.2">
      <c r="A229" s="20" t="s">
        <v>126</v>
      </c>
      <c r="B229" s="20">
        <v>114</v>
      </c>
      <c r="C229" s="23" t="s">
        <v>180</v>
      </c>
      <c r="D229" s="20" t="s">
        <v>53</v>
      </c>
      <c r="E229" s="20" t="s">
        <v>196</v>
      </c>
      <c r="F229" s="20" t="s">
        <v>196</v>
      </c>
      <c r="G229" s="3" t="s">
        <v>196</v>
      </c>
      <c r="H229" s="23" t="s">
        <v>182</v>
      </c>
      <c r="I229" s="20">
        <v>2</v>
      </c>
      <c r="J229" s="20" t="s">
        <v>195</v>
      </c>
      <c r="L229" s="21"/>
      <c r="M229" s="21"/>
      <c r="N229" s="21"/>
      <c r="O229" s="21"/>
      <c r="P229" s="21"/>
      <c r="Q229" s="24" t="str">
        <f>IF(M229="incongruent","congruent","incongruent")</f>
        <v>incongruent</v>
      </c>
      <c r="R229" s="8" t="str">
        <f>IF(Q229="congruent","incongruent","congruent")</f>
        <v>congruent</v>
      </c>
      <c r="S229" s="22" t="s">
        <v>196</v>
      </c>
      <c r="T229" s="20" t="s">
        <v>196</v>
      </c>
    </row>
    <row r="230" spans="1:20" x14ac:dyDescent="0.2">
      <c r="A230" t="s">
        <v>126</v>
      </c>
      <c r="B230">
        <v>115</v>
      </c>
      <c r="C230" t="s">
        <v>865</v>
      </c>
      <c r="D230" t="s">
        <v>53</v>
      </c>
      <c r="E230" t="s">
        <v>26</v>
      </c>
      <c r="F230" t="s">
        <v>157</v>
      </c>
      <c r="G230" t="s">
        <v>2646</v>
      </c>
      <c r="H230" t="s">
        <v>2</v>
      </c>
      <c r="I230">
        <v>2</v>
      </c>
      <c r="J230" t="s">
        <v>195</v>
      </c>
      <c r="K230">
        <v>7</v>
      </c>
      <c r="Q230" s="5" t="s">
        <v>1374</v>
      </c>
      <c r="R230" s="41" t="s">
        <v>1375</v>
      </c>
      <c r="S230" s="2" t="s">
        <v>1380</v>
      </c>
      <c r="T230" t="s">
        <v>1381</v>
      </c>
    </row>
    <row r="231" spans="1:20" x14ac:dyDescent="0.2">
      <c r="A231" t="s">
        <v>126</v>
      </c>
      <c r="B231">
        <v>115</v>
      </c>
      <c r="C231" s="1" t="s">
        <v>762</v>
      </c>
      <c r="D231" t="s">
        <v>53</v>
      </c>
      <c r="E231" t="s">
        <v>196</v>
      </c>
      <c r="F231" t="s">
        <v>196</v>
      </c>
      <c r="G231" s="3" t="s">
        <v>196</v>
      </c>
      <c r="H231" s="1" t="s">
        <v>182</v>
      </c>
      <c r="I231">
        <v>2</v>
      </c>
      <c r="J231" t="s">
        <v>195</v>
      </c>
      <c r="Q231" s="6" t="s">
        <v>1382</v>
      </c>
      <c r="R231" s="41" t="str">
        <f>IF(Q231="congruent","incongruent","congruent")</f>
        <v>incongruent</v>
      </c>
      <c r="S231" s="2" t="s">
        <v>196</v>
      </c>
      <c r="T231" t="s">
        <v>196</v>
      </c>
    </row>
    <row r="232" spans="1:20" x14ac:dyDescent="0.2">
      <c r="A232" t="s">
        <v>126</v>
      </c>
      <c r="B232">
        <v>116</v>
      </c>
      <c r="C232" t="s">
        <v>218</v>
      </c>
      <c r="D232" t="s">
        <v>53</v>
      </c>
      <c r="E232" t="s">
        <v>27</v>
      </c>
      <c r="F232" t="s">
        <v>157</v>
      </c>
      <c r="G232" t="s">
        <v>2647</v>
      </c>
      <c r="H232" t="s">
        <v>2</v>
      </c>
      <c r="I232">
        <v>2</v>
      </c>
      <c r="J232" t="s">
        <v>195</v>
      </c>
      <c r="K232">
        <v>8</v>
      </c>
      <c r="Q232" s="5" t="s">
        <v>1375</v>
      </c>
      <c r="R232" s="41" t="s">
        <v>1374</v>
      </c>
      <c r="S232" s="2" t="s">
        <v>1381</v>
      </c>
      <c r="T232" t="s">
        <v>1380</v>
      </c>
    </row>
    <row r="233" spans="1:20" x14ac:dyDescent="0.2">
      <c r="A233" t="s">
        <v>126</v>
      </c>
      <c r="B233">
        <v>116</v>
      </c>
      <c r="C233" s="1" t="s">
        <v>180</v>
      </c>
      <c r="D233" t="s">
        <v>53</v>
      </c>
      <c r="E233" t="s">
        <v>196</v>
      </c>
      <c r="F233" t="s">
        <v>196</v>
      </c>
      <c r="G233" s="3" t="s">
        <v>196</v>
      </c>
      <c r="H233" s="1" t="s">
        <v>182</v>
      </c>
      <c r="I233">
        <v>2</v>
      </c>
      <c r="J233" t="s">
        <v>195</v>
      </c>
      <c r="Q233" s="6" t="s">
        <v>1382</v>
      </c>
      <c r="R233" s="41" t="str">
        <f>IF(Q233="congruent","incongruent","congruent")</f>
        <v>incongruent</v>
      </c>
      <c r="S233" s="2" t="s">
        <v>196</v>
      </c>
      <c r="T233" t="s">
        <v>196</v>
      </c>
    </row>
    <row r="234" spans="1:20" s="20" customFormat="1" x14ac:dyDescent="0.2">
      <c r="A234" s="20" t="s">
        <v>126</v>
      </c>
      <c r="B234" s="20">
        <v>117</v>
      </c>
      <c r="C234" s="20" t="s">
        <v>866</v>
      </c>
      <c r="D234" s="20" t="s">
        <v>53</v>
      </c>
      <c r="E234" s="20" t="s">
        <v>28</v>
      </c>
      <c r="F234" s="20" t="s">
        <v>157</v>
      </c>
      <c r="G234" t="s">
        <v>2648</v>
      </c>
      <c r="H234" s="20" t="s">
        <v>2</v>
      </c>
      <c r="I234" s="20">
        <v>2</v>
      </c>
      <c r="J234" s="20" t="s">
        <v>195</v>
      </c>
      <c r="K234" s="20">
        <v>9</v>
      </c>
      <c r="L234" s="21"/>
      <c r="M234" s="21"/>
      <c r="N234" s="21"/>
      <c r="O234" s="21"/>
      <c r="P234" s="21"/>
      <c r="Q234" s="21" t="s">
        <v>1374</v>
      </c>
      <c r="R234" s="21" t="s">
        <v>1375</v>
      </c>
      <c r="S234" s="22" t="s">
        <v>1380</v>
      </c>
      <c r="T234" s="20" t="s">
        <v>1381</v>
      </c>
    </row>
    <row r="235" spans="1:20" s="20" customFormat="1" x14ac:dyDescent="0.2">
      <c r="A235" s="20" t="s">
        <v>126</v>
      </c>
      <c r="B235" s="20">
        <v>117</v>
      </c>
      <c r="C235" s="23" t="s">
        <v>762</v>
      </c>
      <c r="D235" s="20" t="s">
        <v>53</v>
      </c>
      <c r="E235" s="20" t="s">
        <v>196</v>
      </c>
      <c r="F235" s="20" t="s">
        <v>196</v>
      </c>
      <c r="G235" s="3" t="s">
        <v>196</v>
      </c>
      <c r="H235" s="23" t="s">
        <v>182</v>
      </c>
      <c r="I235" s="20">
        <v>2</v>
      </c>
      <c r="J235" s="20" t="s">
        <v>195</v>
      </c>
      <c r="L235" s="21"/>
      <c r="M235" s="21"/>
      <c r="N235" s="21"/>
      <c r="O235" s="21"/>
      <c r="P235" s="21"/>
      <c r="Q235" s="24" t="str">
        <f>IF(M235="incongruent","congruent","incongruent")</f>
        <v>incongruent</v>
      </c>
      <c r="R235" s="8" t="str">
        <f>IF(Q235="congruent","incongruent","congruent")</f>
        <v>congruent</v>
      </c>
      <c r="S235" s="22" t="s">
        <v>196</v>
      </c>
      <c r="T235" s="20" t="s">
        <v>196</v>
      </c>
    </row>
    <row r="236" spans="1:20" s="20" customFormat="1" x14ac:dyDescent="0.2">
      <c r="A236" s="20" t="s">
        <v>126</v>
      </c>
      <c r="B236" s="20">
        <v>118</v>
      </c>
      <c r="C236" s="20" t="s">
        <v>219</v>
      </c>
      <c r="D236" s="20" t="s">
        <v>53</v>
      </c>
      <c r="E236" s="20" t="s">
        <v>29</v>
      </c>
      <c r="F236" s="20" t="s">
        <v>157</v>
      </c>
      <c r="G236" t="s">
        <v>2649</v>
      </c>
      <c r="H236" s="20" t="s">
        <v>2</v>
      </c>
      <c r="I236" s="20">
        <v>2</v>
      </c>
      <c r="J236" s="20" t="s">
        <v>195</v>
      </c>
      <c r="K236" s="20">
        <v>10</v>
      </c>
      <c r="L236" s="21"/>
      <c r="M236" s="21"/>
      <c r="N236" s="21"/>
      <c r="O236" s="21"/>
      <c r="P236" s="21"/>
      <c r="Q236" s="21" t="s">
        <v>1375</v>
      </c>
      <c r="R236" s="21" t="s">
        <v>1374</v>
      </c>
      <c r="S236" s="22" t="s">
        <v>1381</v>
      </c>
      <c r="T236" s="20" t="s">
        <v>1380</v>
      </c>
    </row>
    <row r="237" spans="1:20" s="20" customFormat="1" x14ac:dyDescent="0.2">
      <c r="A237" s="20" t="s">
        <v>126</v>
      </c>
      <c r="B237" s="20">
        <v>118</v>
      </c>
      <c r="C237" s="23" t="s">
        <v>180</v>
      </c>
      <c r="D237" s="20" t="s">
        <v>53</v>
      </c>
      <c r="E237" s="20" t="s">
        <v>196</v>
      </c>
      <c r="F237" s="20" t="s">
        <v>196</v>
      </c>
      <c r="G237" s="3" t="s">
        <v>196</v>
      </c>
      <c r="H237" s="23" t="s">
        <v>182</v>
      </c>
      <c r="I237" s="20">
        <v>2</v>
      </c>
      <c r="J237" s="20" t="s">
        <v>195</v>
      </c>
      <c r="L237" s="21"/>
      <c r="M237" s="21"/>
      <c r="N237" s="21"/>
      <c r="O237" s="21"/>
      <c r="P237" s="21"/>
      <c r="Q237" s="24" t="str">
        <f>IF(M237="incongruent","congruent","incongruent")</f>
        <v>incongruent</v>
      </c>
      <c r="R237" s="8" t="str">
        <f>IF(Q237="congruent","incongruent","congruent")</f>
        <v>congruent</v>
      </c>
      <c r="S237" s="22" t="s">
        <v>196</v>
      </c>
      <c r="T237" s="20" t="s">
        <v>196</v>
      </c>
    </row>
    <row r="238" spans="1:20" x14ac:dyDescent="0.2">
      <c r="A238" t="s">
        <v>126</v>
      </c>
      <c r="B238">
        <v>119</v>
      </c>
      <c r="C238" t="s">
        <v>867</v>
      </c>
      <c r="D238" t="s">
        <v>53</v>
      </c>
      <c r="E238" t="s">
        <v>30</v>
      </c>
      <c r="F238" t="s">
        <v>157</v>
      </c>
      <c r="G238" t="s">
        <v>2650</v>
      </c>
      <c r="H238" t="s">
        <v>2</v>
      </c>
      <c r="I238">
        <v>2</v>
      </c>
      <c r="J238" t="s">
        <v>195</v>
      </c>
      <c r="K238">
        <v>11</v>
      </c>
      <c r="Q238" s="5" t="s">
        <v>1374</v>
      </c>
      <c r="R238" s="41" t="s">
        <v>1375</v>
      </c>
      <c r="S238" s="2" t="s">
        <v>1380</v>
      </c>
      <c r="T238" t="s">
        <v>1381</v>
      </c>
    </row>
    <row r="239" spans="1:20" x14ac:dyDescent="0.2">
      <c r="A239" t="s">
        <v>126</v>
      </c>
      <c r="B239">
        <v>119</v>
      </c>
      <c r="C239" s="1" t="s">
        <v>762</v>
      </c>
      <c r="D239" t="s">
        <v>53</v>
      </c>
      <c r="E239" t="s">
        <v>196</v>
      </c>
      <c r="F239" t="s">
        <v>196</v>
      </c>
      <c r="G239" s="3" t="s">
        <v>196</v>
      </c>
      <c r="H239" s="1" t="s">
        <v>182</v>
      </c>
      <c r="I239">
        <v>2</v>
      </c>
      <c r="J239" t="s">
        <v>195</v>
      </c>
      <c r="Q239" s="6" t="s">
        <v>1382</v>
      </c>
      <c r="R239" s="41" t="str">
        <f>IF(Q239="congruent","incongruent","congruent")</f>
        <v>incongruent</v>
      </c>
      <c r="S239" s="2" t="s">
        <v>196</v>
      </c>
      <c r="T239" t="s">
        <v>196</v>
      </c>
    </row>
    <row r="240" spans="1:20" x14ac:dyDescent="0.2">
      <c r="A240" t="s">
        <v>126</v>
      </c>
      <c r="B240">
        <v>120</v>
      </c>
      <c r="C240" t="s">
        <v>220</v>
      </c>
      <c r="D240" t="s">
        <v>53</v>
      </c>
      <c r="E240" t="s">
        <v>31</v>
      </c>
      <c r="F240" t="s">
        <v>157</v>
      </c>
      <c r="G240" t="s">
        <v>2651</v>
      </c>
      <c r="H240" t="s">
        <v>2</v>
      </c>
      <c r="I240">
        <v>2</v>
      </c>
      <c r="J240" t="s">
        <v>195</v>
      </c>
      <c r="K240">
        <v>12</v>
      </c>
      <c r="Q240" s="5" t="s">
        <v>1375</v>
      </c>
      <c r="R240" s="41" t="s">
        <v>1374</v>
      </c>
      <c r="S240" s="2" t="s">
        <v>1381</v>
      </c>
      <c r="T240" t="s">
        <v>1380</v>
      </c>
    </row>
    <row r="241" spans="1:20" x14ac:dyDescent="0.2">
      <c r="A241" t="s">
        <v>126</v>
      </c>
      <c r="B241">
        <v>120</v>
      </c>
      <c r="C241" t="s">
        <v>190</v>
      </c>
      <c r="D241" t="s">
        <v>53</v>
      </c>
      <c r="E241" t="s">
        <v>196</v>
      </c>
      <c r="F241" t="s">
        <v>196</v>
      </c>
      <c r="G241" s="3" t="s">
        <v>196</v>
      </c>
      <c r="H241" t="s">
        <v>181</v>
      </c>
      <c r="I241">
        <v>2</v>
      </c>
      <c r="J241" t="s">
        <v>195</v>
      </c>
      <c r="Q241" s="6" t="s">
        <v>1382</v>
      </c>
      <c r="R241" s="41" t="str">
        <f>IF(Q241="congruent","incongruent","congruent")</f>
        <v>incongruent</v>
      </c>
      <c r="S241" s="2" t="s">
        <v>196</v>
      </c>
      <c r="T241" t="s">
        <v>196</v>
      </c>
    </row>
    <row r="242" spans="1:20" s="25" customFormat="1" x14ac:dyDescent="0.2">
      <c r="A242" s="25" t="s">
        <v>126</v>
      </c>
      <c r="B242" s="25">
        <v>121</v>
      </c>
      <c r="C242" s="25" t="s">
        <v>868</v>
      </c>
      <c r="D242" s="25" t="s">
        <v>54</v>
      </c>
      <c r="E242" s="25" t="s">
        <v>18</v>
      </c>
      <c r="F242" s="25" t="s">
        <v>170</v>
      </c>
      <c r="G242" t="s">
        <v>2473</v>
      </c>
      <c r="H242" s="25" t="s">
        <v>2</v>
      </c>
      <c r="I242" s="25">
        <v>2</v>
      </c>
      <c r="J242" s="25" t="s">
        <v>195</v>
      </c>
      <c r="K242" s="25">
        <v>1</v>
      </c>
      <c r="L242" s="26"/>
      <c r="M242" s="26"/>
      <c r="N242" s="26"/>
      <c r="O242" s="26"/>
      <c r="P242" s="26"/>
      <c r="Q242" s="26" t="s">
        <v>1375</v>
      </c>
      <c r="R242" s="26" t="s">
        <v>1374</v>
      </c>
      <c r="S242" s="27" t="s">
        <v>1381</v>
      </c>
      <c r="T242" s="25" t="s">
        <v>1380</v>
      </c>
    </row>
    <row r="243" spans="1:20" s="25" customFormat="1" x14ac:dyDescent="0.2">
      <c r="A243" s="25" t="s">
        <v>126</v>
      </c>
      <c r="B243" s="25">
        <v>121</v>
      </c>
      <c r="C243" s="28" t="s">
        <v>762</v>
      </c>
      <c r="D243" s="25" t="s">
        <v>54</v>
      </c>
      <c r="E243" s="25" t="s">
        <v>196</v>
      </c>
      <c r="F243" s="25" t="s">
        <v>196</v>
      </c>
      <c r="G243" s="3" t="s">
        <v>196</v>
      </c>
      <c r="H243" s="28" t="s">
        <v>182</v>
      </c>
      <c r="I243" s="25">
        <v>2</v>
      </c>
      <c r="J243" s="25" t="s">
        <v>195</v>
      </c>
      <c r="L243" s="26"/>
      <c r="M243" s="26"/>
      <c r="N243" s="26"/>
      <c r="O243" s="26"/>
      <c r="P243" s="26"/>
      <c r="Q243" s="29" t="str">
        <f>IF(M243="incongruent","congruent","incongruent")</f>
        <v>incongruent</v>
      </c>
      <c r="R243" s="8" t="str">
        <f>IF(Q243="congruent","incongruent","congruent")</f>
        <v>congruent</v>
      </c>
      <c r="S243" s="27" t="s">
        <v>196</v>
      </c>
      <c r="T243" s="25" t="s">
        <v>196</v>
      </c>
    </row>
    <row r="244" spans="1:20" s="25" customFormat="1" x14ac:dyDescent="0.2">
      <c r="A244" s="25" t="s">
        <v>126</v>
      </c>
      <c r="B244" s="25">
        <v>122</v>
      </c>
      <c r="C244" s="25" t="s">
        <v>221</v>
      </c>
      <c r="D244" s="25" t="s">
        <v>54</v>
      </c>
      <c r="E244" s="25" t="s">
        <v>21</v>
      </c>
      <c r="F244" s="25" t="s">
        <v>170</v>
      </c>
      <c r="G244" t="s">
        <v>2474</v>
      </c>
      <c r="H244" s="25" t="s">
        <v>2</v>
      </c>
      <c r="I244" s="25">
        <v>2</v>
      </c>
      <c r="J244" s="25" t="s">
        <v>195</v>
      </c>
      <c r="K244" s="25">
        <v>2</v>
      </c>
      <c r="L244" s="26"/>
      <c r="M244" s="26"/>
      <c r="N244" s="26"/>
      <c r="O244" s="26"/>
      <c r="P244" s="26"/>
      <c r="Q244" s="26" t="s">
        <v>1374</v>
      </c>
      <c r="R244" s="26" t="s">
        <v>1375</v>
      </c>
      <c r="S244" s="27" t="s">
        <v>1380</v>
      </c>
      <c r="T244" s="25" t="s">
        <v>1381</v>
      </c>
    </row>
    <row r="245" spans="1:20" s="25" customFormat="1" x14ac:dyDescent="0.2">
      <c r="A245" s="25" t="s">
        <v>126</v>
      </c>
      <c r="B245" s="25">
        <v>122</v>
      </c>
      <c r="C245" s="28" t="s">
        <v>180</v>
      </c>
      <c r="D245" s="25" t="s">
        <v>54</v>
      </c>
      <c r="E245" s="25" t="s">
        <v>196</v>
      </c>
      <c r="F245" s="25" t="s">
        <v>196</v>
      </c>
      <c r="G245" s="3" t="s">
        <v>196</v>
      </c>
      <c r="H245" s="28" t="s">
        <v>182</v>
      </c>
      <c r="I245" s="25">
        <v>2</v>
      </c>
      <c r="J245" s="25" t="s">
        <v>195</v>
      </c>
      <c r="L245" s="26"/>
      <c r="M245" s="26"/>
      <c r="N245" s="26"/>
      <c r="O245" s="26"/>
      <c r="P245" s="26"/>
      <c r="Q245" s="29" t="str">
        <f>IF(M245="incongruent","congruent","incongruent")</f>
        <v>incongruent</v>
      </c>
      <c r="R245" s="8" t="str">
        <f>IF(Q245="congruent","incongruent","congruent")</f>
        <v>congruent</v>
      </c>
      <c r="S245" s="27" t="s">
        <v>196</v>
      </c>
      <c r="T245" s="25" t="s">
        <v>196</v>
      </c>
    </row>
    <row r="246" spans="1:20" x14ac:dyDescent="0.2">
      <c r="A246" t="s">
        <v>126</v>
      </c>
      <c r="B246">
        <v>123</v>
      </c>
      <c r="C246" t="s">
        <v>869</v>
      </c>
      <c r="D246" t="s">
        <v>54</v>
      </c>
      <c r="E246" t="s">
        <v>22</v>
      </c>
      <c r="F246" t="s">
        <v>170</v>
      </c>
      <c r="G246" t="s">
        <v>2475</v>
      </c>
      <c r="H246" t="s">
        <v>2</v>
      </c>
      <c r="I246">
        <v>2</v>
      </c>
      <c r="J246" t="s">
        <v>195</v>
      </c>
      <c r="K246">
        <v>3</v>
      </c>
      <c r="Q246" s="5" t="s">
        <v>1375</v>
      </c>
      <c r="R246" s="41" t="s">
        <v>1374</v>
      </c>
      <c r="S246" s="2" t="s">
        <v>1381</v>
      </c>
      <c r="T246" t="s">
        <v>1380</v>
      </c>
    </row>
    <row r="247" spans="1:20" x14ac:dyDescent="0.2">
      <c r="A247" t="s">
        <v>126</v>
      </c>
      <c r="B247">
        <v>123</v>
      </c>
      <c r="C247" s="1" t="s">
        <v>762</v>
      </c>
      <c r="D247" t="s">
        <v>54</v>
      </c>
      <c r="E247" t="s">
        <v>196</v>
      </c>
      <c r="F247" t="s">
        <v>196</v>
      </c>
      <c r="G247" s="3" t="s">
        <v>196</v>
      </c>
      <c r="H247" s="1" t="s">
        <v>182</v>
      </c>
      <c r="I247">
        <v>2</v>
      </c>
      <c r="J247" t="s">
        <v>195</v>
      </c>
      <c r="Q247" s="6" t="s">
        <v>1382</v>
      </c>
      <c r="R247" s="41" t="str">
        <f>IF(Q247="congruent","incongruent","congruent")</f>
        <v>incongruent</v>
      </c>
      <c r="S247" s="2" t="s">
        <v>196</v>
      </c>
      <c r="T247" t="s">
        <v>196</v>
      </c>
    </row>
    <row r="248" spans="1:20" x14ac:dyDescent="0.2">
      <c r="A248" t="s">
        <v>126</v>
      </c>
      <c r="B248">
        <v>124</v>
      </c>
      <c r="C248" t="s">
        <v>222</v>
      </c>
      <c r="D248" t="s">
        <v>54</v>
      </c>
      <c r="E248" t="s">
        <v>23</v>
      </c>
      <c r="F248" t="s">
        <v>170</v>
      </c>
      <c r="G248" t="s">
        <v>2476</v>
      </c>
      <c r="H248" t="s">
        <v>2</v>
      </c>
      <c r="I248">
        <v>2</v>
      </c>
      <c r="J248" t="s">
        <v>195</v>
      </c>
      <c r="K248">
        <v>4</v>
      </c>
      <c r="Q248" s="5" t="s">
        <v>1374</v>
      </c>
      <c r="R248" s="41" t="s">
        <v>1375</v>
      </c>
      <c r="S248" s="2" t="s">
        <v>1380</v>
      </c>
      <c r="T248" t="s">
        <v>1381</v>
      </c>
    </row>
    <row r="249" spans="1:20" x14ac:dyDescent="0.2">
      <c r="A249" t="s">
        <v>126</v>
      </c>
      <c r="B249">
        <v>124</v>
      </c>
      <c r="C249" s="1" t="s">
        <v>191</v>
      </c>
      <c r="D249" t="s">
        <v>54</v>
      </c>
      <c r="E249" t="s">
        <v>196</v>
      </c>
      <c r="F249" t="s">
        <v>196</v>
      </c>
      <c r="G249" s="3" t="s">
        <v>196</v>
      </c>
      <c r="H249" s="1" t="s">
        <v>181</v>
      </c>
      <c r="I249">
        <v>2</v>
      </c>
      <c r="J249" t="s">
        <v>195</v>
      </c>
      <c r="Q249" s="6" t="s">
        <v>1382</v>
      </c>
      <c r="R249" s="41" t="str">
        <f>IF(Q249="congruent","incongruent","congruent")</f>
        <v>incongruent</v>
      </c>
      <c r="S249" s="2" t="s">
        <v>196</v>
      </c>
      <c r="T249" t="s">
        <v>196</v>
      </c>
    </row>
    <row r="250" spans="1:20" s="25" customFormat="1" x14ac:dyDescent="0.2">
      <c r="A250" s="25" t="s">
        <v>126</v>
      </c>
      <c r="B250" s="25">
        <v>125</v>
      </c>
      <c r="C250" s="25" t="s">
        <v>870</v>
      </c>
      <c r="D250" s="25" t="s">
        <v>54</v>
      </c>
      <c r="E250" s="25" t="s">
        <v>24</v>
      </c>
      <c r="F250" s="25" t="s">
        <v>170</v>
      </c>
      <c r="G250" t="s">
        <v>2477</v>
      </c>
      <c r="H250" s="25" t="s">
        <v>2</v>
      </c>
      <c r="I250" s="25">
        <v>2</v>
      </c>
      <c r="J250" s="25" t="s">
        <v>195</v>
      </c>
      <c r="K250" s="25">
        <v>5</v>
      </c>
      <c r="L250" s="26"/>
      <c r="M250" s="26"/>
      <c r="N250" s="26"/>
      <c r="O250" s="26"/>
      <c r="P250" s="26"/>
      <c r="Q250" s="26" t="s">
        <v>1375</v>
      </c>
      <c r="R250" s="26" t="s">
        <v>1374</v>
      </c>
      <c r="S250" s="27" t="s">
        <v>1381</v>
      </c>
      <c r="T250" s="25" t="s">
        <v>1380</v>
      </c>
    </row>
    <row r="251" spans="1:20" s="25" customFormat="1" x14ac:dyDescent="0.2">
      <c r="A251" s="25" t="s">
        <v>126</v>
      </c>
      <c r="B251" s="25">
        <v>125</v>
      </c>
      <c r="C251" s="28" t="s">
        <v>762</v>
      </c>
      <c r="D251" s="25" t="s">
        <v>54</v>
      </c>
      <c r="E251" s="25" t="s">
        <v>196</v>
      </c>
      <c r="F251" s="25" t="s">
        <v>196</v>
      </c>
      <c r="G251" s="3" t="s">
        <v>196</v>
      </c>
      <c r="H251" s="28" t="s">
        <v>182</v>
      </c>
      <c r="I251" s="25">
        <v>2</v>
      </c>
      <c r="J251" s="25" t="s">
        <v>195</v>
      </c>
      <c r="L251" s="26"/>
      <c r="M251" s="26"/>
      <c r="N251" s="26"/>
      <c r="O251" s="26"/>
      <c r="P251" s="26"/>
      <c r="Q251" s="29" t="str">
        <f>IF(M251="incongruent","congruent","incongruent")</f>
        <v>incongruent</v>
      </c>
      <c r="R251" s="8" t="str">
        <f>IF(Q251="congruent","incongruent","congruent")</f>
        <v>congruent</v>
      </c>
      <c r="S251" s="27" t="s">
        <v>196</v>
      </c>
      <c r="T251" s="25" t="s">
        <v>196</v>
      </c>
    </row>
    <row r="252" spans="1:20" s="25" customFormat="1" x14ac:dyDescent="0.2">
      <c r="A252" s="25" t="s">
        <v>126</v>
      </c>
      <c r="B252" s="25">
        <v>126</v>
      </c>
      <c r="C252" s="25" t="s">
        <v>223</v>
      </c>
      <c r="D252" s="25" t="s">
        <v>54</v>
      </c>
      <c r="E252" s="25" t="s">
        <v>25</v>
      </c>
      <c r="F252" s="25" t="s">
        <v>170</v>
      </c>
      <c r="G252" t="s">
        <v>2478</v>
      </c>
      <c r="H252" s="25" t="s">
        <v>2</v>
      </c>
      <c r="I252" s="25">
        <v>2</v>
      </c>
      <c r="J252" s="25" t="s">
        <v>195</v>
      </c>
      <c r="K252" s="25">
        <v>6</v>
      </c>
      <c r="L252" s="26"/>
      <c r="M252" s="26"/>
      <c r="N252" s="26"/>
      <c r="O252" s="26"/>
      <c r="P252" s="26"/>
      <c r="Q252" s="26" t="s">
        <v>1374</v>
      </c>
      <c r="R252" s="26" t="s">
        <v>1375</v>
      </c>
      <c r="S252" s="27" t="s">
        <v>1380</v>
      </c>
      <c r="T252" s="25" t="s">
        <v>1381</v>
      </c>
    </row>
    <row r="253" spans="1:20" s="25" customFormat="1" x14ac:dyDescent="0.2">
      <c r="A253" s="25" t="s">
        <v>126</v>
      </c>
      <c r="B253" s="25">
        <v>126</v>
      </c>
      <c r="C253" s="28" t="s">
        <v>180</v>
      </c>
      <c r="D253" s="25" t="s">
        <v>54</v>
      </c>
      <c r="E253" s="25" t="s">
        <v>196</v>
      </c>
      <c r="F253" s="25" t="s">
        <v>196</v>
      </c>
      <c r="G253" s="3" t="s">
        <v>196</v>
      </c>
      <c r="H253" s="28" t="s">
        <v>182</v>
      </c>
      <c r="I253" s="25">
        <v>2</v>
      </c>
      <c r="J253" s="25" t="s">
        <v>195</v>
      </c>
      <c r="L253" s="26"/>
      <c r="M253" s="26"/>
      <c r="N253" s="26"/>
      <c r="O253" s="26"/>
      <c r="P253" s="26"/>
      <c r="Q253" s="29" t="str">
        <f>IF(M253="incongruent","congruent","incongruent")</f>
        <v>incongruent</v>
      </c>
      <c r="R253" s="8" t="str">
        <f>IF(Q253="congruent","incongruent","congruent")</f>
        <v>congruent</v>
      </c>
      <c r="S253" s="27" t="s">
        <v>196</v>
      </c>
      <c r="T253" s="25" t="s">
        <v>196</v>
      </c>
    </row>
    <row r="254" spans="1:20" x14ac:dyDescent="0.2">
      <c r="A254" t="s">
        <v>126</v>
      </c>
      <c r="B254">
        <v>127</v>
      </c>
      <c r="C254" t="s">
        <v>871</v>
      </c>
      <c r="D254" t="s">
        <v>54</v>
      </c>
      <c r="E254" t="s">
        <v>26</v>
      </c>
      <c r="F254" t="s">
        <v>166</v>
      </c>
      <c r="G254" t="s">
        <v>2479</v>
      </c>
      <c r="H254" t="s">
        <v>2</v>
      </c>
      <c r="I254">
        <v>2</v>
      </c>
      <c r="J254" t="s">
        <v>195</v>
      </c>
      <c r="K254">
        <v>7</v>
      </c>
      <c r="Q254" s="5" t="s">
        <v>1375</v>
      </c>
      <c r="R254" s="41" t="s">
        <v>1374</v>
      </c>
      <c r="S254" s="2" t="s">
        <v>1381</v>
      </c>
      <c r="T254" t="s">
        <v>1380</v>
      </c>
    </row>
    <row r="255" spans="1:20" x14ac:dyDescent="0.2">
      <c r="A255" t="s">
        <v>126</v>
      </c>
      <c r="B255">
        <v>127</v>
      </c>
      <c r="C255" s="1" t="s">
        <v>762</v>
      </c>
      <c r="D255" t="s">
        <v>54</v>
      </c>
      <c r="E255" t="s">
        <v>196</v>
      </c>
      <c r="F255" t="s">
        <v>196</v>
      </c>
      <c r="G255" s="3" t="s">
        <v>196</v>
      </c>
      <c r="H255" s="1" t="s">
        <v>182</v>
      </c>
      <c r="I255">
        <v>2</v>
      </c>
      <c r="J255" t="s">
        <v>195</v>
      </c>
      <c r="Q255" s="6" t="s">
        <v>1382</v>
      </c>
      <c r="R255" s="41" t="str">
        <f>IF(Q255="congruent","incongruent","congruent")</f>
        <v>incongruent</v>
      </c>
      <c r="S255" s="2" t="s">
        <v>196</v>
      </c>
      <c r="T255" t="s">
        <v>196</v>
      </c>
    </row>
    <row r="256" spans="1:20" x14ac:dyDescent="0.2">
      <c r="A256" t="s">
        <v>126</v>
      </c>
      <c r="B256">
        <v>128</v>
      </c>
      <c r="C256" t="s">
        <v>224</v>
      </c>
      <c r="D256" t="s">
        <v>54</v>
      </c>
      <c r="E256" t="s">
        <v>27</v>
      </c>
      <c r="F256" t="s">
        <v>166</v>
      </c>
      <c r="G256" t="s">
        <v>2480</v>
      </c>
      <c r="H256" t="s">
        <v>2</v>
      </c>
      <c r="I256">
        <v>2</v>
      </c>
      <c r="J256" t="s">
        <v>195</v>
      </c>
      <c r="K256">
        <v>8</v>
      </c>
      <c r="Q256" s="5" t="s">
        <v>1374</v>
      </c>
      <c r="R256" s="41" t="s">
        <v>1375</v>
      </c>
      <c r="S256" s="2" t="s">
        <v>1380</v>
      </c>
      <c r="T256" t="s">
        <v>1381</v>
      </c>
    </row>
    <row r="257" spans="1:20" x14ac:dyDescent="0.2">
      <c r="A257" t="s">
        <v>126</v>
      </c>
      <c r="B257">
        <v>128</v>
      </c>
      <c r="C257" s="1" t="s">
        <v>180</v>
      </c>
      <c r="D257" t="s">
        <v>54</v>
      </c>
      <c r="E257" t="s">
        <v>196</v>
      </c>
      <c r="F257" t="s">
        <v>196</v>
      </c>
      <c r="G257" s="3" t="s">
        <v>196</v>
      </c>
      <c r="H257" s="1" t="s">
        <v>182</v>
      </c>
      <c r="I257">
        <v>2</v>
      </c>
      <c r="J257" t="s">
        <v>195</v>
      </c>
      <c r="Q257" s="6" t="s">
        <v>1382</v>
      </c>
      <c r="R257" s="41" t="str">
        <f>IF(Q257="congruent","incongruent","congruent")</f>
        <v>incongruent</v>
      </c>
      <c r="S257" s="2" t="s">
        <v>196</v>
      </c>
      <c r="T257" t="s">
        <v>196</v>
      </c>
    </row>
    <row r="258" spans="1:20" s="25" customFormat="1" x14ac:dyDescent="0.2">
      <c r="A258" s="25" t="s">
        <v>126</v>
      </c>
      <c r="B258" s="25">
        <v>129</v>
      </c>
      <c r="C258" s="25" t="s">
        <v>872</v>
      </c>
      <c r="D258" s="25" t="s">
        <v>54</v>
      </c>
      <c r="E258" s="25" t="s">
        <v>28</v>
      </c>
      <c r="F258" s="25" t="s">
        <v>166</v>
      </c>
      <c r="G258" t="s">
        <v>2481</v>
      </c>
      <c r="H258" s="25" t="s">
        <v>2</v>
      </c>
      <c r="I258" s="25">
        <v>2</v>
      </c>
      <c r="J258" s="25" t="s">
        <v>195</v>
      </c>
      <c r="K258" s="25">
        <v>9</v>
      </c>
      <c r="L258" s="26"/>
      <c r="M258" s="26"/>
      <c r="N258" s="26"/>
      <c r="O258" s="26"/>
      <c r="P258" s="26"/>
      <c r="Q258" s="26" t="s">
        <v>1375</v>
      </c>
      <c r="R258" s="26" t="s">
        <v>1374</v>
      </c>
      <c r="S258" s="27" t="s">
        <v>1381</v>
      </c>
      <c r="T258" s="25" t="s">
        <v>1380</v>
      </c>
    </row>
    <row r="259" spans="1:20" s="25" customFormat="1" x14ac:dyDescent="0.2">
      <c r="A259" s="25" t="s">
        <v>126</v>
      </c>
      <c r="B259" s="25">
        <v>129</v>
      </c>
      <c r="C259" s="25" t="s">
        <v>762</v>
      </c>
      <c r="D259" s="25" t="s">
        <v>54</v>
      </c>
      <c r="E259" s="25" t="s">
        <v>196</v>
      </c>
      <c r="F259" s="25" t="s">
        <v>196</v>
      </c>
      <c r="G259" s="3" t="s">
        <v>196</v>
      </c>
      <c r="H259" s="25" t="s">
        <v>182</v>
      </c>
      <c r="I259" s="25">
        <v>2</v>
      </c>
      <c r="J259" s="25" t="s">
        <v>195</v>
      </c>
      <c r="L259" s="26"/>
      <c r="M259" s="26"/>
      <c r="N259" s="26"/>
      <c r="O259" s="26"/>
      <c r="P259" s="26"/>
      <c r="Q259" s="29" t="str">
        <f>IF(M259="incongruent","congruent","incongruent")</f>
        <v>incongruent</v>
      </c>
      <c r="R259" s="8" t="str">
        <f>IF(Q259="congruent","incongruent","congruent")</f>
        <v>congruent</v>
      </c>
      <c r="S259" s="27" t="s">
        <v>196</v>
      </c>
      <c r="T259" s="25" t="s">
        <v>196</v>
      </c>
    </row>
    <row r="260" spans="1:20" s="25" customFormat="1" x14ac:dyDescent="0.2">
      <c r="A260" s="25" t="s">
        <v>126</v>
      </c>
      <c r="B260" s="25">
        <v>130</v>
      </c>
      <c r="C260" s="25" t="s">
        <v>225</v>
      </c>
      <c r="D260" s="25" t="s">
        <v>54</v>
      </c>
      <c r="E260" s="25" t="s">
        <v>29</v>
      </c>
      <c r="F260" s="25" t="s">
        <v>166</v>
      </c>
      <c r="G260" t="s">
        <v>2482</v>
      </c>
      <c r="H260" s="25" t="s">
        <v>2</v>
      </c>
      <c r="I260" s="25">
        <v>2</v>
      </c>
      <c r="J260" s="25" t="s">
        <v>195</v>
      </c>
      <c r="K260" s="25">
        <v>10</v>
      </c>
      <c r="L260" s="26"/>
      <c r="M260" s="26"/>
      <c r="N260" s="26"/>
      <c r="O260" s="26"/>
      <c r="P260" s="26"/>
      <c r="Q260" s="26" t="s">
        <v>1374</v>
      </c>
      <c r="R260" s="26" t="s">
        <v>1375</v>
      </c>
      <c r="S260" s="27" t="s">
        <v>1380</v>
      </c>
      <c r="T260" s="25" t="s">
        <v>1381</v>
      </c>
    </row>
    <row r="261" spans="1:20" s="25" customFormat="1" x14ac:dyDescent="0.2">
      <c r="A261" s="25" t="s">
        <v>126</v>
      </c>
      <c r="B261" s="25">
        <v>130</v>
      </c>
      <c r="C261" s="28" t="s">
        <v>180</v>
      </c>
      <c r="D261" s="25" t="s">
        <v>54</v>
      </c>
      <c r="E261" s="25" t="s">
        <v>196</v>
      </c>
      <c r="F261" s="25" t="s">
        <v>196</v>
      </c>
      <c r="G261" s="3" t="s">
        <v>196</v>
      </c>
      <c r="H261" s="28" t="s">
        <v>182</v>
      </c>
      <c r="I261" s="25">
        <v>2</v>
      </c>
      <c r="J261" s="25" t="s">
        <v>195</v>
      </c>
      <c r="L261" s="26"/>
      <c r="M261" s="26"/>
      <c r="N261" s="26"/>
      <c r="O261" s="26"/>
      <c r="P261" s="26"/>
      <c r="Q261" s="29" t="str">
        <f>IF(M261="incongruent","congruent","incongruent")</f>
        <v>incongruent</v>
      </c>
      <c r="R261" s="8" t="str">
        <f>IF(Q261="congruent","incongruent","congruent")</f>
        <v>congruent</v>
      </c>
      <c r="S261" s="27" t="s">
        <v>196</v>
      </c>
      <c r="T261" s="25" t="s">
        <v>196</v>
      </c>
    </row>
    <row r="262" spans="1:20" x14ac:dyDescent="0.2">
      <c r="A262" t="s">
        <v>126</v>
      </c>
      <c r="B262">
        <v>131</v>
      </c>
      <c r="C262" t="s">
        <v>873</v>
      </c>
      <c r="D262" t="s">
        <v>54</v>
      </c>
      <c r="E262" t="s">
        <v>30</v>
      </c>
      <c r="F262" t="s">
        <v>166</v>
      </c>
      <c r="G262" t="s">
        <v>2483</v>
      </c>
      <c r="H262" t="s">
        <v>2</v>
      </c>
      <c r="I262">
        <v>2</v>
      </c>
      <c r="J262" t="s">
        <v>195</v>
      </c>
      <c r="K262">
        <v>11</v>
      </c>
      <c r="Q262" s="5" t="s">
        <v>1375</v>
      </c>
      <c r="R262" s="41" t="s">
        <v>1374</v>
      </c>
      <c r="S262" s="2" t="s">
        <v>1381</v>
      </c>
      <c r="T262" t="s">
        <v>1380</v>
      </c>
    </row>
    <row r="263" spans="1:20" x14ac:dyDescent="0.2">
      <c r="A263" t="s">
        <v>126</v>
      </c>
      <c r="B263">
        <v>131</v>
      </c>
      <c r="C263" t="s">
        <v>762</v>
      </c>
      <c r="D263" t="s">
        <v>54</v>
      </c>
      <c r="E263" t="s">
        <v>196</v>
      </c>
      <c r="F263" t="s">
        <v>196</v>
      </c>
      <c r="G263" s="3" t="s">
        <v>196</v>
      </c>
      <c r="H263" t="s">
        <v>182</v>
      </c>
      <c r="I263">
        <v>2</v>
      </c>
      <c r="J263" t="s">
        <v>195</v>
      </c>
      <c r="Q263" s="6" t="s">
        <v>1382</v>
      </c>
      <c r="R263" s="41" t="str">
        <f>IF(Q263="congruent","incongruent","congruent")</f>
        <v>incongruent</v>
      </c>
      <c r="S263" s="2" t="s">
        <v>196</v>
      </c>
      <c r="T263" t="s">
        <v>196</v>
      </c>
    </row>
    <row r="264" spans="1:20" x14ac:dyDescent="0.2">
      <c r="A264" t="s">
        <v>126</v>
      </c>
      <c r="B264">
        <v>132</v>
      </c>
      <c r="C264" t="s">
        <v>226</v>
      </c>
      <c r="D264" t="s">
        <v>54</v>
      </c>
      <c r="E264" t="s">
        <v>31</v>
      </c>
      <c r="F264" t="s">
        <v>166</v>
      </c>
      <c r="G264" t="s">
        <v>2484</v>
      </c>
      <c r="H264" t="s">
        <v>2</v>
      </c>
      <c r="I264">
        <v>2</v>
      </c>
      <c r="J264" t="s">
        <v>195</v>
      </c>
      <c r="K264">
        <v>12</v>
      </c>
      <c r="Q264" s="5" t="s">
        <v>1374</v>
      </c>
      <c r="R264" s="41" t="s">
        <v>1375</v>
      </c>
      <c r="S264" s="2" t="s">
        <v>1380</v>
      </c>
      <c r="T264" t="s">
        <v>1381</v>
      </c>
    </row>
    <row r="265" spans="1:20" x14ac:dyDescent="0.2">
      <c r="A265" t="s">
        <v>126</v>
      </c>
      <c r="B265">
        <v>132</v>
      </c>
      <c r="C265" s="1" t="s">
        <v>191</v>
      </c>
      <c r="D265" t="s">
        <v>54</v>
      </c>
      <c r="E265" t="s">
        <v>196</v>
      </c>
      <c r="F265" t="s">
        <v>196</v>
      </c>
      <c r="G265" s="3" t="s">
        <v>196</v>
      </c>
      <c r="H265" s="1" t="s">
        <v>181</v>
      </c>
      <c r="I265">
        <v>2</v>
      </c>
      <c r="J265" t="s">
        <v>195</v>
      </c>
      <c r="Q265" s="6" t="s">
        <v>1382</v>
      </c>
      <c r="R265" s="41" t="str">
        <f>IF(Q265="congruent","incongruent","congruent")</f>
        <v>incongruent</v>
      </c>
      <c r="S265" s="2" t="s">
        <v>196</v>
      </c>
      <c r="T265" t="s">
        <v>196</v>
      </c>
    </row>
    <row r="266" spans="1:20" s="30" customFormat="1" x14ac:dyDescent="0.2">
      <c r="A266" s="30" t="s">
        <v>126</v>
      </c>
      <c r="B266" s="30">
        <v>133</v>
      </c>
      <c r="C266" s="30" t="s">
        <v>874</v>
      </c>
      <c r="D266" s="30" t="s">
        <v>55</v>
      </c>
      <c r="E266" s="30" t="s">
        <v>18</v>
      </c>
      <c r="F266" s="30" t="s">
        <v>177</v>
      </c>
      <c r="G266" t="s">
        <v>2485</v>
      </c>
      <c r="H266" s="30" t="s">
        <v>2</v>
      </c>
      <c r="I266" s="30">
        <v>2</v>
      </c>
      <c r="J266" s="30" t="s">
        <v>195</v>
      </c>
      <c r="K266" s="30">
        <v>1</v>
      </c>
      <c r="L266" s="31"/>
      <c r="M266" s="31"/>
      <c r="N266" s="31"/>
      <c r="O266" s="31"/>
      <c r="P266" s="31"/>
      <c r="Q266" s="31" t="s">
        <v>1374</v>
      </c>
      <c r="R266" s="31" t="s">
        <v>1375</v>
      </c>
      <c r="S266" s="32" t="s">
        <v>1380</v>
      </c>
      <c r="T266" s="30" t="s">
        <v>1381</v>
      </c>
    </row>
    <row r="267" spans="1:20" s="30" customFormat="1" x14ac:dyDescent="0.2">
      <c r="A267" s="30" t="s">
        <v>126</v>
      </c>
      <c r="B267" s="30">
        <v>133</v>
      </c>
      <c r="C267" s="34" t="s">
        <v>762</v>
      </c>
      <c r="D267" s="30" t="s">
        <v>55</v>
      </c>
      <c r="E267" s="30" t="s">
        <v>196</v>
      </c>
      <c r="F267" s="30" t="s">
        <v>196</v>
      </c>
      <c r="G267" s="3" t="s">
        <v>196</v>
      </c>
      <c r="H267" s="34" t="s">
        <v>182</v>
      </c>
      <c r="I267" s="30">
        <v>2</v>
      </c>
      <c r="J267" s="30" t="s">
        <v>195</v>
      </c>
      <c r="L267" s="31"/>
      <c r="M267" s="31"/>
      <c r="N267" s="31"/>
      <c r="O267" s="31"/>
      <c r="P267" s="31"/>
      <c r="Q267" s="33" t="str">
        <f>IF(M267="incongruent","congruent","incongruent")</f>
        <v>incongruent</v>
      </c>
      <c r="R267" s="8" t="str">
        <f>IF(Q267="congruent","incongruent","congruent")</f>
        <v>congruent</v>
      </c>
      <c r="S267" s="32" t="s">
        <v>196</v>
      </c>
      <c r="T267" s="30" t="s">
        <v>196</v>
      </c>
    </row>
    <row r="268" spans="1:20" s="30" customFormat="1" x14ac:dyDescent="0.2">
      <c r="A268" s="30" t="s">
        <v>126</v>
      </c>
      <c r="B268" s="30">
        <v>134</v>
      </c>
      <c r="C268" s="30" t="s">
        <v>227</v>
      </c>
      <c r="D268" s="30" t="s">
        <v>55</v>
      </c>
      <c r="E268" s="30" t="s">
        <v>21</v>
      </c>
      <c r="F268" s="30" t="s">
        <v>177</v>
      </c>
      <c r="G268" t="s">
        <v>2486</v>
      </c>
      <c r="H268" s="30" t="s">
        <v>2</v>
      </c>
      <c r="I268" s="30">
        <v>2</v>
      </c>
      <c r="J268" s="30" t="s">
        <v>195</v>
      </c>
      <c r="K268" s="30">
        <v>2</v>
      </c>
      <c r="L268" s="31"/>
      <c r="M268" s="31"/>
      <c r="N268" s="31"/>
      <c r="O268" s="31"/>
      <c r="P268" s="31"/>
      <c r="Q268" s="31" t="s">
        <v>1375</v>
      </c>
      <c r="R268" s="31" t="s">
        <v>1374</v>
      </c>
      <c r="S268" s="32" t="s">
        <v>1381</v>
      </c>
      <c r="T268" s="30" t="s">
        <v>1380</v>
      </c>
    </row>
    <row r="269" spans="1:20" s="30" customFormat="1" x14ac:dyDescent="0.2">
      <c r="A269" s="30" t="s">
        <v>126</v>
      </c>
      <c r="B269" s="30">
        <v>134</v>
      </c>
      <c r="C269" s="34" t="s">
        <v>180</v>
      </c>
      <c r="D269" s="30" t="s">
        <v>55</v>
      </c>
      <c r="E269" s="30" t="s">
        <v>196</v>
      </c>
      <c r="F269" s="30" t="s">
        <v>196</v>
      </c>
      <c r="G269" s="3" t="s">
        <v>196</v>
      </c>
      <c r="H269" s="34" t="s">
        <v>182</v>
      </c>
      <c r="I269" s="30">
        <v>2</v>
      </c>
      <c r="J269" s="30" t="s">
        <v>195</v>
      </c>
      <c r="L269" s="31"/>
      <c r="M269" s="31"/>
      <c r="N269" s="31"/>
      <c r="O269" s="31"/>
      <c r="P269" s="31"/>
      <c r="Q269" s="33" t="str">
        <f>IF(M269="incongruent","congruent","incongruent")</f>
        <v>incongruent</v>
      </c>
      <c r="R269" s="8" t="str">
        <f>IF(Q269="congruent","incongruent","congruent")</f>
        <v>congruent</v>
      </c>
      <c r="S269" s="32" t="s">
        <v>196</v>
      </c>
      <c r="T269" s="30" t="s">
        <v>196</v>
      </c>
    </row>
    <row r="270" spans="1:20" x14ac:dyDescent="0.2">
      <c r="A270" t="s">
        <v>126</v>
      </c>
      <c r="B270">
        <v>135</v>
      </c>
      <c r="C270" t="s">
        <v>875</v>
      </c>
      <c r="D270" t="s">
        <v>55</v>
      </c>
      <c r="E270" t="s">
        <v>22</v>
      </c>
      <c r="F270" t="s">
        <v>177</v>
      </c>
      <c r="G270" t="s">
        <v>2487</v>
      </c>
      <c r="H270" t="s">
        <v>2</v>
      </c>
      <c r="I270">
        <v>2</v>
      </c>
      <c r="J270" t="s">
        <v>195</v>
      </c>
      <c r="K270">
        <v>3</v>
      </c>
      <c r="Q270" s="5" t="s">
        <v>1374</v>
      </c>
      <c r="R270" s="41" t="s">
        <v>1375</v>
      </c>
      <c r="S270" s="2" t="s">
        <v>1380</v>
      </c>
      <c r="T270" t="s">
        <v>1381</v>
      </c>
    </row>
    <row r="271" spans="1:20" x14ac:dyDescent="0.2">
      <c r="A271" t="s">
        <v>126</v>
      </c>
      <c r="B271">
        <v>135</v>
      </c>
      <c r="C271" s="1" t="s">
        <v>825</v>
      </c>
      <c r="D271" t="s">
        <v>55</v>
      </c>
      <c r="E271" t="s">
        <v>196</v>
      </c>
      <c r="F271" t="s">
        <v>196</v>
      </c>
      <c r="G271" s="3" t="s">
        <v>196</v>
      </c>
      <c r="H271" s="1" t="s">
        <v>181</v>
      </c>
      <c r="I271">
        <v>2</v>
      </c>
      <c r="J271" t="s">
        <v>195</v>
      </c>
      <c r="Q271" s="6" t="s">
        <v>1382</v>
      </c>
      <c r="R271" s="41" t="str">
        <f>IF(Q271="congruent","incongruent","congruent")</f>
        <v>incongruent</v>
      </c>
      <c r="S271" s="2" t="s">
        <v>196</v>
      </c>
      <c r="T271" t="s">
        <v>196</v>
      </c>
    </row>
    <row r="272" spans="1:20" x14ac:dyDescent="0.2">
      <c r="A272" t="s">
        <v>126</v>
      </c>
      <c r="B272">
        <v>136</v>
      </c>
      <c r="C272" t="s">
        <v>228</v>
      </c>
      <c r="D272" t="s">
        <v>55</v>
      </c>
      <c r="E272" t="s">
        <v>23</v>
      </c>
      <c r="F272" t="s">
        <v>177</v>
      </c>
      <c r="G272" t="s">
        <v>2488</v>
      </c>
      <c r="H272" t="s">
        <v>2</v>
      </c>
      <c r="I272">
        <v>2</v>
      </c>
      <c r="J272" t="s">
        <v>195</v>
      </c>
      <c r="K272">
        <v>4</v>
      </c>
      <c r="Q272" s="5" t="s">
        <v>1375</v>
      </c>
      <c r="R272" s="41" t="s">
        <v>1374</v>
      </c>
      <c r="S272" s="2" t="s">
        <v>1381</v>
      </c>
      <c r="T272" t="s">
        <v>1380</v>
      </c>
    </row>
    <row r="273" spans="1:20" x14ac:dyDescent="0.2">
      <c r="A273" t="s">
        <v>126</v>
      </c>
      <c r="B273">
        <v>136</v>
      </c>
      <c r="C273" s="1" t="s">
        <v>180</v>
      </c>
      <c r="D273" t="s">
        <v>55</v>
      </c>
      <c r="E273" t="s">
        <v>196</v>
      </c>
      <c r="F273" t="s">
        <v>196</v>
      </c>
      <c r="G273" s="3" t="s">
        <v>196</v>
      </c>
      <c r="H273" s="1" t="s">
        <v>182</v>
      </c>
      <c r="I273">
        <v>2</v>
      </c>
      <c r="J273" t="s">
        <v>195</v>
      </c>
      <c r="Q273" s="6" t="s">
        <v>1382</v>
      </c>
      <c r="R273" s="41" t="str">
        <f>IF(Q273="congruent","incongruent","congruent")</f>
        <v>incongruent</v>
      </c>
      <c r="S273" s="2" t="s">
        <v>196</v>
      </c>
      <c r="T273" t="s">
        <v>196</v>
      </c>
    </row>
    <row r="274" spans="1:20" s="30" customFormat="1" x14ac:dyDescent="0.2">
      <c r="A274" s="30" t="s">
        <v>126</v>
      </c>
      <c r="B274" s="30">
        <v>137</v>
      </c>
      <c r="C274" s="30" t="s">
        <v>876</v>
      </c>
      <c r="D274" s="30" t="s">
        <v>55</v>
      </c>
      <c r="E274" s="30" t="s">
        <v>24</v>
      </c>
      <c r="F274" s="30" t="s">
        <v>177</v>
      </c>
      <c r="G274" t="s">
        <v>2489</v>
      </c>
      <c r="H274" s="30" t="s">
        <v>2</v>
      </c>
      <c r="I274" s="30">
        <v>2</v>
      </c>
      <c r="J274" s="30" t="s">
        <v>195</v>
      </c>
      <c r="K274" s="30">
        <v>5</v>
      </c>
      <c r="L274" s="31"/>
      <c r="M274" s="31"/>
      <c r="N274" s="31"/>
      <c r="O274" s="31"/>
      <c r="P274" s="31"/>
      <c r="Q274" s="31" t="s">
        <v>1374</v>
      </c>
      <c r="R274" s="31" t="s">
        <v>1375</v>
      </c>
      <c r="S274" s="32" t="s">
        <v>1380</v>
      </c>
      <c r="T274" s="30" t="s">
        <v>1381</v>
      </c>
    </row>
    <row r="275" spans="1:20" s="30" customFormat="1" x14ac:dyDescent="0.2">
      <c r="A275" s="30" t="s">
        <v>126</v>
      </c>
      <c r="B275" s="30">
        <v>137</v>
      </c>
      <c r="C275" s="34" t="s">
        <v>762</v>
      </c>
      <c r="D275" s="30" t="s">
        <v>55</v>
      </c>
      <c r="E275" s="30" t="s">
        <v>196</v>
      </c>
      <c r="F275" s="30" t="s">
        <v>196</v>
      </c>
      <c r="G275" s="3" t="s">
        <v>196</v>
      </c>
      <c r="H275" s="34" t="s">
        <v>182</v>
      </c>
      <c r="I275" s="30">
        <v>2</v>
      </c>
      <c r="J275" s="30" t="s">
        <v>195</v>
      </c>
      <c r="L275" s="31"/>
      <c r="M275" s="31"/>
      <c r="N275" s="31"/>
      <c r="O275" s="31"/>
      <c r="P275" s="31"/>
      <c r="Q275" s="33" t="str">
        <f>IF(M275="incongruent","congruent","incongruent")</f>
        <v>incongruent</v>
      </c>
      <c r="R275" s="8" t="str">
        <f>IF(Q275="congruent","incongruent","congruent")</f>
        <v>congruent</v>
      </c>
      <c r="S275" s="32" t="s">
        <v>196</v>
      </c>
      <c r="T275" s="30" t="s">
        <v>196</v>
      </c>
    </row>
    <row r="276" spans="1:20" s="30" customFormat="1" x14ac:dyDescent="0.2">
      <c r="A276" s="30" t="s">
        <v>126</v>
      </c>
      <c r="B276" s="30">
        <v>138</v>
      </c>
      <c r="C276" s="30" t="s">
        <v>229</v>
      </c>
      <c r="D276" s="30" t="s">
        <v>55</v>
      </c>
      <c r="E276" s="30" t="s">
        <v>25</v>
      </c>
      <c r="F276" s="30" t="s">
        <v>177</v>
      </c>
      <c r="G276" t="s">
        <v>2490</v>
      </c>
      <c r="H276" s="30" t="s">
        <v>2</v>
      </c>
      <c r="I276" s="30">
        <v>2</v>
      </c>
      <c r="J276" s="30" t="s">
        <v>195</v>
      </c>
      <c r="K276" s="30">
        <v>6</v>
      </c>
      <c r="L276" s="31"/>
      <c r="M276" s="31"/>
      <c r="N276" s="31"/>
      <c r="O276" s="31"/>
      <c r="P276" s="31"/>
      <c r="Q276" s="31" t="s">
        <v>1375</v>
      </c>
      <c r="R276" s="31" t="s">
        <v>1374</v>
      </c>
      <c r="S276" s="32" t="s">
        <v>1381</v>
      </c>
      <c r="T276" s="30" t="s">
        <v>1380</v>
      </c>
    </row>
    <row r="277" spans="1:20" s="30" customFormat="1" x14ac:dyDescent="0.2">
      <c r="A277" s="30" t="s">
        <v>126</v>
      </c>
      <c r="B277" s="30">
        <v>138</v>
      </c>
      <c r="C277" s="34" t="s">
        <v>180</v>
      </c>
      <c r="D277" s="30" t="s">
        <v>55</v>
      </c>
      <c r="E277" s="30" t="s">
        <v>196</v>
      </c>
      <c r="F277" s="30" t="s">
        <v>196</v>
      </c>
      <c r="G277" s="3" t="s">
        <v>196</v>
      </c>
      <c r="H277" s="34" t="s">
        <v>182</v>
      </c>
      <c r="I277" s="30">
        <v>2</v>
      </c>
      <c r="J277" s="30" t="s">
        <v>195</v>
      </c>
      <c r="L277" s="31"/>
      <c r="M277" s="31"/>
      <c r="N277" s="31"/>
      <c r="O277" s="31"/>
      <c r="P277" s="31"/>
      <c r="Q277" s="33" t="str">
        <f>IF(M277="incongruent","congruent","incongruent")</f>
        <v>incongruent</v>
      </c>
      <c r="R277" s="8" t="str">
        <f>IF(Q277="congruent","incongruent","congruent")</f>
        <v>congruent</v>
      </c>
      <c r="S277" s="32" t="s">
        <v>196</v>
      </c>
      <c r="T277" s="30" t="s">
        <v>196</v>
      </c>
    </row>
    <row r="278" spans="1:20" x14ac:dyDescent="0.2">
      <c r="A278" t="s">
        <v>126</v>
      </c>
      <c r="B278">
        <v>139</v>
      </c>
      <c r="C278" t="s">
        <v>877</v>
      </c>
      <c r="D278" t="s">
        <v>55</v>
      </c>
      <c r="E278" t="s">
        <v>26</v>
      </c>
      <c r="F278" t="s">
        <v>164</v>
      </c>
      <c r="G278" t="s">
        <v>2646</v>
      </c>
      <c r="H278" t="s">
        <v>2</v>
      </c>
      <c r="I278">
        <v>2</v>
      </c>
      <c r="J278" t="s">
        <v>195</v>
      </c>
      <c r="K278">
        <v>7</v>
      </c>
      <c r="Q278" s="5" t="s">
        <v>1374</v>
      </c>
      <c r="R278" s="41" t="s">
        <v>1375</v>
      </c>
      <c r="S278" s="2" t="s">
        <v>1380</v>
      </c>
      <c r="T278" t="s">
        <v>1381</v>
      </c>
    </row>
    <row r="279" spans="1:20" x14ac:dyDescent="0.2">
      <c r="A279" t="s">
        <v>126</v>
      </c>
      <c r="B279">
        <v>139</v>
      </c>
      <c r="C279" s="1" t="s">
        <v>825</v>
      </c>
      <c r="D279" t="s">
        <v>55</v>
      </c>
      <c r="E279" t="s">
        <v>196</v>
      </c>
      <c r="F279" t="s">
        <v>196</v>
      </c>
      <c r="G279" s="3" t="s">
        <v>196</v>
      </c>
      <c r="H279" s="1" t="s">
        <v>181</v>
      </c>
      <c r="I279">
        <v>2</v>
      </c>
      <c r="J279" t="s">
        <v>195</v>
      </c>
      <c r="Q279" s="6" t="s">
        <v>1382</v>
      </c>
      <c r="R279" s="41" t="str">
        <f>IF(Q279="congruent","incongruent","congruent")</f>
        <v>incongruent</v>
      </c>
      <c r="S279" s="2" t="s">
        <v>196</v>
      </c>
      <c r="T279" t="s">
        <v>196</v>
      </c>
    </row>
    <row r="280" spans="1:20" x14ac:dyDescent="0.2">
      <c r="A280" t="s">
        <v>126</v>
      </c>
      <c r="B280">
        <v>140</v>
      </c>
      <c r="C280" t="s">
        <v>230</v>
      </c>
      <c r="D280" t="s">
        <v>55</v>
      </c>
      <c r="E280" t="s">
        <v>27</v>
      </c>
      <c r="F280" t="s">
        <v>164</v>
      </c>
      <c r="G280" t="s">
        <v>2647</v>
      </c>
      <c r="H280" t="s">
        <v>2</v>
      </c>
      <c r="I280">
        <v>2</v>
      </c>
      <c r="J280" t="s">
        <v>195</v>
      </c>
      <c r="K280">
        <v>8</v>
      </c>
      <c r="Q280" s="5" t="s">
        <v>1375</v>
      </c>
      <c r="R280" s="41" t="s">
        <v>1374</v>
      </c>
      <c r="S280" s="2" t="s">
        <v>1381</v>
      </c>
      <c r="T280" t="s">
        <v>1380</v>
      </c>
    </row>
    <row r="281" spans="1:20" s="3" customFormat="1" x14ac:dyDescent="0.2">
      <c r="A281" s="3" t="s">
        <v>126</v>
      </c>
      <c r="B281" s="3">
        <v>140</v>
      </c>
      <c r="C281" s="40" t="s">
        <v>180</v>
      </c>
      <c r="D281" s="3" t="s">
        <v>55</v>
      </c>
      <c r="E281" s="3" t="s">
        <v>196</v>
      </c>
      <c r="F281" s="3" t="s">
        <v>196</v>
      </c>
      <c r="G281" s="3" t="s">
        <v>196</v>
      </c>
      <c r="H281" s="40" t="s">
        <v>182</v>
      </c>
      <c r="I281" s="3">
        <v>2</v>
      </c>
      <c r="J281" s="3" t="s">
        <v>195</v>
      </c>
      <c r="L281" s="41"/>
      <c r="M281" s="41"/>
      <c r="N281" s="41"/>
      <c r="O281" s="41"/>
      <c r="P281" s="41"/>
      <c r="Q281" s="42" t="s">
        <v>1382</v>
      </c>
      <c r="R281" s="41" t="str">
        <f>IF(Q281="congruent","incongruent","congruent")</f>
        <v>incongruent</v>
      </c>
      <c r="S281" s="4" t="s">
        <v>196</v>
      </c>
      <c r="T281" s="3" t="s">
        <v>196</v>
      </c>
    </row>
    <row r="282" spans="1:20" s="30" customFormat="1" x14ac:dyDescent="0.2">
      <c r="A282" s="30" t="s">
        <v>126</v>
      </c>
      <c r="B282" s="30">
        <v>141</v>
      </c>
      <c r="C282" s="30" t="s">
        <v>878</v>
      </c>
      <c r="D282" s="30" t="s">
        <v>55</v>
      </c>
      <c r="E282" s="30" t="s">
        <v>28</v>
      </c>
      <c r="F282" s="30" t="s">
        <v>164</v>
      </c>
      <c r="G282" t="s">
        <v>2648</v>
      </c>
      <c r="H282" s="30" t="s">
        <v>2</v>
      </c>
      <c r="I282" s="30">
        <v>2</v>
      </c>
      <c r="J282" s="30" t="s">
        <v>195</v>
      </c>
      <c r="K282" s="30">
        <v>9</v>
      </c>
      <c r="L282" s="31"/>
      <c r="M282" s="31"/>
      <c r="N282" s="31"/>
      <c r="O282" s="31"/>
      <c r="P282" s="31"/>
      <c r="Q282" s="31" t="s">
        <v>1374</v>
      </c>
      <c r="R282" s="31" t="s">
        <v>1375</v>
      </c>
      <c r="S282" s="32" t="s">
        <v>1380</v>
      </c>
      <c r="T282" s="30" t="s">
        <v>1381</v>
      </c>
    </row>
    <row r="283" spans="1:20" s="30" customFormat="1" x14ac:dyDescent="0.2">
      <c r="A283" s="30" t="s">
        <v>126</v>
      </c>
      <c r="B283" s="30">
        <v>141</v>
      </c>
      <c r="C283" s="30" t="s">
        <v>762</v>
      </c>
      <c r="D283" s="30" t="s">
        <v>55</v>
      </c>
      <c r="E283" s="30" t="s">
        <v>196</v>
      </c>
      <c r="F283" s="30" t="s">
        <v>196</v>
      </c>
      <c r="G283" s="3" t="s">
        <v>196</v>
      </c>
      <c r="H283" s="30" t="s">
        <v>182</v>
      </c>
      <c r="I283" s="30">
        <v>2</v>
      </c>
      <c r="J283" s="30" t="s">
        <v>195</v>
      </c>
      <c r="L283" s="31"/>
      <c r="M283" s="31"/>
      <c r="N283" s="31"/>
      <c r="O283" s="31"/>
      <c r="P283" s="31"/>
      <c r="Q283" s="33" t="str">
        <f>IF(M283="incongruent","congruent","incongruent")</f>
        <v>incongruent</v>
      </c>
      <c r="R283" s="8" t="str">
        <f>IF(Q283="congruent","incongruent","congruent")</f>
        <v>congruent</v>
      </c>
      <c r="S283" s="32" t="s">
        <v>196</v>
      </c>
      <c r="T283" s="30" t="s">
        <v>196</v>
      </c>
    </row>
    <row r="284" spans="1:20" s="30" customFormat="1" x14ac:dyDescent="0.2">
      <c r="A284" s="30" t="s">
        <v>126</v>
      </c>
      <c r="B284" s="30">
        <v>142</v>
      </c>
      <c r="C284" s="30" t="s">
        <v>231</v>
      </c>
      <c r="D284" s="30" t="s">
        <v>55</v>
      </c>
      <c r="E284" s="30" t="s">
        <v>29</v>
      </c>
      <c r="F284" s="30" t="s">
        <v>164</v>
      </c>
      <c r="G284" t="s">
        <v>2649</v>
      </c>
      <c r="H284" s="30" t="s">
        <v>2</v>
      </c>
      <c r="I284" s="30">
        <v>2</v>
      </c>
      <c r="J284" s="30" t="s">
        <v>195</v>
      </c>
      <c r="K284" s="30">
        <v>10</v>
      </c>
      <c r="L284" s="31"/>
      <c r="M284" s="31"/>
      <c r="N284" s="31"/>
      <c r="O284" s="31"/>
      <c r="P284" s="31"/>
      <c r="Q284" s="31" t="s">
        <v>1375</v>
      </c>
      <c r="R284" s="31" t="s">
        <v>1374</v>
      </c>
      <c r="S284" s="32" t="s">
        <v>1381</v>
      </c>
      <c r="T284" s="30" t="s">
        <v>1380</v>
      </c>
    </row>
    <row r="285" spans="1:20" s="30" customFormat="1" x14ac:dyDescent="0.2">
      <c r="A285" s="30" t="s">
        <v>126</v>
      </c>
      <c r="B285" s="30">
        <v>142</v>
      </c>
      <c r="C285" s="34" t="s">
        <v>180</v>
      </c>
      <c r="D285" s="30" t="s">
        <v>55</v>
      </c>
      <c r="E285" s="30" t="s">
        <v>196</v>
      </c>
      <c r="F285" s="30" t="s">
        <v>196</v>
      </c>
      <c r="G285" s="3" t="s">
        <v>196</v>
      </c>
      <c r="H285" s="34" t="s">
        <v>182</v>
      </c>
      <c r="I285" s="30">
        <v>2</v>
      </c>
      <c r="J285" s="30" t="s">
        <v>195</v>
      </c>
      <c r="L285" s="31"/>
      <c r="M285" s="31"/>
      <c r="N285" s="31"/>
      <c r="O285" s="31"/>
      <c r="P285" s="31"/>
      <c r="Q285" s="33" t="str">
        <f>IF(M285="incongruent","congruent","incongruent")</f>
        <v>incongruent</v>
      </c>
      <c r="R285" s="8" t="str">
        <f>IF(Q285="congruent","incongruent","congruent")</f>
        <v>congruent</v>
      </c>
      <c r="S285" s="32" t="s">
        <v>196</v>
      </c>
      <c r="T285" s="30" t="s">
        <v>196</v>
      </c>
    </row>
    <row r="286" spans="1:20" x14ac:dyDescent="0.2">
      <c r="A286" t="s">
        <v>126</v>
      </c>
      <c r="B286">
        <v>143</v>
      </c>
      <c r="C286" t="s">
        <v>879</v>
      </c>
      <c r="D286" t="s">
        <v>55</v>
      </c>
      <c r="E286" t="s">
        <v>30</v>
      </c>
      <c r="F286" t="s">
        <v>164</v>
      </c>
      <c r="G286" t="s">
        <v>2650</v>
      </c>
      <c r="H286" t="s">
        <v>2</v>
      </c>
      <c r="I286">
        <v>2</v>
      </c>
      <c r="J286" t="s">
        <v>195</v>
      </c>
      <c r="K286">
        <v>11</v>
      </c>
      <c r="Q286" s="5" t="s">
        <v>1374</v>
      </c>
      <c r="R286" s="41" t="s">
        <v>1375</v>
      </c>
      <c r="S286" s="2" t="s">
        <v>1380</v>
      </c>
      <c r="T286" t="s">
        <v>1381</v>
      </c>
    </row>
    <row r="287" spans="1:20" x14ac:dyDescent="0.2">
      <c r="A287" t="s">
        <v>126</v>
      </c>
      <c r="B287">
        <v>143</v>
      </c>
      <c r="C287" s="1" t="s">
        <v>762</v>
      </c>
      <c r="D287" t="s">
        <v>55</v>
      </c>
      <c r="E287" t="s">
        <v>196</v>
      </c>
      <c r="F287" t="s">
        <v>196</v>
      </c>
      <c r="G287" s="3" t="s">
        <v>196</v>
      </c>
      <c r="H287" s="1" t="s">
        <v>182</v>
      </c>
      <c r="I287">
        <v>2</v>
      </c>
      <c r="J287" t="s">
        <v>195</v>
      </c>
      <c r="Q287" s="6" t="s">
        <v>1382</v>
      </c>
      <c r="R287" s="41" t="str">
        <f>IF(Q287="congruent","incongruent","congruent")</f>
        <v>incongruent</v>
      </c>
      <c r="S287" s="2" t="s">
        <v>196</v>
      </c>
      <c r="T287" t="s">
        <v>196</v>
      </c>
    </row>
    <row r="288" spans="1:20" x14ac:dyDescent="0.2">
      <c r="A288" t="s">
        <v>126</v>
      </c>
      <c r="B288">
        <v>144</v>
      </c>
      <c r="C288" t="s">
        <v>232</v>
      </c>
      <c r="D288" t="s">
        <v>55</v>
      </c>
      <c r="E288" t="s">
        <v>31</v>
      </c>
      <c r="F288" t="s">
        <v>164</v>
      </c>
      <c r="G288" t="s">
        <v>2651</v>
      </c>
      <c r="H288" t="s">
        <v>2</v>
      </c>
      <c r="I288">
        <v>2</v>
      </c>
      <c r="J288" t="s">
        <v>195</v>
      </c>
      <c r="K288">
        <v>12</v>
      </c>
      <c r="Q288" s="5" t="s">
        <v>1375</v>
      </c>
      <c r="R288" s="41" t="s">
        <v>1374</v>
      </c>
      <c r="S288" s="2" t="s">
        <v>1381</v>
      </c>
      <c r="T288" t="s">
        <v>1380</v>
      </c>
    </row>
    <row r="289" spans="1:20" x14ac:dyDescent="0.2">
      <c r="A289" t="s">
        <v>126</v>
      </c>
      <c r="B289">
        <v>144</v>
      </c>
      <c r="C289" t="s">
        <v>180</v>
      </c>
      <c r="D289" t="s">
        <v>55</v>
      </c>
      <c r="E289" t="s">
        <v>196</v>
      </c>
      <c r="F289" t="s">
        <v>196</v>
      </c>
      <c r="G289" s="3" t="s">
        <v>196</v>
      </c>
      <c r="H289" t="s">
        <v>182</v>
      </c>
      <c r="I289">
        <v>2</v>
      </c>
      <c r="J289" t="s">
        <v>195</v>
      </c>
      <c r="Q289" s="5" t="s">
        <v>1382</v>
      </c>
      <c r="R289" s="41" t="str">
        <f>IF(Q289="congruent","incongruent","congruent")</f>
        <v>incongruent</v>
      </c>
      <c r="S289" s="2" t="s">
        <v>196</v>
      </c>
      <c r="T289" t="s">
        <v>196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BD03-615C-D44C-A364-5655C1431A77}">
  <dimension ref="A1:Q145"/>
  <sheetViews>
    <sheetView workbookViewId="0">
      <selection activeCell="G1" sqref="G1:G1048576"/>
    </sheetView>
  </sheetViews>
  <sheetFormatPr baseColWidth="10" defaultRowHeight="16" x14ac:dyDescent="0.2"/>
  <cols>
    <col min="3" max="3" width="45" customWidth="1"/>
    <col min="7" max="7" width="16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1372</v>
      </c>
      <c r="O1" t="s">
        <v>1373</v>
      </c>
      <c r="P1" t="s">
        <v>1378</v>
      </c>
      <c r="Q1" t="s">
        <v>1379</v>
      </c>
    </row>
    <row r="2" spans="1:17" x14ac:dyDescent="0.2">
      <c r="A2" t="s">
        <v>95</v>
      </c>
      <c r="B2">
        <v>1</v>
      </c>
      <c r="C2" t="s">
        <v>1190</v>
      </c>
      <c r="D2" t="s">
        <v>1191</v>
      </c>
      <c r="E2" t="s">
        <v>18</v>
      </c>
      <c r="F2" t="s">
        <v>19</v>
      </c>
      <c r="G2" t="s">
        <v>2473</v>
      </c>
      <c r="H2" t="s">
        <v>2</v>
      </c>
      <c r="I2">
        <v>2</v>
      </c>
      <c r="J2" t="s">
        <v>195</v>
      </c>
      <c r="N2" t="s">
        <v>1374</v>
      </c>
      <c r="O2" t="s">
        <v>1375</v>
      </c>
      <c r="P2" t="s">
        <v>1380</v>
      </c>
      <c r="Q2" t="s">
        <v>1381</v>
      </c>
    </row>
    <row r="3" spans="1:17" x14ac:dyDescent="0.2">
      <c r="A3" t="s">
        <v>95</v>
      </c>
      <c r="B3">
        <v>2</v>
      </c>
      <c r="C3" t="s">
        <v>1192</v>
      </c>
      <c r="D3" t="s">
        <v>1191</v>
      </c>
      <c r="E3" t="s">
        <v>21</v>
      </c>
      <c r="F3" t="s">
        <v>19</v>
      </c>
      <c r="G3" t="s">
        <v>2474</v>
      </c>
      <c r="H3" t="s">
        <v>2</v>
      </c>
      <c r="I3">
        <v>2</v>
      </c>
      <c r="J3" t="s">
        <v>195</v>
      </c>
      <c r="N3" t="s">
        <v>1375</v>
      </c>
      <c r="O3" t="s">
        <v>1374</v>
      </c>
      <c r="P3" t="s">
        <v>1381</v>
      </c>
      <c r="Q3" t="s">
        <v>1380</v>
      </c>
    </row>
    <row r="4" spans="1:17" x14ac:dyDescent="0.2">
      <c r="A4" t="s">
        <v>95</v>
      </c>
      <c r="B4">
        <v>3</v>
      </c>
      <c r="C4" t="s">
        <v>1193</v>
      </c>
      <c r="D4" t="s">
        <v>1191</v>
      </c>
      <c r="E4" t="s">
        <v>22</v>
      </c>
      <c r="F4" t="s">
        <v>19</v>
      </c>
      <c r="G4" t="s">
        <v>2475</v>
      </c>
      <c r="H4" t="s">
        <v>2</v>
      </c>
      <c r="I4">
        <v>2</v>
      </c>
      <c r="J4" t="s">
        <v>195</v>
      </c>
      <c r="N4" t="s">
        <v>1374</v>
      </c>
      <c r="O4" t="s">
        <v>1375</v>
      </c>
      <c r="P4" t="s">
        <v>1380</v>
      </c>
      <c r="Q4" t="s">
        <v>1381</v>
      </c>
    </row>
    <row r="5" spans="1:17" x14ac:dyDescent="0.2">
      <c r="A5" t="s">
        <v>95</v>
      </c>
      <c r="B5">
        <v>4</v>
      </c>
      <c r="C5" t="s">
        <v>1194</v>
      </c>
      <c r="D5" t="s">
        <v>1191</v>
      </c>
      <c r="E5" t="s">
        <v>23</v>
      </c>
      <c r="F5" t="s">
        <v>19</v>
      </c>
      <c r="G5" t="s">
        <v>2476</v>
      </c>
      <c r="H5" t="s">
        <v>2</v>
      </c>
      <c r="I5">
        <v>2</v>
      </c>
      <c r="J5" t="s">
        <v>195</v>
      </c>
      <c r="N5" t="s">
        <v>1375</v>
      </c>
      <c r="O5" t="s">
        <v>1374</v>
      </c>
      <c r="P5" t="s">
        <v>1381</v>
      </c>
      <c r="Q5" t="s">
        <v>1380</v>
      </c>
    </row>
    <row r="6" spans="1:17" x14ac:dyDescent="0.2">
      <c r="A6" t="s">
        <v>95</v>
      </c>
      <c r="B6">
        <v>5</v>
      </c>
      <c r="C6" t="s">
        <v>1195</v>
      </c>
      <c r="D6" t="s">
        <v>1191</v>
      </c>
      <c r="E6" t="s">
        <v>24</v>
      </c>
      <c r="F6" t="s">
        <v>19</v>
      </c>
      <c r="G6" t="s">
        <v>2477</v>
      </c>
      <c r="H6" t="s">
        <v>2</v>
      </c>
      <c r="I6">
        <v>2</v>
      </c>
      <c r="J6" t="s">
        <v>195</v>
      </c>
      <c r="N6" t="s">
        <v>1374</v>
      </c>
      <c r="O6" t="s">
        <v>1375</v>
      </c>
      <c r="P6" t="s">
        <v>1380</v>
      </c>
      <c r="Q6" t="s">
        <v>1381</v>
      </c>
    </row>
    <row r="7" spans="1:17" x14ac:dyDescent="0.2">
      <c r="A7" t="s">
        <v>95</v>
      </c>
      <c r="B7">
        <v>6</v>
      </c>
      <c r="C7" t="s">
        <v>1196</v>
      </c>
      <c r="D7" t="s">
        <v>1191</v>
      </c>
      <c r="E7" t="s">
        <v>25</v>
      </c>
      <c r="F7" t="s">
        <v>19</v>
      </c>
      <c r="G7" t="s">
        <v>2478</v>
      </c>
      <c r="H7" t="s">
        <v>2</v>
      </c>
      <c r="I7">
        <v>2</v>
      </c>
      <c r="J7" t="s">
        <v>195</v>
      </c>
      <c r="N7" t="s">
        <v>1375</v>
      </c>
      <c r="O7" t="s">
        <v>1374</v>
      </c>
      <c r="P7" t="s">
        <v>1381</v>
      </c>
      <c r="Q7" t="s">
        <v>1380</v>
      </c>
    </row>
    <row r="8" spans="1:17" x14ac:dyDescent="0.2">
      <c r="A8" t="s">
        <v>95</v>
      </c>
      <c r="B8">
        <v>7</v>
      </c>
      <c r="C8" t="s">
        <v>1197</v>
      </c>
      <c r="D8" t="s">
        <v>1191</v>
      </c>
      <c r="E8" t="s">
        <v>26</v>
      </c>
      <c r="F8" t="s">
        <v>56</v>
      </c>
      <c r="G8" t="s">
        <v>2479</v>
      </c>
      <c r="H8" t="s">
        <v>2</v>
      </c>
      <c r="I8">
        <v>2</v>
      </c>
      <c r="J8" t="s">
        <v>195</v>
      </c>
      <c r="N8" t="s">
        <v>1374</v>
      </c>
      <c r="O8" t="s">
        <v>1375</v>
      </c>
      <c r="P8" t="s">
        <v>1380</v>
      </c>
      <c r="Q8" t="s">
        <v>1381</v>
      </c>
    </row>
    <row r="9" spans="1:17" x14ac:dyDescent="0.2">
      <c r="A9" t="s">
        <v>95</v>
      </c>
      <c r="B9">
        <v>8</v>
      </c>
      <c r="C9" t="s">
        <v>1198</v>
      </c>
      <c r="D9" t="s">
        <v>1191</v>
      </c>
      <c r="E9" t="s">
        <v>27</v>
      </c>
      <c r="F9" t="s">
        <v>56</v>
      </c>
      <c r="G9" t="s">
        <v>2480</v>
      </c>
      <c r="H9" t="s">
        <v>2</v>
      </c>
      <c r="I9">
        <v>2</v>
      </c>
      <c r="J9" t="s">
        <v>195</v>
      </c>
      <c r="N9" t="s">
        <v>1375</v>
      </c>
      <c r="O9" t="s">
        <v>1374</v>
      </c>
      <c r="P9" t="s">
        <v>1381</v>
      </c>
      <c r="Q9" t="s">
        <v>1380</v>
      </c>
    </row>
    <row r="10" spans="1:17" x14ac:dyDescent="0.2">
      <c r="A10" t="s">
        <v>95</v>
      </c>
      <c r="B10">
        <v>9</v>
      </c>
      <c r="C10" t="s">
        <v>1199</v>
      </c>
      <c r="D10" t="s">
        <v>1191</v>
      </c>
      <c r="E10" t="s">
        <v>28</v>
      </c>
      <c r="F10" t="s">
        <v>56</v>
      </c>
      <c r="G10" t="s">
        <v>2481</v>
      </c>
      <c r="H10" t="s">
        <v>2</v>
      </c>
      <c r="I10">
        <v>2</v>
      </c>
      <c r="J10" t="s">
        <v>195</v>
      </c>
      <c r="N10" t="s">
        <v>1374</v>
      </c>
      <c r="O10" t="s">
        <v>1375</v>
      </c>
      <c r="P10" t="s">
        <v>1380</v>
      </c>
      <c r="Q10" t="s">
        <v>1381</v>
      </c>
    </row>
    <row r="11" spans="1:17" x14ac:dyDescent="0.2">
      <c r="A11" t="s">
        <v>95</v>
      </c>
      <c r="B11">
        <v>10</v>
      </c>
      <c r="C11" t="s">
        <v>1200</v>
      </c>
      <c r="D11" t="s">
        <v>1191</v>
      </c>
      <c r="E11" t="s">
        <v>29</v>
      </c>
      <c r="F11" t="s">
        <v>56</v>
      </c>
      <c r="G11" t="s">
        <v>2482</v>
      </c>
      <c r="H11" t="s">
        <v>2</v>
      </c>
      <c r="I11">
        <v>2</v>
      </c>
      <c r="J11" t="s">
        <v>195</v>
      </c>
      <c r="N11" t="s">
        <v>1375</v>
      </c>
      <c r="O11" t="s">
        <v>1374</v>
      </c>
      <c r="P11" t="s">
        <v>1381</v>
      </c>
      <c r="Q11" t="s">
        <v>1380</v>
      </c>
    </row>
    <row r="12" spans="1:17" x14ac:dyDescent="0.2">
      <c r="A12" t="s">
        <v>95</v>
      </c>
      <c r="B12">
        <v>11</v>
      </c>
      <c r="C12" t="s">
        <v>1201</v>
      </c>
      <c r="D12" t="s">
        <v>1191</v>
      </c>
      <c r="E12" t="s">
        <v>30</v>
      </c>
      <c r="F12" t="s">
        <v>56</v>
      </c>
      <c r="G12" t="s">
        <v>2483</v>
      </c>
      <c r="H12" t="s">
        <v>2</v>
      </c>
      <c r="I12">
        <v>2</v>
      </c>
      <c r="J12" t="s">
        <v>195</v>
      </c>
      <c r="N12" t="s">
        <v>1374</v>
      </c>
      <c r="O12" t="s">
        <v>1375</v>
      </c>
      <c r="P12" t="s">
        <v>1380</v>
      </c>
      <c r="Q12" t="s">
        <v>1381</v>
      </c>
    </row>
    <row r="13" spans="1:17" x14ac:dyDescent="0.2">
      <c r="A13" t="s">
        <v>95</v>
      </c>
      <c r="B13">
        <v>12</v>
      </c>
      <c r="C13" t="s">
        <v>1202</v>
      </c>
      <c r="D13" t="s">
        <v>1191</v>
      </c>
      <c r="E13" t="s">
        <v>31</v>
      </c>
      <c r="F13" t="s">
        <v>56</v>
      </c>
      <c r="G13" t="s">
        <v>2484</v>
      </c>
      <c r="H13" t="s">
        <v>2</v>
      </c>
      <c r="I13">
        <v>2</v>
      </c>
      <c r="J13" t="s">
        <v>195</v>
      </c>
      <c r="N13" t="s">
        <v>1375</v>
      </c>
      <c r="O13" t="s">
        <v>1374</v>
      </c>
      <c r="P13" t="s">
        <v>1381</v>
      </c>
      <c r="Q13" t="s">
        <v>1380</v>
      </c>
    </row>
    <row r="14" spans="1:17" x14ac:dyDescent="0.2">
      <c r="A14" t="s">
        <v>95</v>
      </c>
      <c r="B14">
        <v>13</v>
      </c>
      <c r="C14" t="s">
        <v>33</v>
      </c>
      <c r="D14" t="s">
        <v>32</v>
      </c>
      <c r="E14" t="s">
        <v>18</v>
      </c>
      <c r="F14" t="s">
        <v>8</v>
      </c>
      <c r="G14" t="s">
        <v>2485</v>
      </c>
      <c r="H14" t="s">
        <v>2</v>
      </c>
      <c r="I14">
        <v>2</v>
      </c>
      <c r="J14" t="s">
        <v>195</v>
      </c>
      <c r="N14" t="s">
        <v>1375</v>
      </c>
      <c r="O14" t="s">
        <v>1374</v>
      </c>
      <c r="P14" t="s">
        <v>1381</v>
      </c>
      <c r="Q14" t="s">
        <v>1380</v>
      </c>
    </row>
    <row r="15" spans="1:17" x14ac:dyDescent="0.2">
      <c r="A15" t="s">
        <v>95</v>
      </c>
      <c r="B15">
        <v>14</v>
      </c>
      <c r="C15" t="s">
        <v>654</v>
      </c>
      <c r="D15" t="s">
        <v>32</v>
      </c>
      <c r="E15" t="s">
        <v>21</v>
      </c>
      <c r="F15" t="s">
        <v>8</v>
      </c>
      <c r="G15" t="s">
        <v>2486</v>
      </c>
      <c r="H15" t="s">
        <v>2</v>
      </c>
      <c r="I15">
        <v>2</v>
      </c>
      <c r="J15" t="s">
        <v>195</v>
      </c>
      <c r="N15" t="s">
        <v>1374</v>
      </c>
      <c r="O15" t="s">
        <v>1375</v>
      </c>
      <c r="P15" t="s">
        <v>1380</v>
      </c>
      <c r="Q15" t="s">
        <v>1381</v>
      </c>
    </row>
    <row r="16" spans="1:17" x14ac:dyDescent="0.2">
      <c r="A16" t="s">
        <v>95</v>
      </c>
      <c r="B16">
        <v>15</v>
      </c>
      <c r="C16" t="s">
        <v>34</v>
      </c>
      <c r="D16" t="s">
        <v>32</v>
      </c>
      <c r="E16" t="s">
        <v>22</v>
      </c>
      <c r="F16" t="s">
        <v>8</v>
      </c>
      <c r="G16" t="s">
        <v>2487</v>
      </c>
      <c r="H16" t="s">
        <v>2</v>
      </c>
      <c r="I16">
        <v>2</v>
      </c>
      <c r="J16" t="s">
        <v>195</v>
      </c>
      <c r="N16" t="s">
        <v>1375</v>
      </c>
      <c r="O16" t="s">
        <v>1374</v>
      </c>
      <c r="P16" t="s">
        <v>1381</v>
      </c>
      <c r="Q16" t="s">
        <v>1380</v>
      </c>
    </row>
    <row r="17" spans="1:17" x14ac:dyDescent="0.2">
      <c r="A17" t="s">
        <v>95</v>
      </c>
      <c r="B17">
        <v>16</v>
      </c>
      <c r="C17" t="s">
        <v>655</v>
      </c>
      <c r="D17" t="s">
        <v>32</v>
      </c>
      <c r="E17" t="s">
        <v>23</v>
      </c>
      <c r="F17" t="s">
        <v>8</v>
      </c>
      <c r="G17" t="s">
        <v>2488</v>
      </c>
      <c r="H17" t="s">
        <v>2</v>
      </c>
      <c r="I17">
        <v>2</v>
      </c>
      <c r="J17" t="s">
        <v>195</v>
      </c>
      <c r="N17" t="s">
        <v>1374</v>
      </c>
      <c r="O17" t="s">
        <v>1375</v>
      </c>
      <c r="P17" t="s">
        <v>1380</v>
      </c>
      <c r="Q17" t="s">
        <v>1381</v>
      </c>
    </row>
    <row r="18" spans="1:17" x14ac:dyDescent="0.2">
      <c r="A18" t="s">
        <v>95</v>
      </c>
      <c r="B18">
        <v>17</v>
      </c>
      <c r="C18" t="s">
        <v>35</v>
      </c>
      <c r="D18" t="s">
        <v>32</v>
      </c>
      <c r="E18" t="s">
        <v>24</v>
      </c>
      <c r="F18" t="s">
        <v>8</v>
      </c>
      <c r="G18" t="s">
        <v>2489</v>
      </c>
      <c r="H18" t="s">
        <v>2</v>
      </c>
      <c r="I18">
        <v>2</v>
      </c>
      <c r="J18" t="s">
        <v>195</v>
      </c>
      <c r="N18" t="s">
        <v>1375</v>
      </c>
      <c r="O18" t="s">
        <v>1374</v>
      </c>
      <c r="P18" t="s">
        <v>1381</v>
      </c>
      <c r="Q18" t="s">
        <v>1380</v>
      </c>
    </row>
    <row r="19" spans="1:17" x14ac:dyDescent="0.2">
      <c r="A19" t="s">
        <v>95</v>
      </c>
      <c r="B19">
        <v>18</v>
      </c>
      <c r="C19" t="s">
        <v>656</v>
      </c>
      <c r="D19" t="s">
        <v>32</v>
      </c>
      <c r="E19" t="s">
        <v>25</v>
      </c>
      <c r="F19" t="s">
        <v>8</v>
      </c>
      <c r="G19" t="s">
        <v>2490</v>
      </c>
      <c r="H19" t="s">
        <v>2</v>
      </c>
      <c r="I19">
        <v>2</v>
      </c>
      <c r="J19" t="s">
        <v>195</v>
      </c>
      <c r="N19" t="s">
        <v>1374</v>
      </c>
      <c r="O19" t="s">
        <v>1375</v>
      </c>
      <c r="P19" t="s">
        <v>1380</v>
      </c>
      <c r="Q19" t="s">
        <v>1381</v>
      </c>
    </row>
    <row r="20" spans="1:17" x14ac:dyDescent="0.2">
      <c r="A20" t="s">
        <v>95</v>
      </c>
      <c r="B20">
        <v>19</v>
      </c>
      <c r="C20" t="s">
        <v>462</v>
      </c>
      <c r="D20" t="s">
        <v>32</v>
      </c>
      <c r="E20" t="s">
        <v>26</v>
      </c>
      <c r="F20" t="s">
        <v>463</v>
      </c>
      <c r="G20" t="s">
        <v>2646</v>
      </c>
      <c r="H20" t="s">
        <v>2</v>
      </c>
      <c r="I20">
        <v>2</v>
      </c>
      <c r="J20" t="s">
        <v>195</v>
      </c>
      <c r="N20" t="s">
        <v>1375</v>
      </c>
      <c r="O20" t="s">
        <v>1374</v>
      </c>
      <c r="P20" t="s">
        <v>1381</v>
      </c>
      <c r="Q20" t="s">
        <v>1380</v>
      </c>
    </row>
    <row r="21" spans="1:17" x14ac:dyDescent="0.2">
      <c r="A21" t="s">
        <v>95</v>
      </c>
      <c r="B21">
        <v>20</v>
      </c>
      <c r="C21" t="s">
        <v>657</v>
      </c>
      <c r="D21" t="s">
        <v>32</v>
      </c>
      <c r="E21" t="s">
        <v>27</v>
      </c>
      <c r="F21" t="s">
        <v>463</v>
      </c>
      <c r="G21" t="s">
        <v>2647</v>
      </c>
      <c r="H21" t="s">
        <v>2</v>
      </c>
      <c r="I21">
        <v>2</v>
      </c>
      <c r="J21" t="s">
        <v>195</v>
      </c>
      <c r="N21" t="s">
        <v>1374</v>
      </c>
      <c r="O21" t="s">
        <v>1375</v>
      </c>
      <c r="P21" t="s">
        <v>1380</v>
      </c>
      <c r="Q21" t="s">
        <v>1381</v>
      </c>
    </row>
    <row r="22" spans="1:17" x14ac:dyDescent="0.2">
      <c r="A22" t="s">
        <v>95</v>
      </c>
      <c r="B22">
        <v>21</v>
      </c>
      <c r="C22" t="s">
        <v>464</v>
      </c>
      <c r="D22" t="s">
        <v>32</v>
      </c>
      <c r="E22" t="s">
        <v>28</v>
      </c>
      <c r="F22" t="s">
        <v>463</v>
      </c>
      <c r="G22" t="s">
        <v>2648</v>
      </c>
      <c r="H22" t="s">
        <v>2</v>
      </c>
      <c r="I22">
        <v>2</v>
      </c>
      <c r="J22" t="s">
        <v>195</v>
      </c>
      <c r="N22" t="s">
        <v>1375</v>
      </c>
      <c r="O22" t="s">
        <v>1374</v>
      </c>
      <c r="P22" t="s">
        <v>1381</v>
      </c>
      <c r="Q22" t="s">
        <v>1380</v>
      </c>
    </row>
    <row r="23" spans="1:17" x14ac:dyDescent="0.2">
      <c r="A23" t="s">
        <v>95</v>
      </c>
      <c r="B23">
        <v>22</v>
      </c>
      <c r="C23" t="s">
        <v>658</v>
      </c>
      <c r="D23" t="s">
        <v>32</v>
      </c>
      <c r="E23" t="s">
        <v>29</v>
      </c>
      <c r="F23" t="s">
        <v>463</v>
      </c>
      <c r="G23" t="s">
        <v>2649</v>
      </c>
      <c r="H23" t="s">
        <v>2</v>
      </c>
      <c r="I23">
        <v>2</v>
      </c>
      <c r="J23" t="s">
        <v>195</v>
      </c>
      <c r="N23" t="s">
        <v>1374</v>
      </c>
      <c r="O23" t="s">
        <v>1375</v>
      </c>
      <c r="P23" t="s">
        <v>1380</v>
      </c>
      <c r="Q23" t="s">
        <v>1381</v>
      </c>
    </row>
    <row r="24" spans="1:17" x14ac:dyDescent="0.2">
      <c r="A24" t="s">
        <v>95</v>
      </c>
      <c r="B24">
        <v>23</v>
      </c>
      <c r="C24" t="s">
        <v>465</v>
      </c>
      <c r="D24" t="s">
        <v>32</v>
      </c>
      <c r="E24" t="s">
        <v>30</v>
      </c>
      <c r="F24" t="s">
        <v>463</v>
      </c>
      <c r="G24" t="s">
        <v>2650</v>
      </c>
      <c r="H24" t="s">
        <v>2</v>
      </c>
      <c r="I24">
        <v>2</v>
      </c>
      <c r="J24" t="s">
        <v>195</v>
      </c>
      <c r="N24" t="s">
        <v>1375</v>
      </c>
      <c r="O24" t="s">
        <v>1374</v>
      </c>
      <c r="P24" t="s">
        <v>1381</v>
      </c>
      <c r="Q24" t="s">
        <v>1380</v>
      </c>
    </row>
    <row r="25" spans="1:17" x14ac:dyDescent="0.2">
      <c r="A25" t="s">
        <v>95</v>
      </c>
      <c r="B25">
        <v>24</v>
      </c>
      <c r="C25" t="s">
        <v>659</v>
      </c>
      <c r="D25" t="s">
        <v>32</v>
      </c>
      <c r="E25" t="s">
        <v>31</v>
      </c>
      <c r="F25" t="s">
        <v>463</v>
      </c>
      <c r="G25" t="s">
        <v>2651</v>
      </c>
      <c r="H25" t="s">
        <v>2</v>
      </c>
      <c r="I25">
        <v>2</v>
      </c>
      <c r="J25" t="s">
        <v>195</v>
      </c>
      <c r="N25" t="s">
        <v>1374</v>
      </c>
      <c r="O25" t="s">
        <v>1375</v>
      </c>
      <c r="P25" t="s">
        <v>1380</v>
      </c>
      <c r="Q25" t="s">
        <v>1381</v>
      </c>
    </row>
    <row r="26" spans="1:17" x14ac:dyDescent="0.2">
      <c r="A26" t="s">
        <v>95</v>
      </c>
      <c r="B26">
        <v>25</v>
      </c>
      <c r="C26" t="s">
        <v>40</v>
      </c>
      <c r="D26" t="s">
        <v>39</v>
      </c>
      <c r="E26" t="s">
        <v>18</v>
      </c>
      <c r="F26" t="s">
        <v>9</v>
      </c>
      <c r="G26" t="s">
        <v>2473</v>
      </c>
      <c r="H26" t="s">
        <v>2</v>
      </c>
      <c r="I26">
        <v>2</v>
      </c>
      <c r="J26" t="s">
        <v>195</v>
      </c>
      <c r="N26" t="s">
        <v>1374</v>
      </c>
      <c r="O26" t="s">
        <v>1375</v>
      </c>
      <c r="P26" t="s">
        <v>1380</v>
      </c>
      <c r="Q26" t="s">
        <v>1381</v>
      </c>
    </row>
    <row r="27" spans="1:17" x14ac:dyDescent="0.2">
      <c r="A27" t="s">
        <v>95</v>
      </c>
      <c r="B27">
        <v>26</v>
      </c>
      <c r="C27" t="s">
        <v>660</v>
      </c>
      <c r="D27" t="s">
        <v>39</v>
      </c>
      <c r="E27" t="s">
        <v>21</v>
      </c>
      <c r="F27" t="s">
        <v>9</v>
      </c>
      <c r="G27" t="s">
        <v>2474</v>
      </c>
      <c r="H27" t="s">
        <v>2</v>
      </c>
      <c r="I27">
        <v>2</v>
      </c>
      <c r="J27" t="s">
        <v>195</v>
      </c>
      <c r="N27" t="s">
        <v>1375</v>
      </c>
      <c r="O27" t="s">
        <v>1374</v>
      </c>
      <c r="P27" t="s">
        <v>1381</v>
      </c>
      <c r="Q27" t="s">
        <v>1380</v>
      </c>
    </row>
    <row r="28" spans="1:17" x14ac:dyDescent="0.2">
      <c r="A28" t="s">
        <v>95</v>
      </c>
      <c r="B28">
        <v>27</v>
      </c>
      <c r="C28" t="s">
        <v>41</v>
      </c>
      <c r="D28" t="s">
        <v>39</v>
      </c>
      <c r="E28" t="s">
        <v>22</v>
      </c>
      <c r="F28" t="s">
        <v>9</v>
      </c>
      <c r="G28" t="s">
        <v>2475</v>
      </c>
      <c r="H28" t="s">
        <v>2</v>
      </c>
      <c r="I28">
        <v>2</v>
      </c>
      <c r="J28" t="s">
        <v>195</v>
      </c>
      <c r="N28" t="s">
        <v>1374</v>
      </c>
      <c r="O28" t="s">
        <v>1375</v>
      </c>
      <c r="P28" t="s">
        <v>1380</v>
      </c>
      <c r="Q28" t="s">
        <v>1381</v>
      </c>
    </row>
    <row r="29" spans="1:17" x14ac:dyDescent="0.2">
      <c r="A29" t="s">
        <v>95</v>
      </c>
      <c r="B29">
        <v>28</v>
      </c>
      <c r="C29" t="s">
        <v>661</v>
      </c>
      <c r="D29" t="s">
        <v>39</v>
      </c>
      <c r="E29" t="s">
        <v>23</v>
      </c>
      <c r="F29" t="s">
        <v>9</v>
      </c>
      <c r="G29" t="s">
        <v>2476</v>
      </c>
      <c r="H29" t="s">
        <v>2</v>
      </c>
      <c r="I29">
        <v>2</v>
      </c>
      <c r="J29" t="s">
        <v>195</v>
      </c>
      <c r="N29" t="s">
        <v>1375</v>
      </c>
      <c r="O29" t="s">
        <v>1374</v>
      </c>
      <c r="P29" t="s">
        <v>1381</v>
      </c>
      <c r="Q29" t="s">
        <v>1380</v>
      </c>
    </row>
    <row r="30" spans="1:17" x14ac:dyDescent="0.2">
      <c r="A30" t="s">
        <v>95</v>
      </c>
      <c r="B30">
        <v>29</v>
      </c>
      <c r="C30" t="s">
        <v>42</v>
      </c>
      <c r="D30" t="s">
        <v>39</v>
      </c>
      <c r="E30" t="s">
        <v>24</v>
      </c>
      <c r="F30" t="s">
        <v>9</v>
      </c>
      <c r="G30" t="s">
        <v>2477</v>
      </c>
      <c r="H30" t="s">
        <v>2</v>
      </c>
      <c r="I30">
        <v>2</v>
      </c>
      <c r="J30" t="s">
        <v>195</v>
      </c>
      <c r="N30" t="s">
        <v>1374</v>
      </c>
      <c r="O30" t="s">
        <v>1375</v>
      </c>
      <c r="P30" t="s">
        <v>1380</v>
      </c>
      <c r="Q30" t="s">
        <v>1381</v>
      </c>
    </row>
    <row r="31" spans="1:17" x14ac:dyDescent="0.2">
      <c r="A31" t="s">
        <v>95</v>
      </c>
      <c r="B31">
        <v>30</v>
      </c>
      <c r="C31" t="s">
        <v>662</v>
      </c>
      <c r="D31" t="s">
        <v>39</v>
      </c>
      <c r="E31" t="s">
        <v>25</v>
      </c>
      <c r="F31" t="s">
        <v>9</v>
      </c>
      <c r="G31" t="s">
        <v>2478</v>
      </c>
      <c r="H31" t="s">
        <v>2</v>
      </c>
      <c r="I31">
        <v>2</v>
      </c>
      <c r="J31" t="s">
        <v>195</v>
      </c>
      <c r="N31" t="s">
        <v>1375</v>
      </c>
      <c r="O31" t="s">
        <v>1374</v>
      </c>
      <c r="P31" t="s">
        <v>1381</v>
      </c>
      <c r="Q31" t="s">
        <v>1380</v>
      </c>
    </row>
    <row r="32" spans="1:17" x14ac:dyDescent="0.2">
      <c r="A32" t="s">
        <v>95</v>
      </c>
      <c r="B32">
        <v>31</v>
      </c>
      <c r="C32" t="s">
        <v>467</v>
      </c>
      <c r="D32" t="s">
        <v>39</v>
      </c>
      <c r="E32" t="s">
        <v>26</v>
      </c>
      <c r="F32" t="s">
        <v>466</v>
      </c>
      <c r="G32" t="s">
        <v>2479</v>
      </c>
      <c r="H32" t="s">
        <v>2</v>
      </c>
      <c r="I32">
        <v>2</v>
      </c>
      <c r="J32" t="s">
        <v>195</v>
      </c>
      <c r="N32" t="s">
        <v>1374</v>
      </c>
      <c r="O32" t="s">
        <v>1375</v>
      </c>
      <c r="P32" t="s">
        <v>1380</v>
      </c>
      <c r="Q32" t="s">
        <v>1381</v>
      </c>
    </row>
    <row r="33" spans="1:17" x14ac:dyDescent="0.2">
      <c r="A33" t="s">
        <v>95</v>
      </c>
      <c r="B33">
        <v>32</v>
      </c>
      <c r="C33" t="s">
        <v>663</v>
      </c>
      <c r="D33" t="s">
        <v>39</v>
      </c>
      <c r="E33" t="s">
        <v>27</v>
      </c>
      <c r="F33" t="s">
        <v>466</v>
      </c>
      <c r="G33" t="s">
        <v>2480</v>
      </c>
      <c r="H33" t="s">
        <v>2</v>
      </c>
      <c r="I33">
        <v>2</v>
      </c>
      <c r="J33" t="s">
        <v>195</v>
      </c>
      <c r="N33" t="s">
        <v>1375</v>
      </c>
      <c r="O33" t="s">
        <v>1374</v>
      </c>
      <c r="P33" t="s">
        <v>1381</v>
      </c>
      <c r="Q33" t="s">
        <v>1380</v>
      </c>
    </row>
    <row r="34" spans="1:17" x14ac:dyDescent="0.2">
      <c r="A34" t="s">
        <v>95</v>
      </c>
      <c r="B34">
        <v>33</v>
      </c>
      <c r="C34" t="s">
        <v>468</v>
      </c>
      <c r="D34" t="s">
        <v>39</v>
      </c>
      <c r="E34" t="s">
        <v>28</v>
      </c>
      <c r="F34" t="s">
        <v>466</v>
      </c>
      <c r="G34" t="s">
        <v>2481</v>
      </c>
      <c r="H34" t="s">
        <v>2</v>
      </c>
      <c r="I34">
        <v>2</v>
      </c>
      <c r="J34" t="s">
        <v>195</v>
      </c>
      <c r="N34" t="s">
        <v>1374</v>
      </c>
      <c r="O34" t="s">
        <v>1375</v>
      </c>
      <c r="P34" t="s">
        <v>1380</v>
      </c>
      <c r="Q34" t="s">
        <v>1381</v>
      </c>
    </row>
    <row r="35" spans="1:17" x14ac:dyDescent="0.2">
      <c r="A35" t="s">
        <v>95</v>
      </c>
      <c r="B35">
        <v>34</v>
      </c>
      <c r="C35" t="s">
        <v>664</v>
      </c>
      <c r="D35" t="s">
        <v>39</v>
      </c>
      <c r="E35" t="s">
        <v>29</v>
      </c>
      <c r="F35" t="s">
        <v>466</v>
      </c>
      <c r="G35" t="s">
        <v>2482</v>
      </c>
      <c r="H35" t="s">
        <v>2</v>
      </c>
      <c r="I35">
        <v>2</v>
      </c>
      <c r="J35" t="s">
        <v>195</v>
      </c>
      <c r="N35" t="s">
        <v>1375</v>
      </c>
      <c r="O35" t="s">
        <v>1374</v>
      </c>
      <c r="P35" t="s">
        <v>1381</v>
      </c>
      <c r="Q35" t="s">
        <v>1380</v>
      </c>
    </row>
    <row r="36" spans="1:17" x14ac:dyDescent="0.2">
      <c r="A36" t="s">
        <v>95</v>
      </c>
      <c r="B36">
        <v>35</v>
      </c>
      <c r="C36" t="s">
        <v>469</v>
      </c>
      <c r="D36" t="s">
        <v>39</v>
      </c>
      <c r="E36" t="s">
        <v>30</v>
      </c>
      <c r="F36" t="s">
        <v>466</v>
      </c>
      <c r="G36" t="s">
        <v>2483</v>
      </c>
      <c r="H36" t="s">
        <v>2</v>
      </c>
      <c r="I36">
        <v>2</v>
      </c>
      <c r="J36" t="s">
        <v>195</v>
      </c>
      <c r="N36" t="s">
        <v>1374</v>
      </c>
      <c r="O36" t="s">
        <v>1375</v>
      </c>
      <c r="P36" t="s">
        <v>1380</v>
      </c>
      <c r="Q36" t="s">
        <v>1381</v>
      </c>
    </row>
    <row r="37" spans="1:17" x14ac:dyDescent="0.2">
      <c r="A37" t="s">
        <v>95</v>
      </c>
      <c r="B37">
        <v>36</v>
      </c>
      <c r="C37" t="s">
        <v>665</v>
      </c>
      <c r="D37" t="s">
        <v>39</v>
      </c>
      <c r="E37" t="s">
        <v>31</v>
      </c>
      <c r="F37" t="s">
        <v>466</v>
      </c>
      <c r="G37" t="s">
        <v>2484</v>
      </c>
      <c r="H37" t="s">
        <v>2</v>
      </c>
      <c r="I37">
        <v>2</v>
      </c>
      <c r="J37" t="s">
        <v>195</v>
      </c>
      <c r="N37" t="s">
        <v>1375</v>
      </c>
      <c r="O37" t="s">
        <v>1374</v>
      </c>
      <c r="P37" t="s">
        <v>1381</v>
      </c>
      <c r="Q37" t="s">
        <v>1380</v>
      </c>
    </row>
    <row r="38" spans="1:17" x14ac:dyDescent="0.2">
      <c r="A38" t="s">
        <v>95</v>
      </c>
      <c r="B38">
        <v>37</v>
      </c>
      <c r="C38" t="s">
        <v>57</v>
      </c>
      <c r="D38" t="s">
        <v>49</v>
      </c>
      <c r="E38" t="s">
        <v>18</v>
      </c>
      <c r="F38" t="s">
        <v>10</v>
      </c>
      <c r="G38" t="s">
        <v>2485</v>
      </c>
      <c r="H38" t="s">
        <v>2</v>
      </c>
      <c r="I38">
        <v>2</v>
      </c>
      <c r="J38" t="s">
        <v>195</v>
      </c>
      <c r="N38" t="s">
        <v>1375</v>
      </c>
      <c r="O38" t="s">
        <v>1374</v>
      </c>
      <c r="P38" t="s">
        <v>1381</v>
      </c>
      <c r="Q38" t="s">
        <v>1380</v>
      </c>
    </row>
    <row r="39" spans="1:17" x14ac:dyDescent="0.2">
      <c r="A39" t="s">
        <v>95</v>
      </c>
      <c r="B39">
        <v>38</v>
      </c>
      <c r="C39" t="s">
        <v>666</v>
      </c>
      <c r="D39" t="s">
        <v>49</v>
      </c>
      <c r="E39" t="s">
        <v>21</v>
      </c>
      <c r="F39" t="s">
        <v>10</v>
      </c>
      <c r="G39" t="s">
        <v>2486</v>
      </c>
      <c r="H39" t="s">
        <v>2</v>
      </c>
      <c r="I39">
        <v>2</v>
      </c>
      <c r="J39" t="s">
        <v>195</v>
      </c>
      <c r="N39" t="s">
        <v>1374</v>
      </c>
      <c r="O39" t="s">
        <v>1375</v>
      </c>
      <c r="P39" t="s">
        <v>1380</v>
      </c>
      <c r="Q39" t="s">
        <v>1381</v>
      </c>
    </row>
    <row r="40" spans="1:17" x14ac:dyDescent="0.2">
      <c r="A40" t="s">
        <v>95</v>
      </c>
      <c r="B40">
        <v>39</v>
      </c>
      <c r="C40" t="s">
        <v>58</v>
      </c>
      <c r="D40" t="s">
        <v>49</v>
      </c>
      <c r="E40" t="s">
        <v>22</v>
      </c>
      <c r="F40" t="s">
        <v>10</v>
      </c>
      <c r="G40" t="s">
        <v>2487</v>
      </c>
      <c r="H40" t="s">
        <v>2</v>
      </c>
      <c r="I40">
        <v>2</v>
      </c>
      <c r="J40" t="s">
        <v>195</v>
      </c>
      <c r="N40" t="s">
        <v>1375</v>
      </c>
      <c r="O40" t="s">
        <v>1374</v>
      </c>
      <c r="P40" t="s">
        <v>1381</v>
      </c>
      <c r="Q40" t="s">
        <v>1380</v>
      </c>
    </row>
    <row r="41" spans="1:17" x14ac:dyDescent="0.2">
      <c r="A41" t="s">
        <v>95</v>
      </c>
      <c r="B41">
        <v>40</v>
      </c>
      <c r="C41" t="s">
        <v>667</v>
      </c>
      <c r="D41" t="s">
        <v>49</v>
      </c>
      <c r="E41" t="s">
        <v>23</v>
      </c>
      <c r="F41" t="s">
        <v>10</v>
      </c>
      <c r="G41" t="s">
        <v>2488</v>
      </c>
      <c r="H41" t="s">
        <v>2</v>
      </c>
      <c r="I41">
        <v>2</v>
      </c>
      <c r="J41" t="s">
        <v>195</v>
      </c>
      <c r="N41" t="s">
        <v>1374</v>
      </c>
      <c r="O41" t="s">
        <v>1375</v>
      </c>
      <c r="P41" t="s">
        <v>1380</v>
      </c>
      <c r="Q41" t="s">
        <v>1381</v>
      </c>
    </row>
    <row r="42" spans="1:17" x14ac:dyDescent="0.2">
      <c r="A42" t="s">
        <v>95</v>
      </c>
      <c r="B42">
        <v>41</v>
      </c>
      <c r="C42" t="s">
        <v>59</v>
      </c>
      <c r="D42" t="s">
        <v>49</v>
      </c>
      <c r="E42" t="s">
        <v>24</v>
      </c>
      <c r="F42" t="s">
        <v>10</v>
      </c>
      <c r="G42" t="s">
        <v>2489</v>
      </c>
      <c r="H42" t="s">
        <v>2</v>
      </c>
      <c r="I42">
        <v>2</v>
      </c>
      <c r="J42" t="s">
        <v>195</v>
      </c>
      <c r="N42" t="s">
        <v>1375</v>
      </c>
      <c r="O42" t="s">
        <v>1374</v>
      </c>
      <c r="P42" t="s">
        <v>1381</v>
      </c>
      <c r="Q42" t="s">
        <v>1380</v>
      </c>
    </row>
    <row r="43" spans="1:17" x14ac:dyDescent="0.2">
      <c r="A43" t="s">
        <v>95</v>
      </c>
      <c r="B43">
        <v>42</v>
      </c>
      <c r="C43" t="s">
        <v>668</v>
      </c>
      <c r="D43" t="s">
        <v>49</v>
      </c>
      <c r="E43" t="s">
        <v>25</v>
      </c>
      <c r="F43" t="s">
        <v>10</v>
      </c>
      <c r="G43" t="s">
        <v>2490</v>
      </c>
      <c r="H43" t="s">
        <v>2</v>
      </c>
      <c r="I43">
        <v>2</v>
      </c>
      <c r="J43" t="s">
        <v>195</v>
      </c>
      <c r="N43" t="s">
        <v>1374</v>
      </c>
      <c r="O43" t="s">
        <v>1375</v>
      </c>
      <c r="P43" t="s">
        <v>1380</v>
      </c>
      <c r="Q43" t="s">
        <v>1381</v>
      </c>
    </row>
    <row r="44" spans="1:17" x14ac:dyDescent="0.2">
      <c r="A44" t="s">
        <v>95</v>
      </c>
      <c r="B44">
        <v>43</v>
      </c>
      <c r="C44" t="s">
        <v>470</v>
      </c>
      <c r="D44" t="s">
        <v>49</v>
      </c>
      <c r="E44" t="s">
        <v>26</v>
      </c>
      <c r="F44" t="s">
        <v>471</v>
      </c>
      <c r="G44" t="s">
        <v>2646</v>
      </c>
      <c r="H44" t="s">
        <v>2</v>
      </c>
      <c r="I44">
        <v>2</v>
      </c>
      <c r="J44" t="s">
        <v>195</v>
      </c>
      <c r="N44" t="s">
        <v>1375</v>
      </c>
      <c r="O44" t="s">
        <v>1374</v>
      </c>
      <c r="P44" t="s">
        <v>1381</v>
      </c>
      <c r="Q44" t="s">
        <v>1380</v>
      </c>
    </row>
    <row r="45" spans="1:17" x14ac:dyDescent="0.2">
      <c r="A45" t="s">
        <v>95</v>
      </c>
      <c r="B45">
        <v>44</v>
      </c>
      <c r="C45" t="s">
        <v>669</v>
      </c>
      <c r="D45" t="s">
        <v>49</v>
      </c>
      <c r="E45" t="s">
        <v>27</v>
      </c>
      <c r="F45" t="s">
        <v>471</v>
      </c>
      <c r="G45" t="s">
        <v>2647</v>
      </c>
      <c r="H45" t="s">
        <v>2</v>
      </c>
      <c r="I45">
        <v>2</v>
      </c>
      <c r="J45" t="s">
        <v>195</v>
      </c>
      <c r="N45" t="s">
        <v>1374</v>
      </c>
      <c r="O45" t="s">
        <v>1375</v>
      </c>
      <c r="P45" t="s">
        <v>1380</v>
      </c>
      <c r="Q45" t="s">
        <v>1381</v>
      </c>
    </row>
    <row r="46" spans="1:17" x14ac:dyDescent="0.2">
      <c r="A46" t="s">
        <v>95</v>
      </c>
      <c r="B46">
        <v>45</v>
      </c>
      <c r="C46" t="s">
        <v>472</v>
      </c>
      <c r="D46" t="s">
        <v>49</v>
      </c>
      <c r="E46" t="s">
        <v>28</v>
      </c>
      <c r="F46" t="s">
        <v>471</v>
      </c>
      <c r="G46" t="s">
        <v>2648</v>
      </c>
      <c r="H46" t="s">
        <v>2</v>
      </c>
      <c r="I46">
        <v>2</v>
      </c>
      <c r="J46" t="s">
        <v>195</v>
      </c>
      <c r="N46" t="s">
        <v>1375</v>
      </c>
      <c r="O46" t="s">
        <v>1374</v>
      </c>
      <c r="P46" t="s">
        <v>1381</v>
      </c>
      <c r="Q46" t="s">
        <v>1380</v>
      </c>
    </row>
    <row r="47" spans="1:17" x14ac:dyDescent="0.2">
      <c r="A47" t="s">
        <v>95</v>
      </c>
      <c r="B47">
        <v>46</v>
      </c>
      <c r="C47" t="s">
        <v>670</v>
      </c>
      <c r="D47" t="s">
        <v>49</v>
      </c>
      <c r="E47" t="s">
        <v>29</v>
      </c>
      <c r="F47" t="s">
        <v>471</v>
      </c>
      <c r="G47" t="s">
        <v>2649</v>
      </c>
      <c r="H47" t="s">
        <v>2</v>
      </c>
      <c r="I47">
        <v>2</v>
      </c>
      <c r="J47" t="s">
        <v>195</v>
      </c>
      <c r="N47" t="s">
        <v>1374</v>
      </c>
      <c r="O47" t="s">
        <v>1375</v>
      </c>
      <c r="P47" t="s">
        <v>1380</v>
      </c>
      <c r="Q47" t="s">
        <v>1381</v>
      </c>
    </row>
    <row r="48" spans="1:17" x14ac:dyDescent="0.2">
      <c r="A48" t="s">
        <v>95</v>
      </c>
      <c r="B48">
        <v>47</v>
      </c>
      <c r="C48" t="s">
        <v>473</v>
      </c>
      <c r="D48" t="s">
        <v>49</v>
      </c>
      <c r="E48" t="s">
        <v>30</v>
      </c>
      <c r="F48" t="s">
        <v>471</v>
      </c>
      <c r="G48" t="s">
        <v>2650</v>
      </c>
      <c r="H48" t="s">
        <v>2</v>
      </c>
      <c r="I48">
        <v>2</v>
      </c>
      <c r="J48" t="s">
        <v>195</v>
      </c>
      <c r="N48" t="s">
        <v>1375</v>
      </c>
      <c r="O48" t="s">
        <v>1374</v>
      </c>
      <c r="P48" t="s">
        <v>1381</v>
      </c>
      <c r="Q48" t="s">
        <v>1380</v>
      </c>
    </row>
    <row r="49" spans="1:17" x14ac:dyDescent="0.2">
      <c r="A49" t="s">
        <v>95</v>
      </c>
      <c r="B49">
        <v>48</v>
      </c>
      <c r="C49" t="s">
        <v>671</v>
      </c>
      <c r="D49" t="s">
        <v>49</v>
      </c>
      <c r="E49" t="s">
        <v>31</v>
      </c>
      <c r="F49" t="s">
        <v>471</v>
      </c>
      <c r="G49" t="s">
        <v>2651</v>
      </c>
      <c r="H49" t="s">
        <v>2</v>
      </c>
      <c r="I49">
        <v>2</v>
      </c>
      <c r="J49" t="s">
        <v>195</v>
      </c>
      <c r="N49" t="s">
        <v>1374</v>
      </c>
      <c r="O49" t="s">
        <v>1375</v>
      </c>
      <c r="P49" t="s">
        <v>1380</v>
      </c>
      <c r="Q49" t="s">
        <v>1381</v>
      </c>
    </row>
    <row r="50" spans="1:17" x14ac:dyDescent="0.2">
      <c r="A50" t="s">
        <v>95</v>
      </c>
      <c r="B50">
        <v>49</v>
      </c>
      <c r="C50" t="s">
        <v>1291</v>
      </c>
      <c r="D50" t="s">
        <v>1292</v>
      </c>
      <c r="E50" t="s">
        <v>18</v>
      </c>
      <c r="F50" t="s">
        <v>11</v>
      </c>
      <c r="G50" t="s">
        <v>2473</v>
      </c>
      <c r="H50" t="s">
        <v>2</v>
      </c>
      <c r="I50">
        <v>2</v>
      </c>
      <c r="J50" t="s">
        <v>195</v>
      </c>
      <c r="N50" t="s">
        <v>1374</v>
      </c>
      <c r="O50" t="s">
        <v>1375</v>
      </c>
      <c r="P50" t="s">
        <v>1380</v>
      </c>
      <c r="Q50" t="s">
        <v>1381</v>
      </c>
    </row>
    <row r="51" spans="1:17" x14ac:dyDescent="0.2">
      <c r="A51" t="s">
        <v>95</v>
      </c>
      <c r="B51">
        <v>50</v>
      </c>
      <c r="C51" t="s">
        <v>1293</v>
      </c>
      <c r="D51" t="s">
        <v>1292</v>
      </c>
      <c r="E51" t="s">
        <v>21</v>
      </c>
      <c r="F51" t="s">
        <v>11</v>
      </c>
      <c r="G51" t="s">
        <v>2474</v>
      </c>
      <c r="H51" t="s">
        <v>2</v>
      </c>
      <c r="I51">
        <v>2</v>
      </c>
      <c r="J51" t="s">
        <v>195</v>
      </c>
      <c r="N51" t="s">
        <v>1375</v>
      </c>
      <c r="O51" t="s">
        <v>1374</v>
      </c>
      <c r="P51" t="s">
        <v>1381</v>
      </c>
      <c r="Q51" t="s">
        <v>1380</v>
      </c>
    </row>
    <row r="52" spans="1:17" x14ac:dyDescent="0.2">
      <c r="A52" t="s">
        <v>95</v>
      </c>
      <c r="B52">
        <v>51</v>
      </c>
      <c r="C52" t="s">
        <v>1294</v>
      </c>
      <c r="D52" t="s">
        <v>1292</v>
      </c>
      <c r="E52" t="s">
        <v>22</v>
      </c>
      <c r="F52" t="s">
        <v>11</v>
      </c>
      <c r="G52" t="s">
        <v>2475</v>
      </c>
      <c r="H52" t="s">
        <v>2</v>
      </c>
      <c r="I52">
        <v>2</v>
      </c>
      <c r="J52" t="s">
        <v>195</v>
      </c>
      <c r="N52" t="s">
        <v>1374</v>
      </c>
      <c r="O52" t="s">
        <v>1375</v>
      </c>
      <c r="P52" t="s">
        <v>1380</v>
      </c>
      <c r="Q52" t="s">
        <v>1381</v>
      </c>
    </row>
    <row r="53" spans="1:17" x14ac:dyDescent="0.2">
      <c r="A53" t="s">
        <v>95</v>
      </c>
      <c r="B53">
        <v>52</v>
      </c>
      <c r="C53" t="s">
        <v>1295</v>
      </c>
      <c r="D53" t="s">
        <v>1292</v>
      </c>
      <c r="E53" t="s">
        <v>23</v>
      </c>
      <c r="F53" t="s">
        <v>11</v>
      </c>
      <c r="G53" t="s">
        <v>2476</v>
      </c>
      <c r="H53" t="s">
        <v>2</v>
      </c>
      <c r="I53">
        <v>2</v>
      </c>
      <c r="J53" t="s">
        <v>195</v>
      </c>
      <c r="N53" t="s">
        <v>1375</v>
      </c>
      <c r="O53" t="s">
        <v>1374</v>
      </c>
      <c r="P53" t="s">
        <v>1381</v>
      </c>
      <c r="Q53" t="s">
        <v>1380</v>
      </c>
    </row>
    <row r="54" spans="1:17" x14ac:dyDescent="0.2">
      <c r="A54" t="s">
        <v>95</v>
      </c>
      <c r="B54">
        <v>53</v>
      </c>
      <c r="C54" t="s">
        <v>1296</v>
      </c>
      <c r="D54" t="s">
        <v>1292</v>
      </c>
      <c r="E54" t="s">
        <v>24</v>
      </c>
      <c r="F54" t="s">
        <v>11</v>
      </c>
      <c r="G54" t="s">
        <v>2477</v>
      </c>
      <c r="H54" t="s">
        <v>2</v>
      </c>
      <c r="I54">
        <v>2</v>
      </c>
      <c r="J54" t="s">
        <v>195</v>
      </c>
      <c r="N54" t="s">
        <v>1374</v>
      </c>
      <c r="O54" t="s">
        <v>1375</v>
      </c>
      <c r="P54" t="s">
        <v>1380</v>
      </c>
      <c r="Q54" t="s">
        <v>1381</v>
      </c>
    </row>
    <row r="55" spans="1:17" x14ac:dyDescent="0.2">
      <c r="A55" t="s">
        <v>95</v>
      </c>
      <c r="B55">
        <v>54</v>
      </c>
      <c r="C55" t="s">
        <v>1297</v>
      </c>
      <c r="D55" t="s">
        <v>1292</v>
      </c>
      <c r="E55" t="s">
        <v>25</v>
      </c>
      <c r="F55" t="s">
        <v>11</v>
      </c>
      <c r="G55" t="s">
        <v>2478</v>
      </c>
      <c r="H55" t="s">
        <v>2</v>
      </c>
      <c r="I55">
        <v>2</v>
      </c>
      <c r="J55" t="s">
        <v>195</v>
      </c>
      <c r="N55" t="s">
        <v>1375</v>
      </c>
      <c r="O55" t="s">
        <v>1374</v>
      </c>
      <c r="P55" t="s">
        <v>1381</v>
      </c>
      <c r="Q55" t="s">
        <v>1380</v>
      </c>
    </row>
    <row r="56" spans="1:17" x14ac:dyDescent="0.2">
      <c r="A56" t="s">
        <v>95</v>
      </c>
      <c r="B56">
        <v>55</v>
      </c>
      <c r="C56" t="s">
        <v>1298</v>
      </c>
      <c r="D56" t="s">
        <v>1292</v>
      </c>
      <c r="E56" t="s">
        <v>26</v>
      </c>
      <c r="F56" t="s">
        <v>474</v>
      </c>
      <c r="G56" t="s">
        <v>2479</v>
      </c>
      <c r="H56" t="s">
        <v>2</v>
      </c>
      <c r="I56">
        <v>2</v>
      </c>
      <c r="J56" t="s">
        <v>195</v>
      </c>
      <c r="N56" t="s">
        <v>1374</v>
      </c>
      <c r="O56" t="s">
        <v>1375</v>
      </c>
      <c r="P56" t="s">
        <v>1380</v>
      </c>
      <c r="Q56" t="s">
        <v>1381</v>
      </c>
    </row>
    <row r="57" spans="1:17" x14ac:dyDescent="0.2">
      <c r="A57" t="s">
        <v>95</v>
      </c>
      <c r="B57">
        <v>56</v>
      </c>
      <c r="C57" t="s">
        <v>1299</v>
      </c>
      <c r="D57" t="s">
        <v>1292</v>
      </c>
      <c r="E57" t="s">
        <v>27</v>
      </c>
      <c r="F57" t="s">
        <v>474</v>
      </c>
      <c r="G57" t="s">
        <v>2480</v>
      </c>
      <c r="H57" t="s">
        <v>2</v>
      </c>
      <c r="I57">
        <v>2</v>
      </c>
      <c r="J57" t="s">
        <v>195</v>
      </c>
      <c r="N57" t="s">
        <v>1375</v>
      </c>
      <c r="O57" t="s">
        <v>1374</v>
      </c>
      <c r="P57" t="s">
        <v>1381</v>
      </c>
      <c r="Q57" t="s">
        <v>1380</v>
      </c>
    </row>
    <row r="58" spans="1:17" x14ac:dyDescent="0.2">
      <c r="A58" t="s">
        <v>95</v>
      </c>
      <c r="B58">
        <v>57</v>
      </c>
      <c r="C58" t="s">
        <v>1300</v>
      </c>
      <c r="D58" t="s">
        <v>1292</v>
      </c>
      <c r="E58" t="s">
        <v>28</v>
      </c>
      <c r="F58" t="s">
        <v>474</v>
      </c>
      <c r="G58" t="s">
        <v>2481</v>
      </c>
      <c r="H58" t="s">
        <v>2</v>
      </c>
      <c r="I58">
        <v>2</v>
      </c>
      <c r="J58" t="s">
        <v>195</v>
      </c>
      <c r="N58" t="s">
        <v>1374</v>
      </c>
      <c r="O58" t="s">
        <v>1375</v>
      </c>
      <c r="P58" t="s">
        <v>1380</v>
      </c>
      <c r="Q58" t="s">
        <v>1381</v>
      </c>
    </row>
    <row r="59" spans="1:17" x14ac:dyDescent="0.2">
      <c r="A59" t="s">
        <v>95</v>
      </c>
      <c r="B59">
        <v>58</v>
      </c>
      <c r="C59" t="s">
        <v>1301</v>
      </c>
      <c r="D59" t="s">
        <v>1292</v>
      </c>
      <c r="E59" t="s">
        <v>29</v>
      </c>
      <c r="F59" t="s">
        <v>474</v>
      </c>
      <c r="G59" t="s">
        <v>2482</v>
      </c>
      <c r="H59" t="s">
        <v>2</v>
      </c>
      <c r="I59">
        <v>2</v>
      </c>
      <c r="J59" t="s">
        <v>195</v>
      </c>
      <c r="N59" t="s">
        <v>1375</v>
      </c>
      <c r="O59" t="s">
        <v>1374</v>
      </c>
      <c r="P59" t="s">
        <v>1381</v>
      </c>
      <c r="Q59" t="s">
        <v>1380</v>
      </c>
    </row>
    <row r="60" spans="1:17" x14ac:dyDescent="0.2">
      <c r="A60" t="s">
        <v>95</v>
      </c>
      <c r="B60">
        <v>59</v>
      </c>
      <c r="C60" t="s">
        <v>1302</v>
      </c>
      <c r="D60" t="s">
        <v>1292</v>
      </c>
      <c r="E60" t="s">
        <v>30</v>
      </c>
      <c r="F60" t="s">
        <v>474</v>
      </c>
      <c r="G60" t="s">
        <v>2483</v>
      </c>
      <c r="H60" t="s">
        <v>2</v>
      </c>
      <c r="I60">
        <v>2</v>
      </c>
      <c r="J60" t="s">
        <v>195</v>
      </c>
      <c r="N60" t="s">
        <v>1374</v>
      </c>
      <c r="O60" t="s">
        <v>1375</v>
      </c>
      <c r="P60" t="s">
        <v>1380</v>
      </c>
      <c r="Q60" t="s">
        <v>1381</v>
      </c>
    </row>
    <row r="61" spans="1:17" x14ac:dyDescent="0.2">
      <c r="A61" t="s">
        <v>95</v>
      </c>
      <c r="B61">
        <v>60</v>
      </c>
      <c r="C61" t="s">
        <v>1303</v>
      </c>
      <c r="D61" t="s">
        <v>1292</v>
      </c>
      <c r="E61" t="s">
        <v>31</v>
      </c>
      <c r="F61" t="s">
        <v>474</v>
      </c>
      <c r="G61" t="s">
        <v>2484</v>
      </c>
      <c r="H61" t="s">
        <v>2</v>
      </c>
      <c r="I61">
        <v>2</v>
      </c>
      <c r="J61" t="s">
        <v>195</v>
      </c>
      <c r="N61" t="s">
        <v>1375</v>
      </c>
      <c r="O61" t="s">
        <v>1374</v>
      </c>
      <c r="P61" t="s">
        <v>1381</v>
      </c>
      <c r="Q61" t="s">
        <v>1380</v>
      </c>
    </row>
    <row r="62" spans="1:17" x14ac:dyDescent="0.2">
      <c r="A62" t="s">
        <v>95</v>
      </c>
      <c r="B62">
        <v>61</v>
      </c>
      <c r="C62" t="s">
        <v>1241</v>
      </c>
      <c r="D62" t="s">
        <v>1242</v>
      </c>
      <c r="E62" t="s">
        <v>18</v>
      </c>
      <c r="F62" t="s">
        <v>12</v>
      </c>
      <c r="G62" t="s">
        <v>2485</v>
      </c>
      <c r="H62" t="s">
        <v>2</v>
      </c>
      <c r="I62">
        <v>2</v>
      </c>
      <c r="J62" t="s">
        <v>195</v>
      </c>
      <c r="N62" t="s">
        <v>1375</v>
      </c>
      <c r="O62" t="s">
        <v>1374</v>
      </c>
      <c r="P62" t="s">
        <v>1381</v>
      </c>
      <c r="Q62" t="s">
        <v>1380</v>
      </c>
    </row>
    <row r="63" spans="1:17" x14ac:dyDescent="0.2">
      <c r="A63" t="s">
        <v>95</v>
      </c>
      <c r="B63">
        <v>62</v>
      </c>
      <c r="C63" t="s">
        <v>1243</v>
      </c>
      <c r="D63" t="s">
        <v>1242</v>
      </c>
      <c r="E63" t="s">
        <v>21</v>
      </c>
      <c r="F63" t="s">
        <v>12</v>
      </c>
      <c r="G63" t="s">
        <v>2486</v>
      </c>
      <c r="H63" t="s">
        <v>2</v>
      </c>
      <c r="I63">
        <v>2</v>
      </c>
      <c r="J63" t="s">
        <v>195</v>
      </c>
      <c r="N63" t="s">
        <v>1374</v>
      </c>
      <c r="O63" t="s">
        <v>1375</v>
      </c>
      <c r="P63" t="s">
        <v>1380</v>
      </c>
      <c r="Q63" t="s">
        <v>1381</v>
      </c>
    </row>
    <row r="64" spans="1:17" x14ac:dyDescent="0.2">
      <c r="A64" t="s">
        <v>95</v>
      </c>
      <c r="B64">
        <v>63</v>
      </c>
      <c r="C64" t="s">
        <v>1244</v>
      </c>
      <c r="D64" t="s">
        <v>1242</v>
      </c>
      <c r="E64" t="s">
        <v>22</v>
      </c>
      <c r="F64" t="s">
        <v>12</v>
      </c>
      <c r="G64" t="s">
        <v>2487</v>
      </c>
      <c r="H64" t="s">
        <v>2</v>
      </c>
      <c r="I64">
        <v>2</v>
      </c>
      <c r="J64" t="s">
        <v>195</v>
      </c>
      <c r="N64" t="s">
        <v>1375</v>
      </c>
      <c r="O64" t="s">
        <v>1374</v>
      </c>
      <c r="P64" t="s">
        <v>1381</v>
      </c>
      <c r="Q64" t="s">
        <v>1380</v>
      </c>
    </row>
    <row r="65" spans="1:17" x14ac:dyDescent="0.2">
      <c r="A65" t="s">
        <v>95</v>
      </c>
      <c r="B65">
        <v>64</v>
      </c>
      <c r="C65" t="s">
        <v>1245</v>
      </c>
      <c r="D65" t="s">
        <v>1242</v>
      </c>
      <c r="E65" t="s">
        <v>23</v>
      </c>
      <c r="F65" t="s">
        <v>12</v>
      </c>
      <c r="G65" t="s">
        <v>2488</v>
      </c>
      <c r="H65" t="s">
        <v>2</v>
      </c>
      <c r="I65">
        <v>2</v>
      </c>
      <c r="J65" t="s">
        <v>195</v>
      </c>
      <c r="N65" t="s">
        <v>1374</v>
      </c>
      <c r="O65" t="s">
        <v>1375</v>
      </c>
      <c r="P65" t="s">
        <v>1380</v>
      </c>
      <c r="Q65" t="s">
        <v>1381</v>
      </c>
    </row>
    <row r="66" spans="1:17" x14ac:dyDescent="0.2">
      <c r="A66" t="s">
        <v>95</v>
      </c>
      <c r="B66">
        <v>65</v>
      </c>
      <c r="C66" t="s">
        <v>1246</v>
      </c>
      <c r="D66" t="s">
        <v>1242</v>
      </c>
      <c r="E66" t="s">
        <v>24</v>
      </c>
      <c r="F66" t="s">
        <v>12</v>
      </c>
      <c r="G66" t="s">
        <v>2489</v>
      </c>
      <c r="H66" t="s">
        <v>2</v>
      </c>
      <c r="I66">
        <v>2</v>
      </c>
      <c r="J66" t="s">
        <v>195</v>
      </c>
      <c r="N66" t="s">
        <v>1375</v>
      </c>
      <c r="O66" t="s">
        <v>1374</v>
      </c>
      <c r="P66" t="s">
        <v>1381</v>
      </c>
      <c r="Q66" t="s">
        <v>1380</v>
      </c>
    </row>
    <row r="67" spans="1:17" x14ac:dyDescent="0.2">
      <c r="A67" t="s">
        <v>95</v>
      </c>
      <c r="B67">
        <v>66</v>
      </c>
      <c r="C67" t="s">
        <v>1247</v>
      </c>
      <c r="D67" t="s">
        <v>1242</v>
      </c>
      <c r="E67" t="s">
        <v>25</v>
      </c>
      <c r="F67" t="s">
        <v>12</v>
      </c>
      <c r="G67" t="s">
        <v>2490</v>
      </c>
      <c r="H67" t="s">
        <v>2</v>
      </c>
      <c r="I67">
        <v>2</v>
      </c>
      <c r="J67" t="s">
        <v>195</v>
      </c>
      <c r="N67" t="s">
        <v>1374</v>
      </c>
      <c r="O67" t="s">
        <v>1375</v>
      </c>
      <c r="P67" t="s">
        <v>1380</v>
      </c>
      <c r="Q67" t="s">
        <v>1381</v>
      </c>
    </row>
    <row r="68" spans="1:17" x14ac:dyDescent="0.2">
      <c r="A68" t="s">
        <v>95</v>
      </c>
      <c r="B68">
        <v>67</v>
      </c>
      <c r="C68" t="s">
        <v>1248</v>
      </c>
      <c r="D68" t="s">
        <v>1242</v>
      </c>
      <c r="E68" t="s">
        <v>26</v>
      </c>
      <c r="F68" t="s">
        <v>475</v>
      </c>
      <c r="G68" t="s">
        <v>2646</v>
      </c>
      <c r="H68" t="s">
        <v>2</v>
      </c>
      <c r="I68">
        <v>2</v>
      </c>
      <c r="J68" t="s">
        <v>195</v>
      </c>
      <c r="N68" t="s">
        <v>1375</v>
      </c>
      <c r="O68" t="s">
        <v>1374</v>
      </c>
      <c r="P68" t="s">
        <v>1381</v>
      </c>
      <c r="Q68" t="s">
        <v>1380</v>
      </c>
    </row>
    <row r="69" spans="1:17" x14ac:dyDescent="0.2">
      <c r="A69" t="s">
        <v>95</v>
      </c>
      <c r="B69">
        <v>68</v>
      </c>
      <c r="C69" t="s">
        <v>1249</v>
      </c>
      <c r="D69" t="s">
        <v>1242</v>
      </c>
      <c r="E69" t="s">
        <v>27</v>
      </c>
      <c r="F69" t="s">
        <v>475</v>
      </c>
      <c r="G69" t="s">
        <v>2647</v>
      </c>
      <c r="H69" t="s">
        <v>2</v>
      </c>
      <c r="I69">
        <v>2</v>
      </c>
      <c r="J69" t="s">
        <v>195</v>
      </c>
      <c r="N69" t="s">
        <v>1374</v>
      </c>
      <c r="O69" t="s">
        <v>1375</v>
      </c>
      <c r="P69" t="s">
        <v>1380</v>
      </c>
      <c r="Q69" t="s">
        <v>1381</v>
      </c>
    </row>
    <row r="70" spans="1:17" x14ac:dyDescent="0.2">
      <c r="A70" t="s">
        <v>95</v>
      </c>
      <c r="B70">
        <v>69</v>
      </c>
      <c r="C70" t="s">
        <v>1250</v>
      </c>
      <c r="D70" t="s">
        <v>1242</v>
      </c>
      <c r="E70" t="s">
        <v>28</v>
      </c>
      <c r="F70" t="s">
        <v>475</v>
      </c>
      <c r="G70" t="s">
        <v>2648</v>
      </c>
      <c r="H70" t="s">
        <v>2</v>
      </c>
      <c r="I70">
        <v>2</v>
      </c>
      <c r="J70" t="s">
        <v>195</v>
      </c>
      <c r="N70" t="s">
        <v>1375</v>
      </c>
      <c r="O70" t="s">
        <v>1374</v>
      </c>
      <c r="P70" t="s">
        <v>1381</v>
      </c>
      <c r="Q70" t="s">
        <v>1380</v>
      </c>
    </row>
    <row r="71" spans="1:17" x14ac:dyDescent="0.2">
      <c r="A71" t="s">
        <v>95</v>
      </c>
      <c r="B71">
        <v>70</v>
      </c>
      <c r="C71" t="s">
        <v>1251</v>
      </c>
      <c r="D71" t="s">
        <v>1242</v>
      </c>
      <c r="E71" t="s">
        <v>29</v>
      </c>
      <c r="F71" t="s">
        <v>475</v>
      </c>
      <c r="G71" t="s">
        <v>2649</v>
      </c>
      <c r="H71" t="s">
        <v>2</v>
      </c>
      <c r="I71">
        <v>2</v>
      </c>
      <c r="J71" t="s">
        <v>195</v>
      </c>
      <c r="N71" t="s">
        <v>1374</v>
      </c>
      <c r="O71" t="s">
        <v>1375</v>
      </c>
      <c r="P71" t="s">
        <v>1380</v>
      </c>
      <c r="Q71" t="s">
        <v>1381</v>
      </c>
    </row>
    <row r="72" spans="1:17" x14ac:dyDescent="0.2">
      <c r="A72" t="s">
        <v>95</v>
      </c>
      <c r="B72">
        <v>71</v>
      </c>
      <c r="C72" t="s">
        <v>1252</v>
      </c>
      <c r="D72" t="s">
        <v>1242</v>
      </c>
      <c r="E72" t="s">
        <v>30</v>
      </c>
      <c r="F72" t="s">
        <v>475</v>
      </c>
      <c r="G72" t="s">
        <v>2650</v>
      </c>
      <c r="H72" t="s">
        <v>2</v>
      </c>
      <c r="I72">
        <v>2</v>
      </c>
      <c r="J72" t="s">
        <v>195</v>
      </c>
      <c r="N72" t="s">
        <v>1375</v>
      </c>
      <c r="O72" t="s">
        <v>1374</v>
      </c>
      <c r="P72" t="s">
        <v>1381</v>
      </c>
      <c r="Q72" t="s">
        <v>1380</v>
      </c>
    </row>
    <row r="73" spans="1:17" x14ac:dyDescent="0.2">
      <c r="A73" t="s">
        <v>95</v>
      </c>
      <c r="B73">
        <v>72</v>
      </c>
      <c r="C73" t="s">
        <v>1253</v>
      </c>
      <c r="D73" t="s">
        <v>1242</v>
      </c>
      <c r="E73" t="s">
        <v>31</v>
      </c>
      <c r="F73" t="s">
        <v>475</v>
      </c>
      <c r="G73" t="s">
        <v>2651</v>
      </c>
      <c r="H73" t="s">
        <v>2</v>
      </c>
      <c r="I73">
        <v>2</v>
      </c>
      <c r="J73" t="s">
        <v>195</v>
      </c>
      <c r="N73" t="s">
        <v>1374</v>
      </c>
      <c r="O73" t="s">
        <v>1375</v>
      </c>
      <c r="P73" t="s">
        <v>1380</v>
      </c>
      <c r="Q73" t="s">
        <v>1381</v>
      </c>
    </row>
    <row r="74" spans="1:17" x14ac:dyDescent="0.2">
      <c r="A74" t="s">
        <v>95</v>
      </c>
      <c r="B74">
        <v>73</v>
      </c>
      <c r="C74" t="s">
        <v>60</v>
      </c>
      <c r="D74" t="s">
        <v>50</v>
      </c>
      <c r="E74" t="s">
        <v>18</v>
      </c>
      <c r="F74" t="s">
        <v>13</v>
      </c>
      <c r="G74" t="s">
        <v>2473</v>
      </c>
      <c r="H74" t="s">
        <v>2</v>
      </c>
      <c r="I74">
        <v>2</v>
      </c>
      <c r="J74" t="s">
        <v>195</v>
      </c>
      <c r="N74" t="s">
        <v>1374</v>
      </c>
      <c r="O74" t="s">
        <v>1375</v>
      </c>
      <c r="P74" t="s">
        <v>1380</v>
      </c>
      <c r="Q74" t="s">
        <v>1381</v>
      </c>
    </row>
    <row r="75" spans="1:17" x14ac:dyDescent="0.2">
      <c r="A75" t="s">
        <v>95</v>
      </c>
      <c r="B75">
        <v>74</v>
      </c>
      <c r="C75" t="s">
        <v>672</v>
      </c>
      <c r="D75" t="s">
        <v>50</v>
      </c>
      <c r="E75" t="s">
        <v>21</v>
      </c>
      <c r="F75" t="s">
        <v>13</v>
      </c>
      <c r="G75" t="s">
        <v>2474</v>
      </c>
      <c r="H75" t="s">
        <v>2</v>
      </c>
      <c r="I75">
        <v>2</v>
      </c>
      <c r="J75" t="s">
        <v>195</v>
      </c>
      <c r="N75" t="s">
        <v>1375</v>
      </c>
      <c r="O75" t="s">
        <v>1374</v>
      </c>
      <c r="P75" t="s">
        <v>1381</v>
      </c>
      <c r="Q75" t="s">
        <v>1380</v>
      </c>
    </row>
    <row r="76" spans="1:17" x14ac:dyDescent="0.2">
      <c r="A76" t="s">
        <v>95</v>
      </c>
      <c r="B76">
        <v>75</v>
      </c>
      <c r="C76" t="s">
        <v>61</v>
      </c>
      <c r="D76" t="s">
        <v>50</v>
      </c>
      <c r="E76" t="s">
        <v>22</v>
      </c>
      <c r="F76" t="s">
        <v>13</v>
      </c>
      <c r="G76" t="s">
        <v>2475</v>
      </c>
      <c r="H76" t="s">
        <v>2</v>
      </c>
      <c r="I76">
        <v>2</v>
      </c>
      <c r="J76" t="s">
        <v>195</v>
      </c>
      <c r="N76" t="s">
        <v>1374</v>
      </c>
      <c r="O76" t="s">
        <v>1375</v>
      </c>
      <c r="P76" t="s">
        <v>1380</v>
      </c>
      <c r="Q76" t="s">
        <v>1381</v>
      </c>
    </row>
    <row r="77" spans="1:17" x14ac:dyDescent="0.2">
      <c r="A77" t="s">
        <v>95</v>
      </c>
      <c r="B77">
        <v>76</v>
      </c>
      <c r="C77" t="s">
        <v>673</v>
      </c>
      <c r="D77" t="s">
        <v>50</v>
      </c>
      <c r="E77" t="s">
        <v>23</v>
      </c>
      <c r="F77" t="s">
        <v>13</v>
      </c>
      <c r="G77" t="s">
        <v>2476</v>
      </c>
      <c r="H77" t="s">
        <v>2</v>
      </c>
      <c r="I77">
        <v>2</v>
      </c>
      <c r="J77" t="s">
        <v>195</v>
      </c>
      <c r="N77" t="s">
        <v>1375</v>
      </c>
      <c r="O77" t="s">
        <v>1374</v>
      </c>
      <c r="P77" t="s">
        <v>1381</v>
      </c>
      <c r="Q77" t="s">
        <v>1380</v>
      </c>
    </row>
    <row r="78" spans="1:17" x14ac:dyDescent="0.2">
      <c r="A78" t="s">
        <v>95</v>
      </c>
      <c r="B78">
        <v>77</v>
      </c>
      <c r="C78" t="s">
        <v>62</v>
      </c>
      <c r="D78" t="s">
        <v>50</v>
      </c>
      <c r="E78" t="s">
        <v>24</v>
      </c>
      <c r="F78" t="s">
        <v>13</v>
      </c>
      <c r="G78" t="s">
        <v>2477</v>
      </c>
      <c r="H78" t="s">
        <v>2</v>
      </c>
      <c r="I78">
        <v>2</v>
      </c>
      <c r="J78" t="s">
        <v>195</v>
      </c>
      <c r="N78" t="s">
        <v>1374</v>
      </c>
      <c r="O78" t="s">
        <v>1375</v>
      </c>
      <c r="P78" t="s">
        <v>1380</v>
      </c>
      <c r="Q78" t="s">
        <v>1381</v>
      </c>
    </row>
    <row r="79" spans="1:17" x14ac:dyDescent="0.2">
      <c r="A79" t="s">
        <v>95</v>
      </c>
      <c r="B79">
        <v>78</v>
      </c>
      <c r="C79" t="s">
        <v>674</v>
      </c>
      <c r="D79" t="s">
        <v>50</v>
      </c>
      <c r="E79" t="s">
        <v>25</v>
      </c>
      <c r="F79" t="s">
        <v>13</v>
      </c>
      <c r="G79" t="s">
        <v>2478</v>
      </c>
      <c r="H79" t="s">
        <v>2</v>
      </c>
      <c r="I79">
        <v>2</v>
      </c>
      <c r="J79" t="s">
        <v>195</v>
      </c>
      <c r="N79" t="s">
        <v>1375</v>
      </c>
      <c r="O79" t="s">
        <v>1374</v>
      </c>
      <c r="P79" t="s">
        <v>1381</v>
      </c>
      <c r="Q79" t="s">
        <v>1380</v>
      </c>
    </row>
    <row r="80" spans="1:17" x14ac:dyDescent="0.2">
      <c r="A80" t="s">
        <v>95</v>
      </c>
      <c r="B80">
        <v>79</v>
      </c>
      <c r="C80" t="s">
        <v>476</v>
      </c>
      <c r="D80" t="s">
        <v>50</v>
      </c>
      <c r="E80" t="s">
        <v>26</v>
      </c>
      <c r="F80" t="s">
        <v>477</v>
      </c>
      <c r="G80" t="s">
        <v>2479</v>
      </c>
      <c r="H80" t="s">
        <v>2</v>
      </c>
      <c r="I80">
        <v>2</v>
      </c>
      <c r="J80" t="s">
        <v>195</v>
      </c>
      <c r="N80" t="s">
        <v>1374</v>
      </c>
      <c r="O80" t="s">
        <v>1375</v>
      </c>
      <c r="P80" t="s">
        <v>1380</v>
      </c>
      <c r="Q80" t="s">
        <v>1381</v>
      </c>
    </row>
    <row r="81" spans="1:17" x14ac:dyDescent="0.2">
      <c r="A81" t="s">
        <v>95</v>
      </c>
      <c r="B81">
        <v>80</v>
      </c>
      <c r="C81" t="s">
        <v>675</v>
      </c>
      <c r="D81" t="s">
        <v>50</v>
      </c>
      <c r="E81" t="s">
        <v>27</v>
      </c>
      <c r="F81" t="s">
        <v>477</v>
      </c>
      <c r="G81" t="s">
        <v>2480</v>
      </c>
      <c r="H81" t="s">
        <v>2</v>
      </c>
      <c r="I81">
        <v>2</v>
      </c>
      <c r="J81" t="s">
        <v>195</v>
      </c>
      <c r="N81" t="s">
        <v>1375</v>
      </c>
      <c r="O81" t="s">
        <v>1374</v>
      </c>
      <c r="P81" t="s">
        <v>1381</v>
      </c>
      <c r="Q81" t="s">
        <v>1380</v>
      </c>
    </row>
    <row r="82" spans="1:17" x14ac:dyDescent="0.2">
      <c r="A82" t="s">
        <v>95</v>
      </c>
      <c r="B82">
        <v>81</v>
      </c>
      <c r="C82" t="s">
        <v>478</v>
      </c>
      <c r="D82" t="s">
        <v>50</v>
      </c>
      <c r="E82" t="s">
        <v>28</v>
      </c>
      <c r="F82" t="s">
        <v>477</v>
      </c>
      <c r="G82" t="s">
        <v>2481</v>
      </c>
      <c r="H82" t="s">
        <v>2</v>
      </c>
      <c r="I82">
        <v>2</v>
      </c>
      <c r="J82" t="s">
        <v>195</v>
      </c>
      <c r="N82" t="s">
        <v>1374</v>
      </c>
      <c r="O82" t="s">
        <v>1375</v>
      </c>
      <c r="P82" t="s">
        <v>1380</v>
      </c>
      <c r="Q82" t="s">
        <v>1381</v>
      </c>
    </row>
    <row r="83" spans="1:17" x14ac:dyDescent="0.2">
      <c r="A83" t="s">
        <v>95</v>
      </c>
      <c r="B83">
        <v>82</v>
      </c>
      <c r="C83" t="s">
        <v>676</v>
      </c>
      <c r="D83" t="s">
        <v>50</v>
      </c>
      <c r="E83" t="s">
        <v>29</v>
      </c>
      <c r="F83" t="s">
        <v>477</v>
      </c>
      <c r="G83" t="s">
        <v>2482</v>
      </c>
      <c r="H83" t="s">
        <v>2</v>
      </c>
      <c r="I83">
        <v>2</v>
      </c>
      <c r="J83" t="s">
        <v>195</v>
      </c>
      <c r="N83" t="s">
        <v>1375</v>
      </c>
      <c r="O83" t="s">
        <v>1374</v>
      </c>
      <c r="P83" t="s">
        <v>1381</v>
      </c>
      <c r="Q83" t="s">
        <v>1380</v>
      </c>
    </row>
    <row r="84" spans="1:17" x14ac:dyDescent="0.2">
      <c r="A84" t="s">
        <v>95</v>
      </c>
      <c r="B84">
        <v>83</v>
      </c>
      <c r="C84" t="s">
        <v>479</v>
      </c>
      <c r="D84" t="s">
        <v>50</v>
      </c>
      <c r="E84" t="s">
        <v>30</v>
      </c>
      <c r="F84" t="s">
        <v>477</v>
      </c>
      <c r="G84" t="s">
        <v>2483</v>
      </c>
      <c r="H84" t="s">
        <v>2</v>
      </c>
      <c r="I84">
        <v>2</v>
      </c>
      <c r="J84" t="s">
        <v>195</v>
      </c>
      <c r="N84" t="s">
        <v>1374</v>
      </c>
      <c r="O84" t="s">
        <v>1375</v>
      </c>
      <c r="P84" t="s">
        <v>1380</v>
      </c>
      <c r="Q84" t="s">
        <v>1381</v>
      </c>
    </row>
    <row r="85" spans="1:17" x14ac:dyDescent="0.2">
      <c r="A85" t="s">
        <v>95</v>
      </c>
      <c r="B85">
        <v>84</v>
      </c>
      <c r="C85" t="s">
        <v>677</v>
      </c>
      <c r="D85" t="s">
        <v>50</v>
      </c>
      <c r="E85" t="s">
        <v>31</v>
      </c>
      <c r="F85" t="s">
        <v>477</v>
      </c>
      <c r="G85" t="s">
        <v>2484</v>
      </c>
      <c r="H85" t="s">
        <v>2</v>
      </c>
      <c r="I85">
        <v>2</v>
      </c>
      <c r="J85" t="s">
        <v>195</v>
      </c>
      <c r="N85" t="s">
        <v>1375</v>
      </c>
      <c r="O85" t="s">
        <v>1374</v>
      </c>
      <c r="P85" t="s">
        <v>1381</v>
      </c>
      <c r="Q85" t="s">
        <v>1380</v>
      </c>
    </row>
    <row r="86" spans="1:17" x14ac:dyDescent="0.2">
      <c r="A86" t="s">
        <v>95</v>
      </c>
      <c r="B86">
        <v>85</v>
      </c>
      <c r="C86" t="s">
        <v>64</v>
      </c>
      <c r="D86" t="s">
        <v>51</v>
      </c>
      <c r="E86" t="s">
        <v>18</v>
      </c>
      <c r="F86" t="s">
        <v>14</v>
      </c>
      <c r="G86" t="s">
        <v>2485</v>
      </c>
      <c r="H86" t="s">
        <v>2</v>
      </c>
      <c r="I86">
        <v>2</v>
      </c>
      <c r="J86" t="s">
        <v>195</v>
      </c>
      <c r="N86" t="s">
        <v>1375</v>
      </c>
      <c r="O86" t="s">
        <v>1374</v>
      </c>
      <c r="P86" t="s">
        <v>1381</v>
      </c>
      <c r="Q86" t="s">
        <v>1380</v>
      </c>
    </row>
    <row r="87" spans="1:17" x14ac:dyDescent="0.2">
      <c r="A87" t="s">
        <v>95</v>
      </c>
      <c r="B87">
        <v>86</v>
      </c>
      <c r="C87" t="s">
        <v>678</v>
      </c>
      <c r="D87" t="s">
        <v>51</v>
      </c>
      <c r="E87" t="s">
        <v>21</v>
      </c>
      <c r="F87" t="s">
        <v>14</v>
      </c>
      <c r="G87" t="s">
        <v>2486</v>
      </c>
      <c r="H87" t="s">
        <v>2</v>
      </c>
      <c r="I87">
        <v>2</v>
      </c>
      <c r="J87" t="s">
        <v>195</v>
      </c>
      <c r="N87" t="s">
        <v>1374</v>
      </c>
      <c r="O87" t="s">
        <v>1375</v>
      </c>
      <c r="P87" t="s">
        <v>1380</v>
      </c>
      <c r="Q87" t="s">
        <v>1381</v>
      </c>
    </row>
    <row r="88" spans="1:17" x14ac:dyDescent="0.2">
      <c r="A88" t="s">
        <v>95</v>
      </c>
      <c r="B88">
        <v>87</v>
      </c>
      <c r="C88" t="s">
        <v>65</v>
      </c>
      <c r="D88" t="s">
        <v>51</v>
      </c>
      <c r="E88" t="s">
        <v>22</v>
      </c>
      <c r="F88" t="s">
        <v>14</v>
      </c>
      <c r="G88" t="s">
        <v>2487</v>
      </c>
      <c r="H88" t="s">
        <v>2</v>
      </c>
      <c r="I88">
        <v>2</v>
      </c>
      <c r="J88" t="s">
        <v>195</v>
      </c>
      <c r="N88" t="s">
        <v>1375</v>
      </c>
      <c r="O88" t="s">
        <v>1374</v>
      </c>
      <c r="P88" t="s">
        <v>1381</v>
      </c>
      <c r="Q88" t="s">
        <v>1380</v>
      </c>
    </row>
    <row r="89" spans="1:17" x14ac:dyDescent="0.2">
      <c r="A89" t="s">
        <v>95</v>
      </c>
      <c r="B89">
        <v>88</v>
      </c>
      <c r="C89" t="s">
        <v>679</v>
      </c>
      <c r="D89" t="s">
        <v>51</v>
      </c>
      <c r="E89" t="s">
        <v>23</v>
      </c>
      <c r="F89" t="s">
        <v>14</v>
      </c>
      <c r="G89" t="s">
        <v>2488</v>
      </c>
      <c r="H89" t="s">
        <v>2</v>
      </c>
      <c r="I89">
        <v>2</v>
      </c>
      <c r="J89" t="s">
        <v>195</v>
      </c>
      <c r="N89" t="s">
        <v>1374</v>
      </c>
      <c r="O89" t="s">
        <v>1375</v>
      </c>
      <c r="P89" t="s">
        <v>1380</v>
      </c>
      <c r="Q89" t="s">
        <v>1381</v>
      </c>
    </row>
    <row r="90" spans="1:17" x14ac:dyDescent="0.2">
      <c r="A90" t="s">
        <v>95</v>
      </c>
      <c r="B90">
        <v>89</v>
      </c>
      <c r="C90" t="s">
        <v>66</v>
      </c>
      <c r="D90" t="s">
        <v>51</v>
      </c>
      <c r="E90" t="s">
        <v>24</v>
      </c>
      <c r="F90" t="s">
        <v>14</v>
      </c>
      <c r="G90" t="s">
        <v>2489</v>
      </c>
      <c r="H90" t="s">
        <v>2</v>
      </c>
      <c r="I90">
        <v>2</v>
      </c>
      <c r="J90" t="s">
        <v>195</v>
      </c>
      <c r="N90" t="s">
        <v>1375</v>
      </c>
      <c r="O90" t="s">
        <v>1374</v>
      </c>
      <c r="P90" t="s">
        <v>1381</v>
      </c>
      <c r="Q90" t="s">
        <v>1380</v>
      </c>
    </row>
    <row r="91" spans="1:17" x14ac:dyDescent="0.2">
      <c r="A91" t="s">
        <v>95</v>
      </c>
      <c r="B91">
        <v>90</v>
      </c>
      <c r="C91" t="s">
        <v>680</v>
      </c>
      <c r="D91" t="s">
        <v>51</v>
      </c>
      <c r="E91" t="s">
        <v>25</v>
      </c>
      <c r="F91" t="s">
        <v>14</v>
      </c>
      <c r="G91" t="s">
        <v>2490</v>
      </c>
      <c r="H91" t="s">
        <v>2</v>
      </c>
      <c r="I91">
        <v>2</v>
      </c>
      <c r="J91" t="s">
        <v>195</v>
      </c>
      <c r="N91" t="s">
        <v>1374</v>
      </c>
      <c r="O91" t="s">
        <v>1375</v>
      </c>
      <c r="P91" t="s">
        <v>1380</v>
      </c>
      <c r="Q91" t="s">
        <v>1381</v>
      </c>
    </row>
    <row r="92" spans="1:17" x14ac:dyDescent="0.2">
      <c r="A92" t="s">
        <v>95</v>
      </c>
      <c r="B92">
        <v>91</v>
      </c>
      <c r="C92" t="s">
        <v>480</v>
      </c>
      <c r="D92" t="s">
        <v>51</v>
      </c>
      <c r="E92" t="s">
        <v>26</v>
      </c>
      <c r="F92" t="s">
        <v>481</v>
      </c>
      <c r="G92" t="s">
        <v>2646</v>
      </c>
      <c r="H92" t="s">
        <v>2</v>
      </c>
      <c r="I92">
        <v>2</v>
      </c>
      <c r="J92" t="s">
        <v>195</v>
      </c>
      <c r="N92" t="s">
        <v>1375</v>
      </c>
      <c r="O92" t="s">
        <v>1374</v>
      </c>
      <c r="P92" t="s">
        <v>1381</v>
      </c>
      <c r="Q92" t="s">
        <v>1380</v>
      </c>
    </row>
    <row r="93" spans="1:17" x14ac:dyDescent="0.2">
      <c r="A93" t="s">
        <v>95</v>
      </c>
      <c r="B93">
        <v>92</v>
      </c>
      <c r="C93" t="s">
        <v>681</v>
      </c>
      <c r="D93" t="s">
        <v>51</v>
      </c>
      <c r="E93" t="s">
        <v>27</v>
      </c>
      <c r="F93" t="s">
        <v>481</v>
      </c>
      <c r="G93" t="s">
        <v>2647</v>
      </c>
      <c r="H93" t="s">
        <v>2</v>
      </c>
      <c r="I93">
        <v>2</v>
      </c>
      <c r="J93" t="s">
        <v>195</v>
      </c>
      <c r="N93" t="s">
        <v>1374</v>
      </c>
      <c r="O93" t="s">
        <v>1375</v>
      </c>
      <c r="P93" t="s">
        <v>1380</v>
      </c>
      <c r="Q93" t="s">
        <v>1381</v>
      </c>
    </row>
    <row r="94" spans="1:17" x14ac:dyDescent="0.2">
      <c r="A94" t="s">
        <v>95</v>
      </c>
      <c r="B94">
        <v>93</v>
      </c>
      <c r="C94" t="s">
        <v>482</v>
      </c>
      <c r="D94" t="s">
        <v>51</v>
      </c>
      <c r="E94" t="s">
        <v>28</v>
      </c>
      <c r="F94" t="s">
        <v>481</v>
      </c>
      <c r="G94" t="s">
        <v>2648</v>
      </c>
      <c r="H94" t="s">
        <v>2</v>
      </c>
      <c r="I94">
        <v>2</v>
      </c>
      <c r="J94" t="s">
        <v>195</v>
      </c>
      <c r="N94" t="s">
        <v>1375</v>
      </c>
      <c r="O94" t="s">
        <v>1374</v>
      </c>
      <c r="P94" t="s">
        <v>1381</v>
      </c>
      <c r="Q94" t="s">
        <v>1380</v>
      </c>
    </row>
    <row r="95" spans="1:17" x14ac:dyDescent="0.2">
      <c r="A95" t="s">
        <v>95</v>
      </c>
      <c r="B95">
        <v>94</v>
      </c>
      <c r="C95" t="s">
        <v>682</v>
      </c>
      <c r="D95" t="s">
        <v>51</v>
      </c>
      <c r="E95" t="s">
        <v>29</v>
      </c>
      <c r="F95" t="s">
        <v>481</v>
      </c>
      <c r="G95" t="s">
        <v>2649</v>
      </c>
      <c r="H95" t="s">
        <v>2</v>
      </c>
      <c r="I95">
        <v>2</v>
      </c>
      <c r="J95" t="s">
        <v>195</v>
      </c>
      <c r="N95" t="s">
        <v>1374</v>
      </c>
      <c r="O95" t="s">
        <v>1375</v>
      </c>
      <c r="P95" t="s">
        <v>1380</v>
      </c>
      <c r="Q95" t="s">
        <v>1381</v>
      </c>
    </row>
    <row r="96" spans="1:17" x14ac:dyDescent="0.2">
      <c r="A96" t="s">
        <v>95</v>
      </c>
      <c r="B96">
        <v>95</v>
      </c>
      <c r="C96" t="s">
        <v>483</v>
      </c>
      <c r="D96" t="s">
        <v>51</v>
      </c>
      <c r="E96" t="s">
        <v>30</v>
      </c>
      <c r="F96" t="s">
        <v>481</v>
      </c>
      <c r="G96" t="s">
        <v>2650</v>
      </c>
      <c r="H96" t="s">
        <v>2</v>
      </c>
      <c r="I96">
        <v>2</v>
      </c>
      <c r="J96" t="s">
        <v>195</v>
      </c>
      <c r="N96" t="s">
        <v>1375</v>
      </c>
      <c r="O96" t="s">
        <v>1374</v>
      </c>
      <c r="P96" t="s">
        <v>1381</v>
      </c>
      <c r="Q96" t="s">
        <v>1380</v>
      </c>
    </row>
    <row r="97" spans="1:17" x14ac:dyDescent="0.2">
      <c r="A97" t="s">
        <v>95</v>
      </c>
      <c r="B97">
        <v>96</v>
      </c>
      <c r="C97" t="s">
        <v>683</v>
      </c>
      <c r="D97" t="s">
        <v>51</v>
      </c>
      <c r="E97" t="s">
        <v>31</v>
      </c>
      <c r="F97" t="s">
        <v>481</v>
      </c>
      <c r="G97" t="s">
        <v>2651</v>
      </c>
      <c r="H97" t="s">
        <v>2</v>
      </c>
      <c r="I97">
        <v>2</v>
      </c>
      <c r="J97" t="s">
        <v>195</v>
      </c>
      <c r="N97" t="s">
        <v>1374</v>
      </c>
      <c r="O97" t="s">
        <v>1375</v>
      </c>
      <c r="P97" t="s">
        <v>1380</v>
      </c>
      <c r="Q97" t="s">
        <v>1381</v>
      </c>
    </row>
    <row r="98" spans="1:17" x14ac:dyDescent="0.2">
      <c r="A98" t="s">
        <v>95</v>
      </c>
      <c r="B98">
        <v>97</v>
      </c>
      <c r="C98" t="s">
        <v>71</v>
      </c>
      <c r="D98" t="s">
        <v>52</v>
      </c>
      <c r="E98" t="s">
        <v>18</v>
      </c>
      <c r="F98" t="s">
        <v>15</v>
      </c>
      <c r="G98" t="s">
        <v>2473</v>
      </c>
      <c r="H98" t="s">
        <v>2</v>
      </c>
      <c r="I98">
        <v>2</v>
      </c>
      <c r="J98" t="s">
        <v>195</v>
      </c>
      <c r="N98" t="s">
        <v>1374</v>
      </c>
      <c r="O98" t="s">
        <v>1375</v>
      </c>
      <c r="P98" t="s">
        <v>1380</v>
      </c>
      <c r="Q98" t="s">
        <v>1381</v>
      </c>
    </row>
    <row r="99" spans="1:17" x14ac:dyDescent="0.2">
      <c r="A99" t="s">
        <v>95</v>
      </c>
      <c r="B99">
        <v>98</v>
      </c>
      <c r="C99" t="s">
        <v>684</v>
      </c>
      <c r="D99" t="s">
        <v>52</v>
      </c>
      <c r="E99" t="s">
        <v>21</v>
      </c>
      <c r="F99" t="s">
        <v>15</v>
      </c>
      <c r="G99" t="s">
        <v>2474</v>
      </c>
      <c r="H99" t="s">
        <v>2</v>
      </c>
      <c r="I99">
        <v>2</v>
      </c>
      <c r="J99" t="s">
        <v>195</v>
      </c>
      <c r="N99" t="s">
        <v>1375</v>
      </c>
      <c r="O99" t="s">
        <v>1374</v>
      </c>
      <c r="P99" t="s">
        <v>1381</v>
      </c>
      <c r="Q99" t="s">
        <v>1380</v>
      </c>
    </row>
    <row r="100" spans="1:17" x14ac:dyDescent="0.2">
      <c r="A100" t="s">
        <v>95</v>
      </c>
      <c r="B100">
        <v>99</v>
      </c>
      <c r="C100" t="s">
        <v>72</v>
      </c>
      <c r="D100" t="s">
        <v>52</v>
      </c>
      <c r="E100" t="s">
        <v>22</v>
      </c>
      <c r="F100" t="s">
        <v>15</v>
      </c>
      <c r="G100" t="s">
        <v>2475</v>
      </c>
      <c r="H100" t="s">
        <v>2</v>
      </c>
      <c r="I100">
        <v>2</v>
      </c>
      <c r="J100" t="s">
        <v>195</v>
      </c>
      <c r="N100" t="s">
        <v>1374</v>
      </c>
      <c r="O100" t="s">
        <v>1375</v>
      </c>
      <c r="P100" t="s">
        <v>1380</v>
      </c>
      <c r="Q100" t="s">
        <v>1381</v>
      </c>
    </row>
    <row r="101" spans="1:17" x14ac:dyDescent="0.2">
      <c r="A101" t="s">
        <v>95</v>
      </c>
      <c r="B101">
        <v>100</v>
      </c>
      <c r="C101" t="s">
        <v>685</v>
      </c>
      <c r="D101" t="s">
        <v>52</v>
      </c>
      <c r="E101" t="s">
        <v>23</v>
      </c>
      <c r="F101" t="s">
        <v>15</v>
      </c>
      <c r="G101" t="s">
        <v>2476</v>
      </c>
      <c r="H101" t="s">
        <v>2</v>
      </c>
      <c r="I101">
        <v>2</v>
      </c>
      <c r="J101" t="s">
        <v>195</v>
      </c>
      <c r="N101" t="s">
        <v>1375</v>
      </c>
      <c r="O101" t="s">
        <v>1374</v>
      </c>
      <c r="P101" t="s">
        <v>1381</v>
      </c>
      <c r="Q101" t="s">
        <v>1380</v>
      </c>
    </row>
    <row r="102" spans="1:17" x14ac:dyDescent="0.2">
      <c r="A102" t="s">
        <v>95</v>
      </c>
      <c r="B102">
        <v>101</v>
      </c>
      <c r="C102" t="s">
        <v>73</v>
      </c>
      <c r="D102" t="s">
        <v>52</v>
      </c>
      <c r="E102" t="s">
        <v>24</v>
      </c>
      <c r="F102" t="s">
        <v>15</v>
      </c>
      <c r="G102" t="s">
        <v>2477</v>
      </c>
      <c r="H102" t="s">
        <v>2</v>
      </c>
      <c r="I102">
        <v>2</v>
      </c>
      <c r="J102" t="s">
        <v>195</v>
      </c>
      <c r="N102" t="s">
        <v>1374</v>
      </c>
      <c r="O102" t="s">
        <v>1375</v>
      </c>
      <c r="P102" t="s">
        <v>1380</v>
      </c>
      <c r="Q102" t="s">
        <v>1381</v>
      </c>
    </row>
    <row r="103" spans="1:17" x14ac:dyDescent="0.2">
      <c r="A103" t="s">
        <v>95</v>
      </c>
      <c r="B103">
        <v>102</v>
      </c>
      <c r="C103" t="s">
        <v>686</v>
      </c>
      <c r="D103" t="s">
        <v>52</v>
      </c>
      <c r="E103" t="s">
        <v>25</v>
      </c>
      <c r="F103" t="s">
        <v>15</v>
      </c>
      <c r="G103" t="s">
        <v>2478</v>
      </c>
      <c r="H103" t="s">
        <v>2</v>
      </c>
      <c r="I103">
        <v>2</v>
      </c>
      <c r="J103" t="s">
        <v>195</v>
      </c>
      <c r="N103" t="s">
        <v>1375</v>
      </c>
      <c r="O103" t="s">
        <v>1374</v>
      </c>
      <c r="P103" t="s">
        <v>1381</v>
      </c>
      <c r="Q103" t="s">
        <v>1380</v>
      </c>
    </row>
    <row r="104" spans="1:17" x14ac:dyDescent="0.2">
      <c r="A104" t="s">
        <v>95</v>
      </c>
      <c r="B104">
        <v>103</v>
      </c>
      <c r="C104" t="s">
        <v>484</v>
      </c>
      <c r="D104" t="s">
        <v>52</v>
      </c>
      <c r="E104" t="s">
        <v>26</v>
      </c>
      <c r="F104" t="s">
        <v>485</v>
      </c>
      <c r="G104" t="s">
        <v>2479</v>
      </c>
      <c r="H104" t="s">
        <v>2</v>
      </c>
      <c r="I104">
        <v>2</v>
      </c>
      <c r="J104" t="s">
        <v>195</v>
      </c>
      <c r="N104" t="s">
        <v>1374</v>
      </c>
      <c r="O104" t="s">
        <v>1375</v>
      </c>
      <c r="P104" t="s">
        <v>1380</v>
      </c>
      <c r="Q104" t="s">
        <v>1381</v>
      </c>
    </row>
    <row r="105" spans="1:17" x14ac:dyDescent="0.2">
      <c r="A105" t="s">
        <v>95</v>
      </c>
      <c r="B105">
        <v>104</v>
      </c>
      <c r="C105" t="s">
        <v>687</v>
      </c>
      <c r="D105" t="s">
        <v>52</v>
      </c>
      <c r="E105" t="s">
        <v>27</v>
      </c>
      <c r="F105" t="s">
        <v>485</v>
      </c>
      <c r="G105" t="s">
        <v>2480</v>
      </c>
      <c r="H105" t="s">
        <v>2</v>
      </c>
      <c r="I105">
        <v>2</v>
      </c>
      <c r="J105" t="s">
        <v>195</v>
      </c>
      <c r="N105" t="s">
        <v>1375</v>
      </c>
      <c r="O105" t="s">
        <v>1374</v>
      </c>
      <c r="P105" t="s">
        <v>1381</v>
      </c>
      <c r="Q105" t="s">
        <v>1380</v>
      </c>
    </row>
    <row r="106" spans="1:17" x14ac:dyDescent="0.2">
      <c r="A106" t="s">
        <v>95</v>
      </c>
      <c r="B106">
        <v>105</v>
      </c>
      <c r="C106" t="s">
        <v>486</v>
      </c>
      <c r="D106" t="s">
        <v>52</v>
      </c>
      <c r="E106" t="s">
        <v>28</v>
      </c>
      <c r="F106" t="s">
        <v>485</v>
      </c>
      <c r="G106" t="s">
        <v>2481</v>
      </c>
      <c r="H106" t="s">
        <v>2</v>
      </c>
      <c r="I106">
        <v>2</v>
      </c>
      <c r="J106" t="s">
        <v>195</v>
      </c>
      <c r="N106" t="s">
        <v>1374</v>
      </c>
      <c r="O106" t="s">
        <v>1375</v>
      </c>
      <c r="P106" t="s">
        <v>1380</v>
      </c>
      <c r="Q106" t="s">
        <v>1381</v>
      </c>
    </row>
    <row r="107" spans="1:17" x14ac:dyDescent="0.2">
      <c r="A107" t="s">
        <v>95</v>
      </c>
      <c r="B107">
        <v>106</v>
      </c>
      <c r="C107" t="s">
        <v>688</v>
      </c>
      <c r="D107" t="s">
        <v>52</v>
      </c>
      <c r="E107" t="s">
        <v>29</v>
      </c>
      <c r="F107" t="s">
        <v>485</v>
      </c>
      <c r="G107" t="s">
        <v>2482</v>
      </c>
      <c r="H107" t="s">
        <v>2</v>
      </c>
      <c r="I107">
        <v>2</v>
      </c>
      <c r="J107" t="s">
        <v>195</v>
      </c>
      <c r="N107" t="s">
        <v>1375</v>
      </c>
      <c r="O107" t="s">
        <v>1374</v>
      </c>
      <c r="P107" t="s">
        <v>1381</v>
      </c>
      <c r="Q107" t="s">
        <v>1380</v>
      </c>
    </row>
    <row r="108" spans="1:17" x14ac:dyDescent="0.2">
      <c r="A108" t="s">
        <v>95</v>
      </c>
      <c r="B108">
        <v>107</v>
      </c>
      <c r="C108" t="s">
        <v>487</v>
      </c>
      <c r="D108" t="s">
        <v>52</v>
      </c>
      <c r="E108" t="s">
        <v>30</v>
      </c>
      <c r="F108" t="s">
        <v>485</v>
      </c>
      <c r="G108" t="s">
        <v>2483</v>
      </c>
      <c r="H108" t="s">
        <v>2</v>
      </c>
      <c r="I108">
        <v>2</v>
      </c>
      <c r="J108" t="s">
        <v>195</v>
      </c>
      <c r="N108" t="s">
        <v>1374</v>
      </c>
      <c r="O108" t="s">
        <v>1375</v>
      </c>
      <c r="P108" t="s">
        <v>1380</v>
      </c>
      <c r="Q108" t="s">
        <v>1381</v>
      </c>
    </row>
    <row r="109" spans="1:17" x14ac:dyDescent="0.2">
      <c r="A109" t="s">
        <v>95</v>
      </c>
      <c r="B109">
        <v>108</v>
      </c>
      <c r="C109" t="s">
        <v>689</v>
      </c>
      <c r="D109" t="s">
        <v>52</v>
      </c>
      <c r="E109" t="s">
        <v>31</v>
      </c>
      <c r="F109" t="s">
        <v>485</v>
      </c>
      <c r="G109" t="s">
        <v>2484</v>
      </c>
      <c r="H109" t="s">
        <v>2</v>
      </c>
      <c r="I109">
        <v>2</v>
      </c>
      <c r="J109" t="s">
        <v>195</v>
      </c>
      <c r="N109" t="s">
        <v>1375</v>
      </c>
      <c r="O109" t="s">
        <v>1374</v>
      </c>
      <c r="P109" t="s">
        <v>1381</v>
      </c>
      <c r="Q109" t="s">
        <v>1380</v>
      </c>
    </row>
    <row r="110" spans="1:17" x14ac:dyDescent="0.2">
      <c r="A110" t="s">
        <v>95</v>
      </c>
      <c r="B110">
        <v>109</v>
      </c>
      <c r="C110" t="s">
        <v>74</v>
      </c>
      <c r="D110" t="s">
        <v>53</v>
      </c>
      <c r="E110" t="s">
        <v>18</v>
      </c>
      <c r="F110" t="s">
        <v>16</v>
      </c>
      <c r="G110" t="s">
        <v>2485</v>
      </c>
      <c r="H110" t="s">
        <v>2</v>
      </c>
      <c r="I110">
        <v>2</v>
      </c>
      <c r="J110" t="s">
        <v>195</v>
      </c>
      <c r="N110" t="s">
        <v>1375</v>
      </c>
      <c r="O110" t="s">
        <v>1374</v>
      </c>
      <c r="P110" t="s">
        <v>1381</v>
      </c>
      <c r="Q110" t="s">
        <v>1380</v>
      </c>
    </row>
    <row r="111" spans="1:17" x14ac:dyDescent="0.2">
      <c r="A111" t="s">
        <v>95</v>
      </c>
      <c r="B111">
        <v>110</v>
      </c>
      <c r="C111" t="s">
        <v>690</v>
      </c>
      <c r="D111" t="s">
        <v>53</v>
      </c>
      <c r="E111" t="s">
        <v>21</v>
      </c>
      <c r="F111" t="s">
        <v>16</v>
      </c>
      <c r="G111" t="s">
        <v>2486</v>
      </c>
      <c r="H111" t="s">
        <v>2</v>
      </c>
      <c r="I111">
        <v>2</v>
      </c>
      <c r="J111" t="s">
        <v>195</v>
      </c>
      <c r="N111" t="s">
        <v>1374</v>
      </c>
      <c r="O111" t="s">
        <v>1375</v>
      </c>
      <c r="P111" t="s">
        <v>1380</v>
      </c>
      <c r="Q111" t="s">
        <v>1381</v>
      </c>
    </row>
    <row r="112" spans="1:17" x14ac:dyDescent="0.2">
      <c r="A112" t="s">
        <v>95</v>
      </c>
      <c r="B112">
        <v>111</v>
      </c>
      <c r="C112" t="s">
        <v>75</v>
      </c>
      <c r="D112" t="s">
        <v>53</v>
      </c>
      <c r="E112" t="s">
        <v>22</v>
      </c>
      <c r="F112" t="s">
        <v>16</v>
      </c>
      <c r="G112" t="s">
        <v>2487</v>
      </c>
      <c r="H112" t="s">
        <v>2</v>
      </c>
      <c r="I112">
        <v>2</v>
      </c>
      <c r="J112" t="s">
        <v>195</v>
      </c>
      <c r="N112" t="s">
        <v>1375</v>
      </c>
      <c r="O112" t="s">
        <v>1374</v>
      </c>
      <c r="P112" t="s">
        <v>1381</v>
      </c>
      <c r="Q112" t="s">
        <v>1380</v>
      </c>
    </row>
    <row r="113" spans="1:17" x14ac:dyDescent="0.2">
      <c r="A113" t="s">
        <v>95</v>
      </c>
      <c r="B113">
        <v>112</v>
      </c>
      <c r="C113" t="s">
        <v>691</v>
      </c>
      <c r="D113" t="s">
        <v>53</v>
      </c>
      <c r="E113" t="s">
        <v>23</v>
      </c>
      <c r="F113" t="s">
        <v>16</v>
      </c>
      <c r="G113" t="s">
        <v>2488</v>
      </c>
      <c r="H113" t="s">
        <v>2</v>
      </c>
      <c r="I113">
        <v>2</v>
      </c>
      <c r="J113" t="s">
        <v>195</v>
      </c>
      <c r="N113" t="s">
        <v>1374</v>
      </c>
      <c r="O113" t="s">
        <v>1375</v>
      </c>
      <c r="P113" t="s">
        <v>1380</v>
      </c>
      <c r="Q113" t="s">
        <v>1381</v>
      </c>
    </row>
    <row r="114" spans="1:17" x14ac:dyDescent="0.2">
      <c r="A114" t="s">
        <v>95</v>
      </c>
      <c r="B114">
        <v>113</v>
      </c>
      <c r="C114" t="s">
        <v>76</v>
      </c>
      <c r="D114" t="s">
        <v>53</v>
      </c>
      <c r="E114" t="s">
        <v>24</v>
      </c>
      <c r="F114" t="s">
        <v>16</v>
      </c>
      <c r="G114" t="s">
        <v>2489</v>
      </c>
      <c r="H114" t="s">
        <v>2</v>
      </c>
      <c r="I114">
        <v>2</v>
      </c>
      <c r="J114" t="s">
        <v>195</v>
      </c>
      <c r="N114" t="s">
        <v>1375</v>
      </c>
      <c r="O114" t="s">
        <v>1374</v>
      </c>
      <c r="P114" t="s">
        <v>1381</v>
      </c>
      <c r="Q114" t="s">
        <v>1380</v>
      </c>
    </row>
    <row r="115" spans="1:17" x14ac:dyDescent="0.2">
      <c r="A115" t="s">
        <v>95</v>
      </c>
      <c r="B115">
        <v>114</v>
      </c>
      <c r="C115" t="s">
        <v>692</v>
      </c>
      <c r="D115" t="s">
        <v>53</v>
      </c>
      <c r="E115" t="s">
        <v>25</v>
      </c>
      <c r="F115" t="s">
        <v>16</v>
      </c>
      <c r="G115" t="s">
        <v>2490</v>
      </c>
      <c r="H115" t="s">
        <v>2</v>
      </c>
      <c r="I115">
        <v>2</v>
      </c>
      <c r="J115" t="s">
        <v>195</v>
      </c>
      <c r="N115" t="s">
        <v>1374</v>
      </c>
      <c r="O115" t="s">
        <v>1375</v>
      </c>
      <c r="P115" t="s">
        <v>1380</v>
      </c>
      <c r="Q115" t="s">
        <v>1381</v>
      </c>
    </row>
    <row r="116" spans="1:17" x14ac:dyDescent="0.2">
      <c r="A116" t="s">
        <v>95</v>
      </c>
      <c r="B116">
        <v>115</v>
      </c>
      <c r="C116" t="s">
        <v>77</v>
      </c>
      <c r="D116" t="s">
        <v>53</v>
      </c>
      <c r="E116" t="s">
        <v>26</v>
      </c>
      <c r="F116" t="s">
        <v>78</v>
      </c>
      <c r="G116" t="s">
        <v>2646</v>
      </c>
      <c r="H116" t="s">
        <v>2</v>
      </c>
      <c r="I116">
        <v>2</v>
      </c>
      <c r="J116" t="s">
        <v>195</v>
      </c>
      <c r="N116" t="s">
        <v>1375</v>
      </c>
      <c r="O116" t="s">
        <v>1374</v>
      </c>
      <c r="P116" t="s">
        <v>1381</v>
      </c>
      <c r="Q116" t="s">
        <v>1380</v>
      </c>
    </row>
    <row r="117" spans="1:17" x14ac:dyDescent="0.2">
      <c r="A117" t="s">
        <v>95</v>
      </c>
      <c r="B117">
        <v>116</v>
      </c>
      <c r="C117" t="s">
        <v>693</v>
      </c>
      <c r="D117" t="s">
        <v>53</v>
      </c>
      <c r="E117" t="s">
        <v>27</v>
      </c>
      <c r="F117" t="s">
        <v>78</v>
      </c>
      <c r="G117" t="s">
        <v>2647</v>
      </c>
      <c r="H117" t="s">
        <v>2</v>
      </c>
      <c r="I117">
        <v>2</v>
      </c>
      <c r="J117" t="s">
        <v>195</v>
      </c>
      <c r="N117" t="s">
        <v>1374</v>
      </c>
      <c r="O117" t="s">
        <v>1375</v>
      </c>
      <c r="P117" t="s">
        <v>1380</v>
      </c>
      <c r="Q117" t="s">
        <v>1381</v>
      </c>
    </row>
    <row r="118" spans="1:17" x14ac:dyDescent="0.2">
      <c r="A118" t="s">
        <v>95</v>
      </c>
      <c r="B118">
        <v>117</v>
      </c>
      <c r="C118" t="s">
        <v>79</v>
      </c>
      <c r="D118" t="s">
        <v>53</v>
      </c>
      <c r="E118" t="s">
        <v>28</v>
      </c>
      <c r="F118" t="s">
        <v>78</v>
      </c>
      <c r="G118" t="s">
        <v>2648</v>
      </c>
      <c r="H118" t="s">
        <v>2</v>
      </c>
      <c r="I118">
        <v>2</v>
      </c>
      <c r="J118" t="s">
        <v>195</v>
      </c>
      <c r="N118" t="s">
        <v>1375</v>
      </c>
      <c r="O118" t="s">
        <v>1374</v>
      </c>
      <c r="P118" t="s">
        <v>1381</v>
      </c>
      <c r="Q118" t="s">
        <v>1380</v>
      </c>
    </row>
    <row r="119" spans="1:17" x14ac:dyDescent="0.2">
      <c r="A119" t="s">
        <v>95</v>
      </c>
      <c r="B119">
        <v>118</v>
      </c>
      <c r="C119" t="s">
        <v>694</v>
      </c>
      <c r="D119" t="s">
        <v>53</v>
      </c>
      <c r="E119" t="s">
        <v>29</v>
      </c>
      <c r="F119" t="s">
        <v>78</v>
      </c>
      <c r="G119" t="s">
        <v>2649</v>
      </c>
      <c r="H119" t="s">
        <v>2</v>
      </c>
      <c r="I119">
        <v>2</v>
      </c>
      <c r="J119" t="s">
        <v>195</v>
      </c>
      <c r="N119" t="s">
        <v>1374</v>
      </c>
      <c r="O119" t="s">
        <v>1375</v>
      </c>
      <c r="P119" t="s">
        <v>1380</v>
      </c>
      <c r="Q119" t="s">
        <v>1381</v>
      </c>
    </row>
    <row r="120" spans="1:17" x14ac:dyDescent="0.2">
      <c r="A120" t="s">
        <v>95</v>
      </c>
      <c r="B120">
        <v>119</v>
      </c>
      <c r="C120" t="s">
        <v>80</v>
      </c>
      <c r="D120" t="s">
        <v>53</v>
      </c>
      <c r="E120" t="s">
        <v>30</v>
      </c>
      <c r="F120" t="s">
        <v>78</v>
      </c>
      <c r="G120" t="s">
        <v>2650</v>
      </c>
      <c r="H120" t="s">
        <v>2</v>
      </c>
      <c r="I120">
        <v>2</v>
      </c>
      <c r="J120" t="s">
        <v>195</v>
      </c>
      <c r="N120" t="s">
        <v>1375</v>
      </c>
      <c r="O120" t="s">
        <v>1374</v>
      </c>
      <c r="P120" t="s">
        <v>1381</v>
      </c>
      <c r="Q120" t="s">
        <v>1380</v>
      </c>
    </row>
    <row r="121" spans="1:17" x14ac:dyDescent="0.2">
      <c r="A121" t="s">
        <v>95</v>
      </c>
      <c r="B121">
        <v>120</v>
      </c>
      <c r="C121" t="s">
        <v>695</v>
      </c>
      <c r="D121" t="s">
        <v>53</v>
      </c>
      <c r="E121" t="s">
        <v>31</v>
      </c>
      <c r="F121" t="s">
        <v>78</v>
      </c>
      <c r="G121" t="s">
        <v>2651</v>
      </c>
      <c r="H121" t="s">
        <v>2</v>
      </c>
      <c r="I121">
        <v>2</v>
      </c>
      <c r="J121" t="s">
        <v>195</v>
      </c>
      <c r="N121" t="s">
        <v>1374</v>
      </c>
      <c r="O121" t="s">
        <v>1375</v>
      </c>
      <c r="P121" t="s">
        <v>1380</v>
      </c>
      <c r="Q121" t="s">
        <v>1381</v>
      </c>
    </row>
    <row r="122" spans="1:17" x14ac:dyDescent="0.2">
      <c r="A122" t="s">
        <v>95</v>
      </c>
      <c r="B122">
        <v>121</v>
      </c>
      <c r="C122" t="s">
        <v>81</v>
      </c>
      <c r="D122" t="s">
        <v>54</v>
      </c>
      <c r="E122" t="s">
        <v>18</v>
      </c>
      <c r="F122" t="s">
        <v>17</v>
      </c>
      <c r="G122" t="s">
        <v>2473</v>
      </c>
      <c r="H122" t="s">
        <v>2</v>
      </c>
      <c r="I122">
        <v>2</v>
      </c>
      <c r="J122" t="s">
        <v>195</v>
      </c>
      <c r="N122" t="s">
        <v>1374</v>
      </c>
      <c r="O122" t="s">
        <v>1375</v>
      </c>
      <c r="P122" t="s">
        <v>1380</v>
      </c>
      <c r="Q122" t="s">
        <v>1381</v>
      </c>
    </row>
    <row r="123" spans="1:17" x14ac:dyDescent="0.2">
      <c r="A123" t="s">
        <v>95</v>
      </c>
      <c r="B123">
        <v>122</v>
      </c>
      <c r="C123" t="s">
        <v>696</v>
      </c>
      <c r="D123" t="s">
        <v>54</v>
      </c>
      <c r="E123" t="s">
        <v>21</v>
      </c>
      <c r="F123" t="s">
        <v>17</v>
      </c>
      <c r="G123" t="s">
        <v>2474</v>
      </c>
      <c r="H123" t="s">
        <v>2</v>
      </c>
      <c r="I123">
        <v>2</v>
      </c>
      <c r="J123" t="s">
        <v>195</v>
      </c>
      <c r="N123" t="s">
        <v>1375</v>
      </c>
      <c r="O123" t="s">
        <v>1374</v>
      </c>
      <c r="P123" t="s">
        <v>1381</v>
      </c>
      <c r="Q123" t="s">
        <v>1380</v>
      </c>
    </row>
    <row r="124" spans="1:17" x14ac:dyDescent="0.2">
      <c r="A124" t="s">
        <v>95</v>
      </c>
      <c r="B124">
        <v>123</v>
      </c>
      <c r="C124" t="s">
        <v>82</v>
      </c>
      <c r="D124" t="s">
        <v>54</v>
      </c>
      <c r="E124" t="s">
        <v>22</v>
      </c>
      <c r="F124" t="s">
        <v>17</v>
      </c>
      <c r="G124" t="s">
        <v>2475</v>
      </c>
      <c r="H124" t="s">
        <v>2</v>
      </c>
      <c r="I124">
        <v>2</v>
      </c>
      <c r="J124" t="s">
        <v>195</v>
      </c>
      <c r="N124" t="s">
        <v>1374</v>
      </c>
      <c r="O124" t="s">
        <v>1375</v>
      </c>
      <c r="P124" t="s">
        <v>1380</v>
      </c>
      <c r="Q124" t="s">
        <v>1381</v>
      </c>
    </row>
    <row r="125" spans="1:17" x14ac:dyDescent="0.2">
      <c r="A125" t="s">
        <v>95</v>
      </c>
      <c r="B125">
        <v>124</v>
      </c>
      <c r="C125" t="s">
        <v>697</v>
      </c>
      <c r="D125" t="s">
        <v>54</v>
      </c>
      <c r="E125" t="s">
        <v>23</v>
      </c>
      <c r="F125" t="s">
        <v>17</v>
      </c>
      <c r="G125" t="s">
        <v>2476</v>
      </c>
      <c r="H125" t="s">
        <v>2</v>
      </c>
      <c r="I125">
        <v>2</v>
      </c>
      <c r="J125" t="s">
        <v>195</v>
      </c>
      <c r="N125" t="s">
        <v>1375</v>
      </c>
      <c r="O125" t="s">
        <v>1374</v>
      </c>
      <c r="P125" t="s">
        <v>1381</v>
      </c>
      <c r="Q125" t="s">
        <v>1380</v>
      </c>
    </row>
    <row r="126" spans="1:17" x14ac:dyDescent="0.2">
      <c r="A126" t="s">
        <v>95</v>
      </c>
      <c r="B126">
        <v>125</v>
      </c>
      <c r="C126" t="s">
        <v>83</v>
      </c>
      <c r="D126" t="s">
        <v>54</v>
      </c>
      <c r="E126" t="s">
        <v>24</v>
      </c>
      <c r="F126" t="s">
        <v>17</v>
      </c>
      <c r="G126" t="s">
        <v>2477</v>
      </c>
      <c r="H126" t="s">
        <v>2</v>
      </c>
      <c r="I126">
        <v>2</v>
      </c>
      <c r="J126" t="s">
        <v>195</v>
      </c>
      <c r="N126" t="s">
        <v>1374</v>
      </c>
      <c r="O126" t="s">
        <v>1375</v>
      </c>
      <c r="P126" t="s">
        <v>1380</v>
      </c>
      <c r="Q126" t="s">
        <v>1381</v>
      </c>
    </row>
    <row r="127" spans="1:17" x14ac:dyDescent="0.2">
      <c r="A127" t="s">
        <v>95</v>
      </c>
      <c r="B127">
        <v>126</v>
      </c>
      <c r="C127" t="s">
        <v>698</v>
      </c>
      <c r="D127" t="s">
        <v>54</v>
      </c>
      <c r="E127" t="s">
        <v>25</v>
      </c>
      <c r="F127" t="s">
        <v>17</v>
      </c>
      <c r="G127" t="s">
        <v>2478</v>
      </c>
      <c r="H127" t="s">
        <v>2</v>
      </c>
      <c r="I127">
        <v>2</v>
      </c>
      <c r="J127" t="s">
        <v>195</v>
      </c>
      <c r="N127" t="s">
        <v>1375</v>
      </c>
      <c r="O127" t="s">
        <v>1374</v>
      </c>
      <c r="P127" t="s">
        <v>1381</v>
      </c>
      <c r="Q127" t="s">
        <v>1380</v>
      </c>
    </row>
    <row r="128" spans="1:17" x14ac:dyDescent="0.2">
      <c r="A128" t="s">
        <v>95</v>
      </c>
      <c r="B128">
        <v>127</v>
      </c>
      <c r="C128" t="s">
        <v>84</v>
      </c>
      <c r="D128" t="s">
        <v>54</v>
      </c>
      <c r="E128" t="s">
        <v>26</v>
      </c>
      <c r="F128" t="s">
        <v>85</v>
      </c>
      <c r="G128" t="s">
        <v>2479</v>
      </c>
      <c r="H128" t="s">
        <v>2</v>
      </c>
      <c r="I128">
        <v>2</v>
      </c>
      <c r="J128" t="s">
        <v>195</v>
      </c>
      <c r="N128" t="s">
        <v>1374</v>
      </c>
      <c r="O128" t="s">
        <v>1375</v>
      </c>
      <c r="P128" t="s">
        <v>1380</v>
      </c>
      <c r="Q128" t="s">
        <v>1381</v>
      </c>
    </row>
    <row r="129" spans="1:17" x14ac:dyDescent="0.2">
      <c r="A129" t="s">
        <v>95</v>
      </c>
      <c r="B129">
        <v>128</v>
      </c>
      <c r="C129" t="s">
        <v>699</v>
      </c>
      <c r="D129" t="s">
        <v>54</v>
      </c>
      <c r="E129" t="s">
        <v>27</v>
      </c>
      <c r="F129" t="s">
        <v>85</v>
      </c>
      <c r="G129" t="s">
        <v>2480</v>
      </c>
      <c r="H129" t="s">
        <v>2</v>
      </c>
      <c r="I129">
        <v>2</v>
      </c>
      <c r="J129" t="s">
        <v>195</v>
      </c>
      <c r="N129" t="s">
        <v>1375</v>
      </c>
      <c r="O129" t="s">
        <v>1374</v>
      </c>
      <c r="P129" t="s">
        <v>1381</v>
      </c>
      <c r="Q129" t="s">
        <v>1380</v>
      </c>
    </row>
    <row r="130" spans="1:17" x14ac:dyDescent="0.2">
      <c r="A130" t="s">
        <v>95</v>
      </c>
      <c r="B130">
        <v>129</v>
      </c>
      <c r="C130" t="s">
        <v>86</v>
      </c>
      <c r="D130" t="s">
        <v>54</v>
      </c>
      <c r="E130" t="s">
        <v>28</v>
      </c>
      <c r="F130" t="s">
        <v>85</v>
      </c>
      <c r="G130" t="s">
        <v>2481</v>
      </c>
      <c r="H130" t="s">
        <v>2</v>
      </c>
      <c r="I130">
        <v>2</v>
      </c>
      <c r="J130" t="s">
        <v>195</v>
      </c>
      <c r="N130" t="s">
        <v>1374</v>
      </c>
      <c r="O130" t="s">
        <v>1375</v>
      </c>
      <c r="P130" t="s">
        <v>1380</v>
      </c>
      <c r="Q130" t="s">
        <v>1381</v>
      </c>
    </row>
    <row r="131" spans="1:17" x14ac:dyDescent="0.2">
      <c r="A131" t="s">
        <v>95</v>
      </c>
      <c r="B131">
        <v>130</v>
      </c>
      <c r="C131" t="s">
        <v>700</v>
      </c>
      <c r="D131" t="s">
        <v>54</v>
      </c>
      <c r="E131" t="s">
        <v>29</v>
      </c>
      <c r="F131" t="s">
        <v>85</v>
      </c>
      <c r="G131" t="s">
        <v>2482</v>
      </c>
      <c r="H131" t="s">
        <v>2</v>
      </c>
      <c r="I131">
        <v>2</v>
      </c>
      <c r="J131" t="s">
        <v>195</v>
      </c>
      <c r="N131" t="s">
        <v>1375</v>
      </c>
      <c r="O131" t="s">
        <v>1374</v>
      </c>
      <c r="P131" t="s">
        <v>1381</v>
      </c>
      <c r="Q131" t="s">
        <v>1380</v>
      </c>
    </row>
    <row r="132" spans="1:17" x14ac:dyDescent="0.2">
      <c r="A132" t="s">
        <v>95</v>
      </c>
      <c r="B132">
        <v>131</v>
      </c>
      <c r="C132" t="s">
        <v>87</v>
      </c>
      <c r="D132" t="s">
        <v>54</v>
      </c>
      <c r="E132" t="s">
        <v>30</v>
      </c>
      <c r="F132" t="s">
        <v>85</v>
      </c>
      <c r="G132" t="s">
        <v>2483</v>
      </c>
      <c r="H132" t="s">
        <v>2</v>
      </c>
      <c r="I132">
        <v>2</v>
      </c>
      <c r="J132" t="s">
        <v>195</v>
      </c>
      <c r="N132" t="s">
        <v>1374</v>
      </c>
      <c r="O132" t="s">
        <v>1375</v>
      </c>
      <c r="P132" t="s">
        <v>1380</v>
      </c>
      <c r="Q132" t="s">
        <v>1381</v>
      </c>
    </row>
    <row r="133" spans="1:17" x14ac:dyDescent="0.2">
      <c r="A133" t="s">
        <v>95</v>
      </c>
      <c r="B133">
        <v>132</v>
      </c>
      <c r="C133" t="s">
        <v>701</v>
      </c>
      <c r="D133" t="s">
        <v>54</v>
      </c>
      <c r="E133" t="s">
        <v>31</v>
      </c>
      <c r="F133" t="s">
        <v>85</v>
      </c>
      <c r="G133" t="s">
        <v>2484</v>
      </c>
      <c r="H133" t="s">
        <v>2</v>
      </c>
      <c r="I133">
        <v>2</v>
      </c>
      <c r="J133" t="s">
        <v>195</v>
      </c>
      <c r="N133" t="s">
        <v>1375</v>
      </c>
      <c r="O133" t="s">
        <v>1374</v>
      </c>
      <c r="P133" t="s">
        <v>1381</v>
      </c>
      <c r="Q133" t="s">
        <v>1380</v>
      </c>
    </row>
    <row r="134" spans="1:17" x14ac:dyDescent="0.2">
      <c r="A134" t="s">
        <v>95</v>
      </c>
      <c r="B134">
        <v>133</v>
      </c>
      <c r="C134" t="s">
        <v>88</v>
      </c>
      <c r="D134" t="s">
        <v>55</v>
      </c>
      <c r="E134" t="s">
        <v>18</v>
      </c>
      <c r="F134" t="s">
        <v>20</v>
      </c>
      <c r="G134" t="s">
        <v>2485</v>
      </c>
      <c r="H134" t="s">
        <v>2</v>
      </c>
      <c r="I134">
        <v>2</v>
      </c>
      <c r="J134" t="s">
        <v>195</v>
      </c>
      <c r="N134" t="s">
        <v>1375</v>
      </c>
      <c r="O134" t="s">
        <v>1374</v>
      </c>
      <c r="P134" t="s">
        <v>1381</v>
      </c>
      <c r="Q134" t="s">
        <v>1380</v>
      </c>
    </row>
    <row r="135" spans="1:17" x14ac:dyDescent="0.2">
      <c r="A135" t="s">
        <v>95</v>
      </c>
      <c r="B135">
        <v>134</v>
      </c>
      <c r="C135" t="s">
        <v>702</v>
      </c>
      <c r="D135" t="s">
        <v>55</v>
      </c>
      <c r="E135" t="s">
        <v>21</v>
      </c>
      <c r="F135" t="s">
        <v>20</v>
      </c>
      <c r="G135" t="s">
        <v>2486</v>
      </c>
      <c r="H135" t="s">
        <v>2</v>
      </c>
      <c r="I135">
        <v>2</v>
      </c>
      <c r="J135" t="s">
        <v>195</v>
      </c>
      <c r="N135" t="s">
        <v>1374</v>
      </c>
      <c r="O135" t="s">
        <v>1375</v>
      </c>
      <c r="P135" t="s">
        <v>1380</v>
      </c>
      <c r="Q135" t="s">
        <v>1381</v>
      </c>
    </row>
    <row r="136" spans="1:17" x14ac:dyDescent="0.2">
      <c r="A136" t="s">
        <v>95</v>
      </c>
      <c r="B136">
        <v>135</v>
      </c>
      <c r="C136" t="s">
        <v>89</v>
      </c>
      <c r="D136" t="s">
        <v>55</v>
      </c>
      <c r="E136" t="s">
        <v>22</v>
      </c>
      <c r="F136" t="s">
        <v>20</v>
      </c>
      <c r="G136" t="s">
        <v>2487</v>
      </c>
      <c r="H136" t="s">
        <v>2</v>
      </c>
      <c r="I136">
        <v>2</v>
      </c>
      <c r="J136" t="s">
        <v>195</v>
      </c>
      <c r="N136" t="s">
        <v>1375</v>
      </c>
      <c r="O136" t="s">
        <v>1374</v>
      </c>
      <c r="P136" t="s">
        <v>1381</v>
      </c>
      <c r="Q136" t="s">
        <v>1380</v>
      </c>
    </row>
    <row r="137" spans="1:17" x14ac:dyDescent="0.2">
      <c r="A137" t="s">
        <v>95</v>
      </c>
      <c r="B137">
        <v>136</v>
      </c>
      <c r="C137" t="s">
        <v>703</v>
      </c>
      <c r="D137" t="s">
        <v>55</v>
      </c>
      <c r="E137" t="s">
        <v>23</v>
      </c>
      <c r="F137" t="s">
        <v>20</v>
      </c>
      <c r="G137" t="s">
        <v>2488</v>
      </c>
      <c r="H137" t="s">
        <v>2</v>
      </c>
      <c r="I137">
        <v>2</v>
      </c>
      <c r="J137" t="s">
        <v>195</v>
      </c>
      <c r="N137" t="s">
        <v>1374</v>
      </c>
      <c r="O137" t="s">
        <v>1375</v>
      </c>
      <c r="P137" t="s">
        <v>1380</v>
      </c>
      <c r="Q137" t="s">
        <v>1381</v>
      </c>
    </row>
    <row r="138" spans="1:17" x14ac:dyDescent="0.2">
      <c r="A138" t="s">
        <v>95</v>
      </c>
      <c r="B138">
        <v>137</v>
      </c>
      <c r="C138" t="s">
        <v>90</v>
      </c>
      <c r="D138" t="s">
        <v>55</v>
      </c>
      <c r="E138" t="s">
        <v>24</v>
      </c>
      <c r="F138" t="s">
        <v>20</v>
      </c>
      <c r="G138" t="s">
        <v>2489</v>
      </c>
      <c r="H138" t="s">
        <v>2</v>
      </c>
      <c r="I138">
        <v>2</v>
      </c>
      <c r="J138" t="s">
        <v>195</v>
      </c>
      <c r="N138" t="s">
        <v>1375</v>
      </c>
      <c r="O138" t="s">
        <v>1374</v>
      </c>
      <c r="P138" t="s">
        <v>1381</v>
      </c>
      <c r="Q138" t="s">
        <v>1380</v>
      </c>
    </row>
    <row r="139" spans="1:17" x14ac:dyDescent="0.2">
      <c r="A139" t="s">
        <v>95</v>
      </c>
      <c r="B139">
        <v>138</v>
      </c>
      <c r="C139" t="s">
        <v>704</v>
      </c>
      <c r="D139" t="s">
        <v>55</v>
      </c>
      <c r="E139" t="s">
        <v>25</v>
      </c>
      <c r="F139" t="s">
        <v>20</v>
      </c>
      <c r="G139" t="s">
        <v>2490</v>
      </c>
      <c r="H139" t="s">
        <v>2</v>
      </c>
      <c r="I139">
        <v>2</v>
      </c>
      <c r="J139" t="s">
        <v>195</v>
      </c>
      <c r="N139" t="s">
        <v>1374</v>
      </c>
      <c r="O139" t="s">
        <v>1375</v>
      </c>
      <c r="P139" t="s">
        <v>1380</v>
      </c>
      <c r="Q139" t="s">
        <v>1381</v>
      </c>
    </row>
    <row r="140" spans="1:17" x14ac:dyDescent="0.2">
      <c r="A140" t="s">
        <v>95</v>
      </c>
      <c r="B140">
        <v>139</v>
      </c>
      <c r="C140" t="s">
        <v>91</v>
      </c>
      <c r="D140" t="s">
        <v>55</v>
      </c>
      <c r="E140" t="s">
        <v>26</v>
      </c>
      <c r="F140" t="s">
        <v>92</v>
      </c>
      <c r="G140" t="s">
        <v>2646</v>
      </c>
      <c r="H140" t="s">
        <v>2</v>
      </c>
      <c r="I140">
        <v>2</v>
      </c>
      <c r="J140" t="s">
        <v>195</v>
      </c>
      <c r="N140" t="s">
        <v>1375</v>
      </c>
      <c r="O140" t="s">
        <v>1374</v>
      </c>
      <c r="P140" t="s">
        <v>1381</v>
      </c>
      <c r="Q140" t="s">
        <v>1380</v>
      </c>
    </row>
    <row r="141" spans="1:17" x14ac:dyDescent="0.2">
      <c r="A141" t="s">
        <v>95</v>
      </c>
      <c r="B141">
        <v>140</v>
      </c>
      <c r="C141" t="s">
        <v>705</v>
      </c>
      <c r="D141" t="s">
        <v>55</v>
      </c>
      <c r="E141" t="s">
        <v>27</v>
      </c>
      <c r="F141" t="s">
        <v>92</v>
      </c>
      <c r="G141" t="s">
        <v>2647</v>
      </c>
      <c r="H141" t="s">
        <v>2</v>
      </c>
      <c r="I141">
        <v>2</v>
      </c>
      <c r="J141" t="s">
        <v>195</v>
      </c>
      <c r="N141" t="s">
        <v>1374</v>
      </c>
      <c r="O141" t="s">
        <v>1375</v>
      </c>
      <c r="P141" t="s">
        <v>1380</v>
      </c>
      <c r="Q141" t="s">
        <v>1381</v>
      </c>
    </row>
    <row r="142" spans="1:17" x14ac:dyDescent="0.2">
      <c r="A142" t="s">
        <v>95</v>
      </c>
      <c r="B142">
        <v>141</v>
      </c>
      <c r="C142" t="s">
        <v>93</v>
      </c>
      <c r="D142" t="s">
        <v>55</v>
      </c>
      <c r="E142" t="s">
        <v>28</v>
      </c>
      <c r="F142" t="s">
        <v>92</v>
      </c>
      <c r="G142" t="s">
        <v>2648</v>
      </c>
      <c r="H142" t="s">
        <v>2</v>
      </c>
      <c r="I142">
        <v>2</v>
      </c>
      <c r="J142" t="s">
        <v>195</v>
      </c>
      <c r="N142" t="s">
        <v>1375</v>
      </c>
      <c r="O142" t="s">
        <v>1374</v>
      </c>
      <c r="P142" t="s">
        <v>1381</v>
      </c>
      <c r="Q142" t="s">
        <v>1380</v>
      </c>
    </row>
    <row r="143" spans="1:17" x14ac:dyDescent="0.2">
      <c r="A143" t="s">
        <v>95</v>
      </c>
      <c r="B143">
        <v>142</v>
      </c>
      <c r="C143" t="s">
        <v>706</v>
      </c>
      <c r="D143" t="s">
        <v>55</v>
      </c>
      <c r="E143" t="s">
        <v>29</v>
      </c>
      <c r="F143" t="s">
        <v>92</v>
      </c>
      <c r="G143" t="s">
        <v>2649</v>
      </c>
      <c r="H143" t="s">
        <v>2</v>
      </c>
      <c r="I143">
        <v>2</v>
      </c>
      <c r="J143" t="s">
        <v>195</v>
      </c>
      <c r="N143" t="s">
        <v>1374</v>
      </c>
      <c r="O143" t="s">
        <v>1375</v>
      </c>
      <c r="P143" t="s">
        <v>1380</v>
      </c>
      <c r="Q143" t="s">
        <v>1381</v>
      </c>
    </row>
    <row r="144" spans="1:17" x14ac:dyDescent="0.2">
      <c r="A144" t="s">
        <v>95</v>
      </c>
      <c r="B144">
        <v>143</v>
      </c>
      <c r="C144" t="s">
        <v>94</v>
      </c>
      <c r="D144" t="s">
        <v>55</v>
      </c>
      <c r="E144" t="s">
        <v>30</v>
      </c>
      <c r="F144" t="s">
        <v>92</v>
      </c>
      <c r="G144" t="s">
        <v>2650</v>
      </c>
      <c r="H144" t="s">
        <v>2</v>
      </c>
      <c r="I144">
        <v>2</v>
      </c>
      <c r="J144" t="s">
        <v>195</v>
      </c>
      <c r="N144" t="s">
        <v>1375</v>
      </c>
      <c r="O144" t="s">
        <v>1374</v>
      </c>
      <c r="P144" t="s">
        <v>1381</v>
      </c>
      <c r="Q144" t="s">
        <v>1380</v>
      </c>
    </row>
    <row r="145" spans="1:17" x14ac:dyDescent="0.2">
      <c r="A145" t="s">
        <v>95</v>
      </c>
      <c r="B145">
        <v>144</v>
      </c>
      <c r="C145" t="s">
        <v>707</v>
      </c>
      <c r="D145" t="s">
        <v>55</v>
      </c>
      <c r="E145" t="s">
        <v>31</v>
      </c>
      <c r="F145" t="s">
        <v>92</v>
      </c>
      <c r="G145" t="s">
        <v>2651</v>
      </c>
      <c r="H145" t="s">
        <v>2</v>
      </c>
      <c r="I145">
        <v>2</v>
      </c>
      <c r="J145" t="s">
        <v>195</v>
      </c>
      <c r="N145" t="s">
        <v>1374</v>
      </c>
      <c r="O145" t="s">
        <v>1375</v>
      </c>
      <c r="P145" t="s">
        <v>1380</v>
      </c>
      <c r="Q145" t="s">
        <v>1381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2E5E-A051-B94C-A05C-54CF2D2015C6}">
  <dimension ref="A1:Z145"/>
  <sheetViews>
    <sheetView workbookViewId="0">
      <selection sqref="A1:XFD25"/>
    </sheetView>
  </sheetViews>
  <sheetFormatPr baseColWidth="10" defaultRowHeight="16" x14ac:dyDescent="0.2"/>
  <cols>
    <col min="3" max="3" width="45" customWidth="1"/>
    <col min="7" max="7" width="19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6" x14ac:dyDescent="0.2">
      <c r="A2" t="s">
        <v>7</v>
      </c>
      <c r="B2">
        <v>1</v>
      </c>
      <c r="C2" t="s">
        <v>1190</v>
      </c>
      <c r="D2" t="s">
        <v>1191</v>
      </c>
      <c r="E2" t="s">
        <v>18</v>
      </c>
      <c r="F2" t="s">
        <v>19</v>
      </c>
      <c r="G2" s="46" t="s">
        <v>2449</v>
      </c>
      <c r="H2" t="s">
        <v>2</v>
      </c>
      <c r="I2">
        <v>1</v>
      </c>
      <c r="J2" t="s">
        <v>1186</v>
      </c>
      <c r="K2" t="s">
        <v>1861</v>
      </c>
      <c r="L2" t="s">
        <v>2491</v>
      </c>
      <c r="M2" t="s">
        <v>2492</v>
      </c>
      <c r="N2" t="s">
        <v>2491</v>
      </c>
      <c r="O2" t="s">
        <v>2492</v>
      </c>
      <c r="P2">
        <v>1</v>
      </c>
      <c r="Q2" t="s">
        <v>1374</v>
      </c>
      <c r="R2" t="s">
        <v>1375</v>
      </c>
      <c r="S2" t="s">
        <v>1380</v>
      </c>
      <c r="T2" t="s">
        <v>1381</v>
      </c>
      <c r="U2">
        <v>433</v>
      </c>
      <c r="V2">
        <v>3601</v>
      </c>
      <c r="W2" s="47" t="str">
        <f>_xlfn.CONCAT("https://github.com/kelly-marshall/DriftDiffusionAdaptation/blob/main/Pictures/modbias_list1_pre/",N2,"?raw=true")</f>
        <v>https://github.com/kelly-marshall/DriftDiffusionAdaptation/blob/main/Pictures/modbias_list1_pre/tomdolphinmagnifyingglassmodright_context.png?raw=true</v>
      </c>
      <c r="X2" s="47" t="str">
        <f>_xlfn.CONCAT("https://github.com/kelly-marshall/DriftDiffusionAdaptation/blob/main/Pictures/modbias_list1_pre/",O2,"?raw=true")</f>
        <v>https://github.com/kelly-marshall/DriftDiffusionAdaptation/blob/main/Pictures/modbias_list1_pre/tomdolphinmagnifyingglassinstleft_context.png?raw=true</v>
      </c>
      <c r="Y2" s="47" t="str">
        <f>_xlfn.CONCAT("https://github.com/kelly-marshall/DriftDiffusionAdaptation/blob/main/AudioFiles/modbias_list1_pre/",K2,"?raw=true")</f>
        <v>https://github.com/kelly-marshall/DriftDiffusionAdaptation/blob/main/AudioFiles/modbias_list1_pre/tomdolphinmagnifyingglass_nopauses.mp3?raw=true</v>
      </c>
    </row>
    <row r="3" spans="1:26" x14ac:dyDescent="0.2">
      <c r="A3" t="s">
        <v>7</v>
      </c>
      <c r="B3">
        <v>2</v>
      </c>
      <c r="C3" t="s">
        <v>1192</v>
      </c>
      <c r="D3" t="s">
        <v>1191</v>
      </c>
      <c r="E3" t="s">
        <v>21</v>
      </c>
      <c r="F3" t="s">
        <v>19</v>
      </c>
      <c r="G3" s="46" t="s">
        <v>2450</v>
      </c>
      <c r="H3" t="s">
        <v>2</v>
      </c>
      <c r="I3">
        <v>1</v>
      </c>
      <c r="J3" t="s">
        <v>1186</v>
      </c>
      <c r="K3" t="s">
        <v>1862</v>
      </c>
      <c r="L3" t="s">
        <v>2493</v>
      </c>
      <c r="M3" t="s">
        <v>2494</v>
      </c>
      <c r="N3" t="s">
        <v>2494</v>
      </c>
      <c r="O3" t="s">
        <v>2493</v>
      </c>
      <c r="P3">
        <v>2</v>
      </c>
      <c r="Q3" t="s">
        <v>1375</v>
      </c>
      <c r="R3" t="s">
        <v>1374</v>
      </c>
      <c r="S3" t="s">
        <v>1381</v>
      </c>
      <c r="T3" t="s">
        <v>1380</v>
      </c>
      <c r="U3">
        <v>348</v>
      </c>
      <c r="V3">
        <v>3388</v>
      </c>
      <c r="W3" s="47" t="str">
        <f t="shared" ref="W3:X25" si="0">_xlfn.CONCAT("https://github.com/kelly-marshall/DriftDiffusionAdaptation/blob/main/Pictures/modbias_list1_pre/",N3,"?raw=true")</f>
        <v>https://github.com/kelly-marshall/DriftDiffusionAdaptation/blob/main/Pictures/modbias_list1_pre/katecowmagnifyingglassinstright_context.png?raw=true</v>
      </c>
      <c r="X3" s="47" t="str">
        <f t="shared" si="0"/>
        <v>https://github.com/kelly-marshall/DriftDiffusionAdaptation/blob/main/Pictures/modbias_list1_pre/katecowmagnifyingglassmodleft_context.png?raw=true</v>
      </c>
      <c r="Y3" s="47" t="str">
        <f t="shared" ref="Y3:Y25" si="1">_xlfn.CONCAT("https://github.com/kelly-marshall/DriftDiffusionAdaptation/blob/main/AudioFiles/modbias_list1_pre/",K3,"?raw=true")</f>
        <v>https://github.com/kelly-marshall/DriftDiffusionAdaptation/blob/main/AudioFiles/modbias_list1_pre/katecowmagnifyingglass_nopauses.mp3?raw=true</v>
      </c>
    </row>
    <row r="4" spans="1:26" x14ac:dyDescent="0.2">
      <c r="A4" t="s">
        <v>7</v>
      </c>
      <c r="B4">
        <v>3</v>
      </c>
      <c r="C4" t="s">
        <v>1193</v>
      </c>
      <c r="D4" t="s">
        <v>1191</v>
      </c>
      <c r="E4" t="s">
        <v>22</v>
      </c>
      <c r="F4" t="s">
        <v>19</v>
      </c>
      <c r="G4" s="46" t="s">
        <v>2451</v>
      </c>
      <c r="H4" s="3" t="s">
        <v>2</v>
      </c>
      <c r="I4" s="3">
        <v>1</v>
      </c>
      <c r="J4" t="s">
        <v>1186</v>
      </c>
      <c r="K4" s="3" t="s">
        <v>1863</v>
      </c>
      <c r="L4" s="3" t="s">
        <v>2495</v>
      </c>
      <c r="M4" s="3" t="s">
        <v>2496</v>
      </c>
      <c r="N4" s="3" t="s">
        <v>2495</v>
      </c>
      <c r="O4" s="3" t="s">
        <v>2496</v>
      </c>
      <c r="P4" s="3">
        <f>IF(Q4="mod",1,2)</f>
        <v>1</v>
      </c>
      <c r="Q4" s="3" t="s">
        <v>1374</v>
      </c>
      <c r="R4" s="3" t="s">
        <v>1375</v>
      </c>
      <c r="S4" s="3" t="s">
        <v>1380</v>
      </c>
      <c r="T4" s="3" t="s">
        <v>1381</v>
      </c>
      <c r="U4" s="3">
        <v>548</v>
      </c>
      <c r="V4" s="3">
        <v>3692</v>
      </c>
      <c r="W4" s="47" t="str">
        <f t="shared" si="0"/>
        <v>https://github.com/kelly-marshall/DriftDiffusionAdaptation/blob/main/Pictures/modbias_list1_pre/tomfoxmagnifyingglassmodright_context.png?raw=true</v>
      </c>
      <c r="X4" s="47" t="str">
        <f t="shared" si="0"/>
        <v>https://github.com/kelly-marshall/DriftDiffusionAdaptation/blob/main/Pictures/modbias_list1_pre/tomfoxmagnifyingglassinstleft_context.png?raw=true</v>
      </c>
      <c r="Y4" s="47" t="str">
        <f t="shared" si="1"/>
        <v>https://github.com/kelly-marshall/DriftDiffusionAdaptation/blob/main/AudioFiles/modbias_list1_pre/tomfoxmagnifyingglass_nopauses.mp3?raw=true</v>
      </c>
      <c r="Z4" s="3"/>
    </row>
    <row r="5" spans="1:26" x14ac:dyDescent="0.2">
      <c r="A5" t="s">
        <v>7</v>
      </c>
      <c r="B5">
        <v>4</v>
      </c>
      <c r="C5" t="s">
        <v>1194</v>
      </c>
      <c r="D5" t="s">
        <v>1191</v>
      </c>
      <c r="E5" t="s">
        <v>23</v>
      </c>
      <c r="F5" t="s">
        <v>19</v>
      </c>
      <c r="G5" s="46" t="s">
        <v>2452</v>
      </c>
      <c r="H5" t="s">
        <v>2</v>
      </c>
      <c r="I5">
        <v>1</v>
      </c>
      <c r="J5" t="s">
        <v>1186</v>
      </c>
      <c r="K5" t="s">
        <v>1864</v>
      </c>
      <c r="L5" t="s">
        <v>2497</v>
      </c>
      <c r="M5" t="s">
        <v>2498</v>
      </c>
      <c r="N5" t="s">
        <v>2498</v>
      </c>
      <c r="O5" t="s">
        <v>2497</v>
      </c>
      <c r="P5">
        <f t="shared" ref="P5:P68" si="2">IF(Q5="mod",1,2)</f>
        <v>2</v>
      </c>
      <c r="Q5" t="s">
        <v>1375</v>
      </c>
      <c r="R5" t="s">
        <v>1374</v>
      </c>
      <c r="S5" t="s">
        <v>1381</v>
      </c>
      <c r="T5" t="s">
        <v>1380</v>
      </c>
      <c r="U5">
        <v>496</v>
      </c>
      <c r="V5">
        <v>3611</v>
      </c>
      <c r="W5" s="47" t="str">
        <f t="shared" si="0"/>
        <v>https://github.com/kelly-marshall/DriftDiffusionAdaptation/blob/main/Pictures/modbias_list1_pre/katelionmagnifyingglassinstright_context.png?raw=true</v>
      </c>
      <c r="X5" s="47" t="str">
        <f t="shared" si="0"/>
        <v>https://github.com/kelly-marshall/DriftDiffusionAdaptation/blob/main/Pictures/modbias_list1_pre/katelionmagnifyingglassmodleft_context.png?raw=true</v>
      </c>
      <c r="Y5" s="47" t="str">
        <f t="shared" si="1"/>
        <v>https://github.com/kelly-marshall/DriftDiffusionAdaptation/blob/main/AudioFiles/modbias_list1_pre/katelionmagnifyingglass_nopauses.mp3?raw=true</v>
      </c>
    </row>
    <row r="6" spans="1:26" x14ac:dyDescent="0.2">
      <c r="A6" t="s">
        <v>7</v>
      </c>
      <c r="B6">
        <v>5</v>
      </c>
      <c r="C6" t="s">
        <v>1195</v>
      </c>
      <c r="D6" t="s">
        <v>1191</v>
      </c>
      <c r="E6" t="s">
        <v>24</v>
      </c>
      <c r="F6" t="s">
        <v>19</v>
      </c>
      <c r="G6" s="46" t="s">
        <v>2453</v>
      </c>
      <c r="H6" t="s">
        <v>2</v>
      </c>
      <c r="I6">
        <v>1</v>
      </c>
      <c r="J6" t="s">
        <v>1186</v>
      </c>
      <c r="K6" t="s">
        <v>1874</v>
      </c>
      <c r="L6" t="s">
        <v>2499</v>
      </c>
      <c r="M6" t="s">
        <v>2500</v>
      </c>
      <c r="N6" t="s">
        <v>2499</v>
      </c>
      <c r="O6" t="s">
        <v>2500</v>
      </c>
      <c r="P6">
        <f t="shared" si="2"/>
        <v>1</v>
      </c>
      <c r="Q6" t="s">
        <v>1374</v>
      </c>
      <c r="R6" t="s">
        <v>1375</v>
      </c>
      <c r="S6" t="s">
        <v>1380</v>
      </c>
      <c r="T6" t="s">
        <v>1381</v>
      </c>
      <c r="U6">
        <v>402</v>
      </c>
      <c r="V6">
        <v>3592</v>
      </c>
      <c r="W6" s="47" t="str">
        <f t="shared" si="0"/>
        <v>https://github.com/kelly-marshall/DriftDiffusionAdaptation/blob/main/Pictures/modbias_list1_pre/tomfrogmagnifyingglassmodright_context.png?raw=true</v>
      </c>
      <c r="X6" s="47" t="str">
        <f t="shared" si="0"/>
        <v>https://github.com/kelly-marshall/DriftDiffusionAdaptation/blob/main/Pictures/modbias_list1_pre/tomfrogmagnifyingglassinstleft_context.png?raw=true</v>
      </c>
      <c r="Y6" s="47" t="str">
        <f t="shared" si="1"/>
        <v>https://github.com/kelly-marshall/DriftDiffusionAdaptation/blob/main/AudioFiles/modbias_list1_pre/tomfrogmagnifyingglass_nopauses.mp3?raw=true</v>
      </c>
    </row>
    <row r="7" spans="1:26" x14ac:dyDescent="0.2">
      <c r="A7" t="s">
        <v>7</v>
      </c>
      <c r="B7">
        <v>6</v>
      </c>
      <c r="C7" t="s">
        <v>1196</v>
      </c>
      <c r="D7" t="s">
        <v>1191</v>
      </c>
      <c r="E7" t="s">
        <v>25</v>
      </c>
      <c r="F7" t="s">
        <v>19</v>
      </c>
      <c r="G7" s="46" t="s">
        <v>2454</v>
      </c>
      <c r="H7" t="s">
        <v>2</v>
      </c>
      <c r="I7">
        <v>1</v>
      </c>
      <c r="J7" t="s">
        <v>1186</v>
      </c>
      <c r="K7" t="s">
        <v>1875</v>
      </c>
      <c r="L7" t="s">
        <v>2501</v>
      </c>
      <c r="M7" t="s">
        <v>2502</v>
      </c>
      <c r="N7" t="s">
        <v>2502</v>
      </c>
      <c r="O7" t="s">
        <v>2501</v>
      </c>
      <c r="P7">
        <f t="shared" si="2"/>
        <v>2</v>
      </c>
      <c r="Q7" t="s">
        <v>1375</v>
      </c>
      <c r="R7" t="s">
        <v>1374</v>
      </c>
      <c r="S7" t="s">
        <v>1381</v>
      </c>
      <c r="T7" t="s">
        <v>1380</v>
      </c>
      <c r="U7">
        <v>384</v>
      </c>
      <c r="V7">
        <v>3425</v>
      </c>
      <c r="W7" s="47" t="str">
        <f t="shared" si="0"/>
        <v>https://github.com/kelly-marshall/DriftDiffusionAdaptation/blob/main/Pictures/modbias_list1_pre/kateturtlemagnifyingglassinstright_context.png?raw=true</v>
      </c>
      <c r="X7" s="47" t="str">
        <f t="shared" si="0"/>
        <v>https://github.com/kelly-marshall/DriftDiffusionAdaptation/blob/main/Pictures/modbias_list1_pre/kateturtlemagnifyingglassmodleft_context.png?raw=true</v>
      </c>
      <c r="Y7" s="47" t="str">
        <f t="shared" si="1"/>
        <v>https://github.com/kelly-marshall/DriftDiffusionAdaptation/blob/main/AudioFiles/modbias_list1_pre/kateturtlemagnifyingglass_nopauses.mp3?raw=true</v>
      </c>
    </row>
    <row r="8" spans="1:26" x14ac:dyDescent="0.2">
      <c r="A8" t="s">
        <v>7</v>
      </c>
      <c r="B8">
        <v>7</v>
      </c>
      <c r="C8" t="s">
        <v>1197</v>
      </c>
      <c r="D8" t="s">
        <v>1191</v>
      </c>
      <c r="E8" t="s">
        <v>26</v>
      </c>
      <c r="F8" t="s">
        <v>56</v>
      </c>
      <c r="G8" s="46" t="s">
        <v>2455</v>
      </c>
      <c r="H8" t="s">
        <v>2</v>
      </c>
      <c r="I8">
        <v>1</v>
      </c>
      <c r="J8" t="s">
        <v>1186</v>
      </c>
      <c r="K8" t="s">
        <v>1876</v>
      </c>
      <c r="L8" t="s">
        <v>2526</v>
      </c>
      <c r="M8" t="s">
        <v>2527</v>
      </c>
      <c r="N8" t="s">
        <v>2526</v>
      </c>
      <c r="O8" t="s">
        <v>2527</v>
      </c>
      <c r="P8">
        <f t="shared" si="2"/>
        <v>1</v>
      </c>
      <c r="Q8" t="s">
        <v>1374</v>
      </c>
      <c r="R8" t="s">
        <v>1375</v>
      </c>
      <c r="S8" t="s">
        <v>1380</v>
      </c>
      <c r="T8" t="s">
        <v>1381</v>
      </c>
      <c r="U8">
        <v>456</v>
      </c>
      <c r="V8">
        <v>2945</v>
      </c>
      <c r="W8" s="47" t="str">
        <f t="shared" si="0"/>
        <v>https://github.com/kelly-marshall/DriftDiffusionAdaptation/blob/main/Pictures/modbias_list1_pre/tompigglassesmodright_context.png?raw=true</v>
      </c>
      <c r="X8" s="47" t="str">
        <f t="shared" si="0"/>
        <v>https://github.com/kelly-marshall/DriftDiffusionAdaptation/blob/main/Pictures/modbias_list1_pre/tompigglassesinstleft_context.png?raw=true</v>
      </c>
      <c r="Y8" s="47" t="str">
        <f t="shared" si="1"/>
        <v>https://github.com/kelly-marshall/DriftDiffusionAdaptation/blob/main/AudioFiles/modbias_list1_pre/tompigglasses_nopauses.mp3?raw=true</v>
      </c>
    </row>
    <row r="9" spans="1:26" x14ac:dyDescent="0.2">
      <c r="A9" t="s">
        <v>7</v>
      </c>
      <c r="B9">
        <v>8</v>
      </c>
      <c r="C9" t="s">
        <v>1198</v>
      </c>
      <c r="D9" t="s">
        <v>1191</v>
      </c>
      <c r="E9" t="s">
        <v>27</v>
      </c>
      <c r="F9" t="s">
        <v>56</v>
      </c>
      <c r="G9" s="46" t="s">
        <v>2456</v>
      </c>
      <c r="H9" t="s">
        <v>2</v>
      </c>
      <c r="I9">
        <v>1</v>
      </c>
      <c r="J9" t="s">
        <v>1186</v>
      </c>
      <c r="K9" t="s">
        <v>1877</v>
      </c>
      <c r="L9" t="s">
        <v>2528</v>
      </c>
      <c r="M9" t="s">
        <v>2529</v>
      </c>
      <c r="N9" t="s">
        <v>2529</v>
      </c>
      <c r="O9" t="s">
        <v>2528</v>
      </c>
      <c r="P9">
        <f t="shared" si="2"/>
        <v>2</v>
      </c>
      <c r="Q9" t="s">
        <v>1375</v>
      </c>
      <c r="R9" t="s">
        <v>1374</v>
      </c>
      <c r="S9" t="s">
        <v>1381</v>
      </c>
      <c r="T9" t="s">
        <v>1380</v>
      </c>
      <c r="U9">
        <v>394</v>
      </c>
      <c r="V9">
        <v>2812</v>
      </c>
      <c r="W9" s="47" t="str">
        <f t="shared" si="0"/>
        <v>https://github.com/kelly-marshall/DriftDiffusionAdaptation/blob/main/Pictures/modbias_list1_pre/kategirlglassesinstright_context.png?raw=true</v>
      </c>
      <c r="X9" s="47" t="str">
        <f t="shared" si="0"/>
        <v>https://github.com/kelly-marshall/DriftDiffusionAdaptation/blob/main/Pictures/modbias_list1_pre/kategirlglassesmodleft_context.png?raw=true</v>
      </c>
      <c r="Y9" s="47" t="str">
        <f t="shared" si="1"/>
        <v>https://github.com/kelly-marshall/DriftDiffusionAdaptation/blob/main/AudioFiles/modbias_list1_pre/kategirlglasses_nopauses.mp3?raw=true</v>
      </c>
    </row>
    <row r="10" spans="1:26" x14ac:dyDescent="0.2">
      <c r="A10" t="s">
        <v>7</v>
      </c>
      <c r="B10">
        <v>9</v>
      </c>
      <c r="C10" t="s">
        <v>1199</v>
      </c>
      <c r="D10" t="s">
        <v>1191</v>
      </c>
      <c r="E10" t="s">
        <v>28</v>
      </c>
      <c r="F10" t="s">
        <v>56</v>
      </c>
      <c r="G10" s="46" t="s">
        <v>2457</v>
      </c>
      <c r="H10" t="s">
        <v>2</v>
      </c>
      <c r="I10">
        <v>1</v>
      </c>
      <c r="J10" t="s">
        <v>1186</v>
      </c>
      <c r="K10" t="s">
        <v>1878</v>
      </c>
      <c r="L10" t="s">
        <v>2530</v>
      </c>
      <c r="M10" t="s">
        <v>2531</v>
      </c>
      <c r="N10" t="s">
        <v>2530</v>
      </c>
      <c r="O10" t="s">
        <v>2531</v>
      </c>
      <c r="P10">
        <f t="shared" si="2"/>
        <v>1</v>
      </c>
      <c r="Q10" t="s">
        <v>1374</v>
      </c>
      <c r="R10" t="s">
        <v>1375</v>
      </c>
      <c r="S10" t="s">
        <v>1380</v>
      </c>
      <c r="T10" t="s">
        <v>1381</v>
      </c>
      <c r="U10">
        <v>444</v>
      </c>
      <c r="V10">
        <v>2827</v>
      </c>
      <c r="W10" s="47" t="str">
        <f t="shared" si="0"/>
        <v>https://github.com/kelly-marshall/DriftDiffusionAdaptation/blob/main/Pictures/modbias_list1_pre/tomwhaleglassesmodright_context.png?raw=true</v>
      </c>
      <c r="X10" s="47" t="str">
        <f t="shared" si="0"/>
        <v>https://github.com/kelly-marshall/DriftDiffusionAdaptation/blob/main/Pictures/modbias_list1_pre/tomwhaleglassesinstleft_context.png?raw=true</v>
      </c>
      <c r="Y10" s="47" t="str">
        <f t="shared" si="1"/>
        <v>https://github.com/kelly-marshall/DriftDiffusionAdaptation/blob/main/AudioFiles/modbias_list1_pre/tomwhaleglasses_nopauses.mp3?raw=true</v>
      </c>
    </row>
    <row r="11" spans="1:26" x14ac:dyDescent="0.2">
      <c r="A11" t="s">
        <v>7</v>
      </c>
      <c r="B11">
        <v>10</v>
      </c>
      <c r="C11" t="s">
        <v>1200</v>
      </c>
      <c r="D11" t="s">
        <v>1191</v>
      </c>
      <c r="E11" t="s">
        <v>29</v>
      </c>
      <c r="F11" t="s">
        <v>56</v>
      </c>
      <c r="G11" s="46" t="s">
        <v>2458</v>
      </c>
      <c r="H11" t="s">
        <v>2</v>
      </c>
      <c r="I11">
        <v>1</v>
      </c>
      <c r="J11" t="s">
        <v>1186</v>
      </c>
      <c r="K11" t="s">
        <v>1879</v>
      </c>
      <c r="L11" t="s">
        <v>2532</v>
      </c>
      <c r="M11" t="s">
        <v>2533</v>
      </c>
      <c r="N11" t="s">
        <v>2533</v>
      </c>
      <c r="O11" t="s">
        <v>2532</v>
      </c>
      <c r="P11">
        <f t="shared" si="2"/>
        <v>2</v>
      </c>
      <c r="Q11" t="s">
        <v>1375</v>
      </c>
      <c r="R11" t="s">
        <v>1374</v>
      </c>
      <c r="S11" t="s">
        <v>1381</v>
      </c>
      <c r="T11" t="s">
        <v>1380</v>
      </c>
      <c r="U11">
        <v>409</v>
      </c>
      <c r="V11">
        <v>3061</v>
      </c>
      <c r="W11" s="47" t="str">
        <f t="shared" si="0"/>
        <v>https://github.com/kelly-marshall/DriftDiffusionAdaptation/blob/main/Pictures/modbias_list1_pre/kategorillaglassesinstright_context.png?raw=true</v>
      </c>
      <c r="X11" s="47" t="str">
        <f t="shared" si="0"/>
        <v>https://github.com/kelly-marshall/DriftDiffusionAdaptation/blob/main/Pictures/modbias_list1_pre/kategorillaglassesmodleft_context.png?raw=true</v>
      </c>
      <c r="Y11" s="47" t="str">
        <f t="shared" si="1"/>
        <v>https://github.com/kelly-marshall/DriftDiffusionAdaptation/blob/main/AudioFiles/modbias_list1_pre/kategorillaglasses_nopauses.mp3?raw=true</v>
      </c>
    </row>
    <row r="12" spans="1:26" x14ac:dyDescent="0.2">
      <c r="A12" t="s">
        <v>7</v>
      </c>
      <c r="B12">
        <v>11</v>
      </c>
      <c r="C12" t="s">
        <v>1201</v>
      </c>
      <c r="D12" t="s">
        <v>1191</v>
      </c>
      <c r="E12" t="s">
        <v>30</v>
      </c>
      <c r="F12" t="s">
        <v>56</v>
      </c>
      <c r="G12" s="46" t="s">
        <v>2459</v>
      </c>
      <c r="H12" t="s">
        <v>2</v>
      </c>
      <c r="I12">
        <v>1</v>
      </c>
      <c r="J12" t="s">
        <v>1186</v>
      </c>
      <c r="K12" t="s">
        <v>1880</v>
      </c>
      <c r="L12" t="s">
        <v>2534</v>
      </c>
      <c r="M12" t="s">
        <v>2535</v>
      </c>
      <c r="N12" t="s">
        <v>2534</v>
      </c>
      <c r="O12" t="s">
        <v>2535</v>
      </c>
      <c r="P12">
        <f t="shared" si="2"/>
        <v>1</v>
      </c>
      <c r="Q12" t="s">
        <v>1374</v>
      </c>
      <c r="R12" t="s">
        <v>1375</v>
      </c>
      <c r="S12" t="s">
        <v>1380</v>
      </c>
      <c r="T12" t="s">
        <v>1381</v>
      </c>
      <c r="U12">
        <v>459</v>
      </c>
      <c r="V12">
        <v>3183</v>
      </c>
      <c r="W12" s="47" t="str">
        <f t="shared" si="0"/>
        <v>https://github.com/kelly-marshall/DriftDiffusionAdaptation/blob/main/Pictures/modbias_list1_pre/tombuffaloglassesmodright_context.png?raw=true</v>
      </c>
      <c r="X12" s="47" t="str">
        <f t="shared" si="0"/>
        <v>https://github.com/kelly-marshall/DriftDiffusionAdaptation/blob/main/Pictures/modbias_list1_pre/tombuffaloglassesinstleft_context.png?raw=true</v>
      </c>
      <c r="Y12" s="47" t="str">
        <f t="shared" si="1"/>
        <v>https://github.com/kelly-marshall/DriftDiffusionAdaptation/blob/main/AudioFiles/modbias_list1_pre/tombuffaloglasses_nopauses.mp3?raw=true</v>
      </c>
    </row>
    <row r="13" spans="1:26" x14ac:dyDescent="0.2">
      <c r="A13" t="s">
        <v>7</v>
      </c>
      <c r="B13">
        <v>12</v>
      </c>
      <c r="C13" t="s">
        <v>1202</v>
      </c>
      <c r="D13" t="s">
        <v>1191</v>
      </c>
      <c r="E13" t="s">
        <v>31</v>
      </c>
      <c r="F13" t="s">
        <v>56</v>
      </c>
      <c r="G13" s="46" t="s">
        <v>2460</v>
      </c>
      <c r="H13" t="s">
        <v>2</v>
      </c>
      <c r="I13">
        <v>1</v>
      </c>
      <c r="J13" t="s">
        <v>1186</v>
      </c>
      <c r="K13" t="s">
        <v>1881</v>
      </c>
      <c r="L13" t="s">
        <v>2536</v>
      </c>
      <c r="M13" t="s">
        <v>2537</v>
      </c>
      <c r="N13" t="s">
        <v>2537</v>
      </c>
      <c r="O13" t="s">
        <v>2536</v>
      </c>
      <c r="P13">
        <f t="shared" si="2"/>
        <v>2</v>
      </c>
      <c r="Q13" t="s">
        <v>1375</v>
      </c>
      <c r="R13" t="s">
        <v>1374</v>
      </c>
      <c r="S13" t="s">
        <v>1381</v>
      </c>
      <c r="T13" t="s">
        <v>1380</v>
      </c>
      <c r="U13">
        <v>455</v>
      </c>
      <c r="V13">
        <v>2657</v>
      </c>
      <c r="W13" s="47" t="str">
        <f t="shared" si="0"/>
        <v>https://github.com/kelly-marshall/DriftDiffusionAdaptation/blob/main/Pictures/modbias_list1_pre/katehawkglassesinstright_context.png?raw=true</v>
      </c>
      <c r="X13" s="47" t="str">
        <f t="shared" si="0"/>
        <v>https://github.com/kelly-marshall/DriftDiffusionAdaptation/blob/main/Pictures/modbias_list1_pre/katehawkglassesmodleft_context.png?raw=true</v>
      </c>
      <c r="Y13" s="47" t="str">
        <f t="shared" si="1"/>
        <v>https://github.com/kelly-marshall/DriftDiffusionAdaptation/blob/main/AudioFiles/modbias_list1_pre/katehawkglasses_nopauses.mp3?raw=true</v>
      </c>
    </row>
    <row r="14" spans="1:26" x14ac:dyDescent="0.2">
      <c r="A14" t="s">
        <v>7</v>
      </c>
      <c r="B14">
        <v>13</v>
      </c>
      <c r="C14" t="s">
        <v>33</v>
      </c>
      <c r="D14" t="s">
        <v>32</v>
      </c>
      <c r="E14" t="s">
        <v>18</v>
      </c>
      <c r="F14" t="s">
        <v>8</v>
      </c>
      <c r="G14" s="46" t="s">
        <v>2461</v>
      </c>
      <c r="H14" t="s">
        <v>2</v>
      </c>
      <c r="I14">
        <v>1</v>
      </c>
      <c r="J14" t="s">
        <v>1186</v>
      </c>
      <c r="K14" t="s">
        <v>1882</v>
      </c>
      <c r="L14" t="s">
        <v>2538</v>
      </c>
      <c r="M14" t="s">
        <v>2539</v>
      </c>
      <c r="N14" t="s">
        <v>2539</v>
      </c>
      <c r="O14" t="s">
        <v>2538</v>
      </c>
      <c r="P14">
        <f t="shared" si="2"/>
        <v>2</v>
      </c>
      <c r="Q14" t="s">
        <v>1375</v>
      </c>
      <c r="R14" t="s">
        <v>1374</v>
      </c>
      <c r="S14" t="s">
        <v>1381</v>
      </c>
      <c r="T14" t="s">
        <v>1380</v>
      </c>
      <c r="U14">
        <v>462</v>
      </c>
      <c r="V14">
        <v>2387</v>
      </c>
      <c r="W14" s="47" t="str">
        <f t="shared" si="0"/>
        <v>https://github.com/kelly-marshall/DriftDiffusionAdaptation/blob/main/Pictures/modbias_list1_pre/tomdolphinbrushinstright_context.png?raw=true</v>
      </c>
      <c r="X14" s="47" t="str">
        <f t="shared" si="0"/>
        <v>https://github.com/kelly-marshall/DriftDiffusionAdaptation/blob/main/Pictures/modbias_list1_pre/tomdolphinbrushmodleft_context.png?raw=true</v>
      </c>
      <c r="Y14" s="47" t="str">
        <f t="shared" si="1"/>
        <v>https://github.com/kelly-marshall/DriftDiffusionAdaptation/blob/main/AudioFiles/modbias_list1_pre/tomdolphinbrush_nopauses.mp3?raw=true</v>
      </c>
    </row>
    <row r="15" spans="1:26" x14ac:dyDescent="0.2">
      <c r="A15" t="s">
        <v>7</v>
      </c>
      <c r="B15">
        <v>14</v>
      </c>
      <c r="C15" t="s">
        <v>654</v>
      </c>
      <c r="D15" t="s">
        <v>32</v>
      </c>
      <c r="E15" t="s">
        <v>21</v>
      </c>
      <c r="F15" t="s">
        <v>8</v>
      </c>
      <c r="G15" s="46" t="s">
        <v>2462</v>
      </c>
      <c r="H15" t="s">
        <v>2</v>
      </c>
      <c r="I15">
        <v>1</v>
      </c>
      <c r="J15" t="s">
        <v>1186</v>
      </c>
      <c r="K15" t="s">
        <v>1883</v>
      </c>
      <c r="L15" t="s">
        <v>2540</v>
      </c>
      <c r="M15" t="s">
        <v>2541</v>
      </c>
      <c r="N15" t="s">
        <v>2540</v>
      </c>
      <c r="O15" t="s">
        <v>2541</v>
      </c>
      <c r="P15">
        <f t="shared" si="2"/>
        <v>1</v>
      </c>
      <c r="Q15" t="s">
        <v>1374</v>
      </c>
      <c r="R15" t="s">
        <v>1375</v>
      </c>
      <c r="S15" t="s">
        <v>1380</v>
      </c>
      <c r="T15" t="s">
        <v>1381</v>
      </c>
      <c r="U15">
        <v>351</v>
      </c>
      <c r="V15">
        <v>2073</v>
      </c>
      <c r="W15" s="47" t="str">
        <f t="shared" si="0"/>
        <v>https://github.com/kelly-marshall/DriftDiffusionAdaptation/blob/main/Pictures/modbias_list1_pre/katecowbrushmodright_context.png?raw=true</v>
      </c>
      <c r="X15" s="47" t="str">
        <f t="shared" si="0"/>
        <v>https://github.com/kelly-marshall/DriftDiffusionAdaptation/blob/main/Pictures/modbias_list1_pre/katecowbrushinstleft_context.png?raw=true</v>
      </c>
      <c r="Y15" s="47" t="str">
        <f t="shared" si="1"/>
        <v>https://github.com/kelly-marshall/DriftDiffusionAdaptation/blob/main/AudioFiles/modbias_list1_pre/katecowbrush_nopauses.mp3?raw=true</v>
      </c>
    </row>
    <row r="16" spans="1:26" x14ac:dyDescent="0.2">
      <c r="A16" t="s">
        <v>7</v>
      </c>
      <c r="B16">
        <v>15</v>
      </c>
      <c r="C16" t="s">
        <v>34</v>
      </c>
      <c r="D16" t="s">
        <v>32</v>
      </c>
      <c r="E16" t="s">
        <v>22</v>
      </c>
      <c r="F16" t="s">
        <v>8</v>
      </c>
      <c r="G16" s="46" t="s">
        <v>2463</v>
      </c>
      <c r="H16" t="s">
        <v>2</v>
      </c>
      <c r="I16">
        <v>1</v>
      </c>
      <c r="J16" t="s">
        <v>1186</v>
      </c>
      <c r="K16" t="s">
        <v>1884</v>
      </c>
      <c r="L16" t="s">
        <v>2542</v>
      </c>
      <c r="M16" t="s">
        <v>2543</v>
      </c>
      <c r="N16" t="s">
        <v>2543</v>
      </c>
      <c r="O16" t="s">
        <v>2542</v>
      </c>
      <c r="P16">
        <f t="shared" si="2"/>
        <v>2</v>
      </c>
      <c r="Q16" t="s">
        <v>1375</v>
      </c>
      <c r="R16" t="s">
        <v>1374</v>
      </c>
      <c r="S16" t="s">
        <v>1381</v>
      </c>
      <c r="T16" t="s">
        <v>1380</v>
      </c>
      <c r="U16">
        <v>494</v>
      </c>
      <c r="V16">
        <v>2478</v>
      </c>
      <c r="W16" s="47" t="str">
        <f t="shared" si="0"/>
        <v>https://github.com/kelly-marshall/DriftDiffusionAdaptation/blob/main/Pictures/modbias_list1_pre/tomfoxbrushinstright_context.png?raw=true</v>
      </c>
      <c r="X16" s="47" t="str">
        <f t="shared" si="0"/>
        <v>https://github.com/kelly-marshall/DriftDiffusionAdaptation/blob/main/Pictures/modbias_list1_pre/tomfoxbrushmodleft_context.png?raw=true</v>
      </c>
      <c r="Y16" s="47" t="str">
        <f t="shared" si="1"/>
        <v>https://github.com/kelly-marshall/DriftDiffusionAdaptation/blob/main/AudioFiles/modbias_list1_pre/tomfoxbrush_nopauses.mp3?raw=true</v>
      </c>
    </row>
    <row r="17" spans="1:25" x14ac:dyDescent="0.2">
      <c r="A17" t="s">
        <v>7</v>
      </c>
      <c r="B17">
        <v>16</v>
      </c>
      <c r="C17" t="s">
        <v>655</v>
      </c>
      <c r="D17" t="s">
        <v>32</v>
      </c>
      <c r="E17" t="s">
        <v>23</v>
      </c>
      <c r="F17" t="s">
        <v>8</v>
      </c>
      <c r="G17" s="46" t="s">
        <v>2464</v>
      </c>
      <c r="H17" t="s">
        <v>2</v>
      </c>
      <c r="I17">
        <v>1</v>
      </c>
      <c r="J17" t="s">
        <v>1186</v>
      </c>
      <c r="K17" t="s">
        <v>1885</v>
      </c>
      <c r="L17" t="s">
        <v>2544</v>
      </c>
      <c r="M17" t="s">
        <v>2545</v>
      </c>
      <c r="N17" t="s">
        <v>2544</v>
      </c>
      <c r="O17" t="s">
        <v>2545</v>
      </c>
      <c r="P17">
        <f t="shared" si="2"/>
        <v>1</v>
      </c>
      <c r="Q17" t="s">
        <v>1374</v>
      </c>
      <c r="R17" t="s">
        <v>1375</v>
      </c>
      <c r="S17" t="s">
        <v>1380</v>
      </c>
      <c r="T17" t="s">
        <v>1381</v>
      </c>
      <c r="U17">
        <v>379</v>
      </c>
      <c r="V17">
        <v>2236</v>
      </c>
      <c r="W17" s="47" t="str">
        <f t="shared" si="0"/>
        <v>https://github.com/kelly-marshall/DriftDiffusionAdaptation/blob/main/Pictures/modbias_list1_pre/katelionbrushmodright_context.png?raw=true</v>
      </c>
      <c r="X17" s="47" t="str">
        <f t="shared" si="0"/>
        <v>https://github.com/kelly-marshall/DriftDiffusionAdaptation/blob/main/Pictures/modbias_list1_pre/katelionbrushinstleft_context.png?raw=true</v>
      </c>
      <c r="Y17" s="47" t="str">
        <f t="shared" si="1"/>
        <v>https://github.com/kelly-marshall/DriftDiffusionAdaptation/blob/main/AudioFiles/modbias_list1_pre/katelionbrush_nopauses.mp3?raw=true</v>
      </c>
    </row>
    <row r="18" spans="1:25" x14ac:dyDescent="0.2">
      <c r="A18" t="s">
        <v>7</v>
      </c>
      <c r="B18">
        <v>17</v>
      </c>
      <c r="C18" t="s">
        <v>35</v>
      </c>
      <c r="D18" t="s">
        <v>32</v>
      </c>
      <c r="E18" t="s">
        <v>24</v>
      </c>
      <c r="F18" t="s">
        <v>8</v>
      </c>
      <c r="G18" s="46" t="s">
        <v>2465</v>
      </c>
      <c r="H18" t="s">
        <v>2</v>
      </c>
      <c r="I18">
        <v>1</v>
      </c>
      <c r="J18" t="s">
        <v>1186</v>
      </c>
      <c r="K18" t="s">
        <v>1886</v>
      </c>
      <c r="L18" t="s">
        <v>2546</v>
      </c>
      <c r="M18" t="s">
        <v>2547</v>
      </c>
      <c r="N18" t="s">
        <v>2547</v>
      </c>
      <c r="O18" t="s">
        <v>2546</v>
      </c>
      <c r="P18">
        <f t="shared" si="2"/>
        <v>2</v>
      </c>
      <c r="Q18" t="s">
        <v>1375</v>
      </c>
      <c r="R18" t="s">
        <v>1374</v>
      </c>
      <c r="S18" t="s">
        <v>1381</v>
      </c>
      <c r="T18" t="s">
        <v>1380</v>
      </c>
      <c r="U18">
        <v>427</v>
      </c>
      <c r="V18">
        <v>2309</v>
      </c>
      <c r="W18" s="47" t="str">
        <f t="shared" si="0"/>
        <v>https://github.com/kelly-marshall/DriftDiffusionAdaptation/blob/main/Pictures/modbias_list1_pre/tomfrogbrushinstright_context.png?raw=true</v>
      </c>
      <c r="X18" s="47" t="str">
        <f t="shared" si="0"/>
        <v>https://github.com/kelly-marshall/DriftDiffusionAdaptation/blob/main/Pictures/modbias_list1_pre/tomfrogbrushmodleft_context.png?raw=true</v>
      </c>
      <c r="Y18" s="47" t="str">
        <f t="shared" si="1"/>
        <v>https://github.com/kelly-marshall/DriftDiffusionAdaptation/blob/main/AudioFiles/modbias_list1_pre/tomfrogbrush_nopauses.mp3?raw=true</v>
      </c>
    </row>
    <row r="19" spans="1:25" x14ac:dyDescent="0.2">
      <c r="A19" t="s">
        <v>7</v>
      </c>
      <c r="B19">
        <v>18</v>
      </c>
      <c r="C19" t="s">
        <v>656</v>
      </c>
      <c r="D19" t="s">
        <v>32</v>
      </c>
      <c r="E19" t="s">
        <v>25</v>
      </c>
      <c r="F19" t="s">
        <v>8</v>
      </c>
      <c r="G19" s="46" t="s">
        <v>2466</v>
      </c>
      <c r="H19" t="s">
        <v>2</v>
      </c>
      <c r="I19">
        <v>1</v>
      </c>
      <c r="J19" t="s">
        <v>1186</v>
      </c>
      <c r="K19" t="s">
        <v>1887</v>
      </c>
      <c r="L19" t="s">
        <v>2548</v>
      </c>
      <c r="M19" t="s">
        <v>2549</v>
      </c>
      <c r="N19" t="s">
        <v>2548</v>
      </c>
      <c r="O19" t="s">
        <v>2549</v>
      </c>
      <c r="P19">
        <f t="shared" si="2"/>
        <v>1</v>
      </c>
      <c r="Q19" t="s">
        <v>1374</v>
      </c>
      <c r="R19" t="s">
        <v>1375</v>
      </c>
      <c r="S19" t="s">
        <v>1380</v>
      </c>
      <c r="T19" t="s">
        <v>1381</v>
      </c>
      <c r="U19">
        <v>353</v>
      </c>
      <c r="V19">
        <v>2309</v>
      </c>
      <c r="W19" s="47" t="str">
        <f t="shared" si="0"/>
        <v>https://github.com/kelly-marshall/DriftDiffusionAdaptation/blob/main/Pictures/modbias_list1_pre/kateturtlebrushmodright_context.png?raw=true</v>
      </c>
      <c r="X19" s="47" t="str">
        <f t="shared" si="0"/>
        <v>https://github.com/kelly-marshall/DriftDiffusionAdaptation/blob/main/Pictures/modbias_list1_pre/kateturtlebrushinstleft_context.png?raw=true</v>
      </c>
      <c r="Y19" s="47" t="str">
        <f t="shared" si="1"/>
        <v>https://github.com/kelly-marshall/DriftDiffusionAdaptation/blob/main/AudioFiles/modbias_list1_pre/kateturtlebrush_nopauses.mp3?raw=true</v>
      </c>
    </row>
    <row r="20" spans="1:25" x14ac:dyDescent="0.2">
      <c r="A20" t="s">
        <v>7</v>
      </c>
      <c r="B20">
        <v>19</v>
      </c>
      <c r="C20" t="s">
        <v>462</v>
      </c>
      <c r="D20" t="s">
        <v>32</v>
      </c>
      <c r="E20" t="s">
        <v>26</v>
      </c>
      <c r="F20" t="s">
        <v>463</v>
      </c>
      <c r="G20" s="46" t="s">
        <v>2467</v>
      </c>
      <c r="H20" t="s">
        <v>2</v>
      </c>
      <c r="I20">
        <v>1</v>
      </c>
      <c r="J20" t="s">
        <v>1186</v>
      </c>
      <c r="K20" t="s">
        <v>1888</v>
      </c>
      <c r="L20" t="s">
        <v>2550</v>
      </c>
      <c r="M20" t="s">
        <v>2551</v>
      </c>
      <c r="N20" t="s">
        <v>2551</v>
      </c>
      <c r="O20" t="s">
        <v>2550</v>
      </c>
      <c r="P20">
        <f t="shared" si="2"/>
        <v>2</v>
      </c>
      <c r="Q20" t="s">
        <v>1375</v>
      </c>
      <c r="R20" t="s">
        <v>1374</v>
      </c>
      <c r="S20" t="s">
        <v>1381</v>
      </c>
      <c r="T20" t="s">
        <v>1380</v>
      </c>
      <c r="U20">
        <v>448</v>
      </c>
      <c r="V20">
        <v>2273</v>
      </c>
      <c r="W20" s="47" t="str">
        <f t="shared" si="0"/>
        <v>https://github.com/kelly-marshall/DriftDiffusionAdaptation/blob/main/Pictures/modbias_list1_pre/tompigclothinstright_context.png?raw=true</v>
      </c>
      <c r="X20" s="47" t="str">
        <f t="shared" si="0"/>
        <v>https://github.com/kelly-marshall/DriftDiffusionAdaptation/blob/main/Pictures/modbias_list1_pre/tompigclothmodleft_context.png?raw=true</v>
      </c>
      <c r="Y20" s="47" t="str">
        <f t="shared" si="1"/>
        <v>https://github.com/kelly-marshall/DriftDiffusionAdaptation/blob/main/AudioFiles/modbias_list1_pre/tompigcloth_nopauses.mp3?raw=true</v>
      </c>
    </row>
    <row r="21" spans="1:25" x14ac:dyDescent="0.2">
      <c r="A21" t="s">
        <v>7</v>
      </c>
      <c r="B21">
        <v>20</v>
      </c>
      <c r="C21" t="s">
        <v>657</v>
      </c>
      <c r="D21" t="s">
        <v>32</v>
      </c>
      <c r="E21" t="s">
        <v>27</v>
      </c>
      <c r="F21" t="s">
        <v>463</v>
      </c>
      <c r="G21" s="46" t="s">
        <v>2468</v>
      </c>
      <c r="H21" t="s">
        <v>2</v>
      </c>
      <c r="I21">
        <v>1</v>
      </c>
      <c r="J21" t="s">
        <v>1186</v>
      </c>
      <c r="K21" t="s">
        <v>1889</v>
      </c>
      <c r="L21" t="s">
        <v>2552</v>
      </c>
      <c r="M21" t="s">
        <v>2553</v>
      </c>
      <c r="N21" t="s">
        <v>2552</v>
      </c>
      <c r="O21" t="s">
        <v>2553</v>
      </c>
      <c r="P21">
        <f t="shared" si="2"/>
        <v>1</v>
      </c>
      <c r="Q21" t="s">
        <v>1374</v>
      </c>
      <c r="R21" t="s">
        <v>1375</v>
      </c>
      <c r="S21" t="s">
        <v>1380</v>
      </c>
      <c r="T21" t="s">
        <v>1381</v>
      </c>
      <c r="U21">
        <v>352</v>
      </c>
      <c r="V21">
        <v>2151</v>
      </c>
      <c r="W21" s="47" t="str">
        <f t="shared" si="0"/>
        <v>https://github.com/kelly-marshall/DriftDiffusionAdaptation/blob/main/Pictures/modbias_list1_pre/kategirlclothmodright_context.png?raw=true</v>
      </c>
      <c r="X21" s="47" t="str">
        <f t="shared" si="0"/>
        <v>https://github.com/kelly-marshall/DriftDiffusionAdaptation/blob/main/Pictures/modbias_list1_pre/kategirlclothinstleft_context.png?raw=true</v>
      </c>
      <c r="Y21" s="47" t="str">
        <f t="shared" si="1"/>
        <v>https://github.com/kelly-marshall/DriftDiffusionAdaptation/blob/main/AudioFiles/modbias_list1_pre/kategirlcloth_nopauses.mp3?raw=true</v>
      </c>
    </row>
    <row r="22" spans="1:25" x14ac:dyDescent="0.2">
      <c r="A22" t="s">
        <v>7</v>
      </c>
      <c r="B22">
        <v>21</v>
      </c>
      <c r="C22" t="s">
        <v>464</v>
      </c>
      <c r="D22" t="s">
        <v>32</v>
      </c>
      <c r="E22" t="s">
        <v>28</v>
      </c>
      <c r="F22" t="s">
        <v>463</v>
      </c>
      <c r="G22" s="46" t="s">
        <v>2469</v>
      </c>
      <c r="H22" t="s">
        <v>2</v>
      </c>
      <c r="I22">
        <v>1</v>
      </c>
      <c r="J22" t="s">
        <v>1186</v>
      </c>
      <c r="K22" t="s">
        <v>1890</v>
      </c>
      <c r="L22" t="s">
        <v>2554</v>
      </c>
      <c r="M22" t="s">
        <v>2555</v>
      </c>
      <c r="N22" t="s">
        <v>2555</v>
      </c>
      <c r="O22" t="s">
        <v>2554</v>
      </c>
      <c r="P22">
        <f t="shared" si="2"/>
        <v>2</v>
      </c>
      <c r="Q22" t="s">
        <v>1375</v>
      </c>
      <c r="R22" t="s">
        <v>1374</v>
      </c>
      <c r="S22" t="s">
        <v>1381</v>
      </c>
      <c r="T22" t="s">
        <v>1380</v>
      </c>
      <c r="U22">
        <v>500</v>
      </c>
      <c r="V22">
        <v>2327</v>
      </c>
      <c r="W22" s="47" t="str">
        <f t="shared" si="0"/>
        <v>https://github.com/kelly-marshall/DriftDiffusionAdaptation/blob/main/Pictures/modbias_list1_pre/tomwhaleclothinstright_context.png?raw=true</v>
      </c>
      <c r="X22" s="47" t="str">
        <f t="shared" si="0"/>
        <v>https://github.com/kelly-marshall/DriftDiffusionAdaptation/blob/main/Pictures/modbias_list1_pre/tomwhaleclothmodleft_context.png?raw=true</v>
      </c>
      <c r="Y22" s="47" t="str">
        <f t="shared" si="1"/>
        <v>https://github.com/kelly-marshall/DriftDiffusionAdaptation/blob/main/AudioFiles/modbias_list1_pre/tomwhalecloth_nopauses.mp3?raw=true</v>
      </c>
    </row>
    <row r="23" spans="1:25" x14ac:dyDescent="0.2">
      <c r="A23" t="s">
        <v>7</v>
      </c>
      <c r="B23">
        <v>22</v>
      </c>
      <c r="C23" t="s">
        <v>658</v>
      </c>
      <c r="D23" t="s">
        <v>32</v>
      </c>
      <c r="E23" t="s">
        <v>29</v>
      </c>
      <c r="F23" t="s">
        <v>463</v>
      </c>
      <c r="G23" s="46" t="s">
        <v>2470</v>
      </c>
      <c r="H23" t="s">
        <v>2</v>
      </c>
      <c r="I23">
        <v>1</v>
      </c>
      <c r="J23" t="s">
        <v>1186</v>
      </c>
      <c r="K23" t="s">
        <v>1891</v>
      </c>
      <c r="L23" t="s">
        <v>2556</v>
      </c>
      <c r="M23" t="s">
        <v>2557</v>
      </c>
      <c r="N23" t="s">
        <v>2556</v>
      </c>
      <c r="O23" t="s">
        <v>2557</v>
      </c>
      <c r="P23">
        <f t="shared" si="2"/>
        <v>1</v>
      </c>
      <c r="Q23" t="s">
        <v>1374</v>
      </c>
      <c r="R23" t="s">
        <v>1375</v>
      </c>
      <c r="S23" t="s">
        <v>1380</v>
      </c>
      <c r="T23" t="s">
        <v>1381</v>
      </c>
      <c r="U23">
        <v>441</v>
      </c>
      <c r="V23">
        <v>2417</v>
      </c>
      <c r="W23" s="47" t="str">
        <f t="shared" si="0"/>
        <v>https://github.com/kelly-marshall/DriftDiffusionAdaptation/blob/main/Pictures/modbias_list1_pre/kategorillaclothmodright_context.png?raw=true</v>
      </c>
      <c r="X23" s="47" t="str">
        <f t="shared" si="0"/>
        <v>https://github.com/kelly-marshall/DriftDiffusionAdaptation/blob/main/Pictures/modbias_list1_pre/kategorillaclothinstleft_context.png?raw=true</v>
      </c>
      <c r="Y23" s="47" t="str">
        <f t="shared" si="1"/>
        <v>https://github.com/kelly-marshall/DriftDiffusionAdaptation/blob/main/AudioFiles/modbias_list1_pre/kategorillacloth_nopauses.mp3?raw=true</v>
      </c>
    </row>
    <row r="24" spans="1:25" x14ac:dyDescent="0.2">
      <c r="A24" t="s">
        <v>7</v>
      </c>
      <c r="B24">
        <v>23</v>
      </c>
      <c r="C24" t="s">
        <v>465</v>
      </c>
      <c r="D24" t="s">
        <v>32</v>
      </c>
      <c r="E24" t="s">
        <v>30</v>
      </c>
      <c r="F24" t="s">
        <v>463</v>
      </c>
      <c r="G24" s="46" t="s">
        <v>2471</v>
      </c>
      <c r="H24" t="s">
        <v>2</v>
      </c>
      <c r="I24">
        <v>1</v>
      </c>
      <c r="J24" t="s">
        <v>1186</v>
      </c>
      <c r="K24" t="s">
        <v>1892</v>
      </c>
      <c r="L24" t="s">
        <v>2558</v>
      </c>
      <c r="M24" t="s">
        <v>2559</v>
      </c>
      <c r="N24" t="s">
        <v>2559</v>
      </c>
      <c r="O24" t="s">
        <v>2558</v>
      </c>
      <c r="P24">
        <f t="shared" si="2"/>
        <v>2</v>
      </c>
      <c r="Q24" t="s">
        <v>1375</v>
      </c>
      <c r="R24" t="s">
        <v>1374</v>
      </c>
      <c r="S24" t="s">
        <v>1381</v>
      </c>
      <c r="T24" t="s">
        <v>1380</v>
      </c>
      <c r="U24">
        <v>563</v>
      </c>
      <c r="V24">
        <v>2484</v>
      </c>
      <c r="W24" s="47" t="str">
        <f t="shared" si="0"/>
        <v>https://github.com/kelly-marshall/DriftDiffusionAdaptation/blob/main/Pictures/modbias_list1_pre/tombuffalclothinstright_context.png?raw=true</v>
      </c>
      <c r="X24" s="47" t="str">
        <f t="shared" si="0"/>
        <v>https://github.com/kelly-marshall/DriftDiffusionAdaptation/blob/main/Pictures/modbias_list1_pre/tombuffaloclothmodleft_context.png?raw=true</v>
      </c>
      <c r="Y24" s="47" t="str">
        <f t="shared" si="1"/>
        <v>https://github.com/kelly-marshall/DriftDiffusionAdaptation/blob/main/AudioFiles/modbias_list1_pre/tombuffalocloth_nopauses.mp3?raw=true</v>
      </c>
    </row>
    <row r="25" spans="1:25" x14ac:dyDescent="0.2">
      <c r="A25" t="s">
        <v>7</v>
      </c>
      <c r="B25">
        <v>24</v>
      </c>
      <c r="C25" t="s">
        <v>659</v>
      </c>
      <c r="D25" t="s">
        <v>32</v>
      </c>
      <c r="E25" t="s">
        <v>31</v>
      </c>
      <c r="F25" t="s">
        <v>463</v>
      </c>
      <c r="G25" s="46" t="s">
        <v>2472</v>
      </c>
      <c r="H25" t="s">
        <v>2</v>
      </c>
      <c r="I25">
        <v>1</v>
      </c>
      <c r="J25" t="s">
        <v>1186</v>
      </c>
      <c r="K25" t="s">
        <v>1893</v>
      </c>
      <c r="L25" t="s">
        <v>2560</v>
      </c>
      <c r="M25" t="s">
        <v>2561</v>
      </c>
      <c r="N25" t="s">
        <v>2560</v>
      </c>
      <c r="O25" t="s">
        <v>2561</v>
      </c>
      <c r="P25">
        <f t="shared" si="2"/>
        <v>1</v>
      </c>
      <c r="Q25" t="s">
        <v>1374</v>
      </c>
      <c r="R25" t="s">
        <v>1375</v>
      </c>
      <c r="S25" t="s">
        <v>1380</v>
      </c>
      <c r="T25" t="s">
        <v>1381</v>
      </c>
      <c r="U25">
        <v>345</v>
      </c>
      <c r="V25">
        <v>2220</v>
      </c>
      <c r="W25" s="47" t="str">
        <f t="shared" si="0"/>
        <v>https://github.com/kelly-marshall/DriftDiffusionAdaptation/blob/main/Pictures/modbias_list1_pre/katehawkclothmodright_context.png?raw=true</v>
      </c>
      <c r="X25" s="47" t="str">
        <f t="shared" si="0"/>
        <v>https://github.com/kelly-marshall/DriftDiffusionAdaptation/blob/main/Pictures/modbias_list1_pre/katehawkclothinstleft_context.png?raw=true</v>
      </c>
      <c r="Y25" s="47" t="str">
        <f t="shared" si="1"/>
        <v>https://github.com/kelly-marshall/DriftDiffusionAdaptation/blob/main/AudioFiles/modbias_list1_pre/katehawkcloth_nopauses.mp3?raw=true</v>
      </c>
    </row>
    <row r="26" spans="1:25" x14ac:dyDescent="0.2">
      <c r="A26" t="s">
        <v>7</v>
      </c>
      <c r="B26">
        <v>25</v>
      </c>
      <c r="C26" t="s">
        <v>40</v>
      </c>
      <c r="D26" t="s">
        <v>39</v>
      </c>
      <c r="E26" t="s">
        <v>18</v>
      </c>
      <c r="F26" t="s">
        <v>9</v>
      </c>
      <c r="G26" t="s">
        <v>2449</v>
      </c>
      <c r="H26" t="s">
        <v>2</v>
      </c>
      <c r="I26">
        <v>1</v>
      </c>
      <c r="J26" t="s">
        <v>1186</v>
      </c>
      <c r="P26">
        <f t="shared" si="2"/>
        <v>1</v>
      </c>
      <c r="Q26" t="s">
        <v>1374</v>
      </c>
      <c r="R26" t="s">
        <v>1375</v>
      </c>
      <c r="S26" t="s">
        <v>1380</v>
      </c>
      <c r="T26" t="s">
        <v>1381</v>
      </c>
    </row>
    <row r="27" spans="1:25" x14ac:dyDescent="0.2">
      <c r="A27" t="s">
        <v>7</v>
      </c>
      <c r="B27">
        <v>26</v>
      </c>
      <c r="C27" t="s">
        <v>660</v>
      </c>
      <c r="D27" t="s">
        <v>39</v>
      </c>
      <c r="E27" t="s">
        <v>21</v>
      </c>
      <c r="F27" t="s">
        <v>9</v>
      </c>
      <c r="G27" t="s">
        <v>2450</v>
      </c>
      <c r="H27" t="s">
        <v>2</v>
      </c>
      <c r="I27">
        <v>1</v>
      </c>
      <c r="J27" t="s">
        <v>1186</v>
      </c>
      <c r="P27">
        <f t="shared" si="2"/>
        <v>2</v>
      </c>
      <c r="Q27" t="s">
        <v>1375</v>
      </c>
      <c r="R27" t="s">
        <v>1374</v>
      </c>
      <c r="S27" t="s">
        <v>1381</v>
      </c>
      <c r="T27" t="s">
        <v>1380</v>
      </c>
    </row>
    <row r="28" spans="1:25" x14ac:dyDescent="0.2">
      <c r="A28" t="s">
        <v>7</v>
      </c>
      <c r="B28">
        <v>27</v>
      </c>
      <c r="C28" t="s">
        <v>41</v>
      </c>
      <c r="D28" t="s">
        <v>39</v>
      </c>
      <c r="E28" t="s">
        <v>22</v>
      </c>
      <c r="F28" t="s">
        <v>9</v>
      </c>
      <c r="G28" t="s">
        <v>2451</v>
      </c>
      <c r="H28" t="s">
        <v>2</v>
      </c>
      <c r="I28">
        <v>1</v>
      </c>
      <c r="J28" t="s">
        <v>1186</v>
      </c>
      <c r="P28">
        <f t="shared" si="2"/>
        <v>1</v>
      </c>
      <c r="Q28" t="s">
        <v>1374</v>
      </c>
      <c r="R28" t="s">
        <v>1375</v>
      </c>
      <c r="S28" t="s">
        <v>1380</v>
      </c>
      <c r="T28" t="s">
        <v>1381</v>
      </c>
    </row>
    <row r="29" spans="1:25" x14ac:dyDescent="0.2">
      <c r="A29" t="s">
        <v>7</v>
      </c>
      <c r="B29">
        <v>28</v>
      </c>
      <c r="C29" t="s">
        <v>661</v>
      </c>
      <c r="D29" t="s">
        <v>39</v>
      </c>
      <c r="E29" t="s">
        <v>23</v>
      </c>
      <c r="F29" t="s">
        <v>9</v>
      </c>
      <c r="G29" t="s">
        <v>2452</v>
      </c>
      <c r="H29" t="s">
        <v>2</v>
      </c>
      <c r="I29">
        <v>1</v>
      </c>
      <c r="J29" t="s">
        <v>1186</v>
      </c>
      <c r="P29">
        <f t="shared" si="2"/>
        <v>2</v>
      </c>
      <c r="Q29" t="s">
        <v>1375</v>
      </c>
      <c r="R29" t="s">
        <v>1374</v>
      </c>
      <c r="S29" t="s">
        <v>1381</v>
      </c>
      <c r="T29" t="s">
        <v>1380</v>
      </c>
    </row>
    <row r="30" spans="1:25" x14ac:dyDescent="0.2">
      <c r="A30" t="s">
        <v>7</v>
      </c>
      <c r="B30">
        <v>29</v>
      </c>
      <c r="C30" t="s">
        <v>42</v>
      </c>
      <c r="D30" t="s">
        <v>39</v>
      </c>
      <c r="E30" t="s">
        <v>24</v>
      </c>
      <c r="F30" t="s">
        <v>9</v>
      </c>
      <c r="G30" t="s">
        <v>2453</v>
      </c>
      <c r="H30" t="s">
        <v>2</v>
      </c>
      <c r="I30">
        <v>1</v>
      </c>
      <c r="J30" t="s">
        <v>1186</v>
      </c>
      <c r="P30">
        <f t="shared" si="2"/>
        <v>1</v>
      </c>
      <c r="Q30" t="s">
        <v>1374</v>
      </c>
      <c r="R30" t="s">
        <v>1375</v>
      </c>
      <c r="S30" t="s">
        <v>1380</v>
      </c>
      <c r="T30" t="s">
        <v>1381</v>
      </c>
    </row>
    <row r="31" spans="1:25" x14ac:dyDescent="0.2">
      <c r="A31" t="s">
        <v>7</v>
      </c>
      <c r="B31">
        <v>30</v>
      </c>
      <c r="C31" t="s">
        <v>662</v>
      </c>
      <c r="D31" t="s">
        <v>39</v>
      </c>
      <c r="E31" t="s">
        <v>25</v>
      </c>
      <c r="F31" t="s">
        <v>9</v>
      </c>
      <c r="G31" t="s">
        <v>2454</v>
      </c>
      <c r="H31" t="s">
        <v>2</v>
      </c>
      <c r="I31">
        <v>1</v>
      </c>
      <c r="J31" t="s">
        <v>1186</v>
      </c>
      <c r="P31">
        <f t="shared" si="2"/>
        <v>2</v>
      </c>
      <c r="Q31" t="s">
        <v>1375</v>
      </c>
      <c r="R31" t="s">
        <v>1374</v>
      </c>
      <c r="S31" t="s">
        <v>1381</v>
      </c>
      <c r="T31" t="s">
        <v>1380</v>
      </c>
    </row>
    <row r="32" spans="1:25" x14ac:dyDescent="0.2">
      <c r="A32" t="s">
        <v>7</v>
      </c>
      <c r="B32">
        <v>31</v>
      </c>
      <c r="C32" t="s">
        <v>467</v>
      </c>
      <c r="D32" t="s">
        <v>39</v>
      </c>
      <c r="E32" t="s">
        <v>26</v>
      </c>
      <c r="F32" t="s">
        <v>466</v>
      </c>
      <c r="G32" t="s">
        <v>2455</v>
      </c>
      <c r="H32" t="s">
        <v>2</v>
      </c>
      <c r="I32">
        <v>1</v>
      </c>
      <c r="J32" t="s">
        <v>1186</v>
      </c>
      <c r="P32">
        <f t="shared" si="2"/>
        <v>1</v>
      </c>
      <c r="Q32" t="s">
        <v>1374</v>
      </c>
      <c r="R32" t="s">
        <v>1375</v>
      </c>
      <c r="S32" t="s">
        <v>1380</v>
      </c>
      <c r="T32" t="s">
        <v>1381</v>
      </c>
    </row>
    <row r="33" spans="1:20" x14ac:dyDescent="0.2">
      <c r="A33" t="s">
        <v>7</v>
      </c>
      <c r="B33">
        <v>32</v>
      </c>
      <c r="C33" t="s">
        <v>663</v>
      </c>
      <c r="D33" t="s">
        <v>39</v>
      </c>
      <c r="E33" t="s">
        <v>27</v>
      </c>
      <c r="F33" t="s">
        <v>466</v>
      </c>
      <c r="G33" t="s">
        <v>2456</v>
      </c>
      <c r="H33" t="s">
        <v>2</v>
      </c>
      <c r="I33">
        <v>1</v>
      </c>
      <c r="J33" t="s">
        <v>1186</v>
      </c>
      <c r="P33">
        <f t="shared" si="2"/>
        <v>2</v>
      </c>
      <c r="Q33" t="s">
        <v>1375</v>
      </c>
      <c r="R33" t="s">
        <v>1374</v>
      </c>
      <c r="S33" t="s">
        <v>1381</v>
      </c>
      <c r="T33" t="s">
        <v>1380</v>
      </c>
    </row>
    <row r="34" spans="1:20" x14ac:dyDescent="0.2">
      <c r="A34" t="s">
        <v>7</v>
      </c>
      <c r="B34">
        <v>33</v>
      </c>
      <c r="C34" t="s">
        <v>468</v>
      </c>
      <c r="D34" t="s">
        <v>39</v>
      </c>
      <c r="E34" t="s">
        <v>28</v>
      </c>
      <c r="F34" t="s">
        <v>466</v>
      </c>
      <c r="G34" t="s">
        <v>2457</v>
      </c>
      <c r="H34" t="s">
        <v>2</v>
      </c>
      <c r="I34">
        <v>1</v>
      </c>
      <c r="J34" t="s">
        <v>1186</v>
      </c>
      <c r="P34">
        <f t="shared" si="2"/>
        <v>1</v>
      </c>
      <c r="Q34" t="s">
        <v>1374</v>
      </c>
      <c r="R34" t="s">
        <v>1375</v>
      </c>
      <c r="S34" t="s">
        <v>1380</v>
      </c>
      <c r="T34" t="s">
        <v>1381</v>
      </c>
    </row>
    <row r="35" spans="1:20" x14ac:dyDescent="0.2">
      <c r="A35" t="s">
        <v>7</v>
      </c>
      <c r="B35">
        <v>34</v>
      </c>
      <c r="C35" t="s">
        <v>664</v>
      </c>
      <c r="D35" t="s">
        <v>39</v>
      </c>
      <c r="E35" t="s">
        <v>29</v>
      </c>
      <c r="F35" t="s">
        <v>466</v>
      </c>
      <c r="G35" t="s">
        <v>2458</v>
      </c>
      <c r="H35" t="s">
        <v>2</v>
      </c>
      <c r="I35">
        <v>1</v>
      </c>
      <c r="J35" t="s">
        <v>1186</v>
      </c>
      <c r="P35">
        <f t="shared" si="2"/>
        <v>2</v>
      </c>
      <c r="Q35" t="s">
        <v>1375</v>
      </c>
      <c r="R35" t="s">
        <v>1374</v>
      </c>
      <c r="S35" t="s">
        <v>1381</v>
      </c>
      <c r="T35" t="s">
        <v>1380</v>
      </c>
    </row>
    <row r="36" spans="1:20" x14ac:dyDescent="0.2">
      <c r="A36" t="s">
        <v>7</v>
      </c>
      <c r="B36">
        <v>35</v>
      </c>
      <c r="C36" t="s">
        <v>469</v>
      </c>
      <c r="D36" t="s">
        <v>39</v>
      </c>
      <c r="E36" t="s">
        <v>30</v>
      </c>
      <c r="F36" t="s">
        <v>466</v>
      </c>
      <c r="G36" t="s">
        <v>2459</v>
      </c>
      <c r="H36" t="s">
        <v>2</v>
      </c>
      <c r="I36">
        <v>1</v>
      </c>
      <c r="J36" t="s">
        <v>1186</v>
      </c>
      <c r="P36">
        <f t="shared" si="2"/>
        <v>1</v>
      </c>
      <c r="Q36" t="s">
        <v>1374</v>
      </c>
      <c r="R36" t="s">
        <v>1375</v>
      </c>
      <c r="S36" t="s">
        <v>1380</v>
      </c>
      <c r="T36" t="s">
        <v>1381</v>
      </c>
    </row>
    <row r="37" spans="1:20" x14ac:dyDescent="0.2">
      <c r="A37" t="s">
        <v>7</v>
      </c>
      <c r="B37">
        <v>36</v>
      </c>
      <c r="C37" t="s">
        <v>665</v>
      </c>
      <c r="D37" t="s">
        <v>39</v>
      </c>
      <c r="E37" t="s">
        <v>31</v>
      </c>
      <c r="F37" t="s">
        <v>466</v>
      </c>
      <c r="G37" t="s">
        <v>2460</v>
      </c>
      <c r="H37" t="s">
        <v>2</v>
      </c>
      <c r="I37">
        <v>1</v>
      </c>
      <c r="J37" t="s">
        <v>1186</v>
      </c>
      <c r="P37">
        <f t="shared" si="2"/>
        <v>2</v>
      </c>
      <c r="Q37" t="s">
        <v>1375</v>
      </c>
      <c r="R37" t="s">
        <v>1374</v>
      </c>
      <c r="S37" t="s">
        <v>1381</v>
      </c>
      <c r="T37" t="s">
        <v>1380</v>
      </c>
    </row>
    <row r="38" spans="1:20" x14ac:dyDescent="0.2">
      <c r="A38" t="s">
        <v>7</v>
      </c>
      <c r="B38">
        <v>37</v>
      </c>
      <c r="C38" t="s">
        <v>57</v>
      </c>
      <c r="D38" t="s">
        <v>49</v>
      </c>
      <c r="E38" t="s">
        <v>18</v>
      </c>
      <c r="F38" t="s">
        <v>10</v>
      </c>
      <c r="G38" t="s">
        <v>2461</v>
      </c>
      <c r="H38" t="s">
        <v>2</v>
      </c>
      <c r="I38">
        <v>1</v>
      </c>
      <c r="J38" t="s">
        <v>1186</v>
      </c>
      <c r="P38">
        <f t="shared" si="2"/>
        <v>2</v>
      </c>
      <c r="Q38" t="s">
        <v>1375</v>
      </c>
      <c r="R38" t="s">
        <v>1374</v>
      </c>
      <c r="S38" t="s">
        <v>1381</v>
      </c>
      <c r="T38" t="s">
        <v>1380</v>
      </c>
    </row>
    <row r="39" spans="1:20" x14ac:dyDescent="0.2">
      <c r="A39" t="s">
        <v>7</v>
      </c>
      <c r="B39">
        <v>38</v>
      </c>
      <c r="C39" t="s">
        <v>666</v>
      </c>
      <c r="D39" t="s">
        <v>49</v>
      </c>
      <c r="E39" t="s">
        <v>21</v>
      </c>
      <c r="F39" t="s">
        <v>10</v>
      </c>
      <c r="G39" t="s">
        <v>2462</v>
      </c>
      <c r="H39" t="s">
        <v>2</v>
      </c>
      <c r="I39">
        <v>1</v>
      </c>
      <c r="J39" t="s">
        <v>1186</v>
      </c>
      <c r="P39">
        <f t="shared" si="2"/>
        <v>1</v>
      </c>
      <c r="Q39" t="s">
        <v>1374</v>
      </c>
      <c r="R39" t="s">
        <v>1375</v>
      </c>
      <c r="S39" t="s">
        <v>1380</v>
      </c>
      <c r="T39" t="s">
        <v>1381</v>
      </c>
    </row>
    <row r="40" spans="1:20" x14ac:dyDescent="0.2">
      <c r="A40" t="s">
        <v>7</v>
      </c>
      <c r="B40">
        <v>39</v>
      </c>
      <c r="C40" t="s">
        <v>58</v>
      </c>
      <c r="D40" t="s">
        <v>49</v>
      </c>
      <c r="E40" t="s">
        <v>22</v>
      </c>
      <c r="F40" t="s">
        <v>10</v>
      </c>
      <c r="G40" t="s">
        <v>2463</v>
      </c>
      <c r="H40" t="s">
        <v>2</v>
      </c>
      <c r="I40">
        <v>1</v>
      </c>
      <c r="J40" t="s">
        <v>1186</v>
      </c>
      <c r="P40">
        <f t="shared" si="2"/>
        <v>2</v>
      </c>
      <c r="Q40" t="s">
        <v>1375</v>
      </c>
      <c r="R40" t="s">
        <v>1374</v>
      </c>
      <c r="S40" t="s">
        <v>1381</v>
      </c>
      <c r="T40" t="s">
        <v>1380</v>
      </c>
    </row>
    <row r="41" spans="1:20" x14ac:dyDescent="0.2">
      <c r="A41" t="s">
        <v>7</v>
      </c>
      <c r="B41">
        <v>40</v>
      </c>
      <c r="C41" t="s">
        <v>667</v>
      </c>
      <c r="D41" t="s">
        <v>49</v>
      </c>
      <c r="E41" t="s">
        <v>23</v>
      </c>
      <c r="F41" t="s">
        <v>10</v>
      </c>
      <c r="G41" t="s">
        <v>2464</v>
      </c>
      <c r="H41" t="s">
        <v>2</v>
      </c>
      <c r="I41">
        <v>1</v>
      </c>
      <c r="J41" t="s">
        <v>1186</v>
      </c>
      <c r="P41">
        <f t="shared" si="2"/>
        <v>1</v>
      </c>
      <c r="Q41" t="s">
        <v>1374</v>
      </c>
      <c r="R41" t="s">
        <v>1375</v>
      </c>
      <c r="S41" t="s">
        <v>1380</v>
      </c>
      <c r="T41" t="s">
        <v>1381</v>
      </c>
    </row>
    <row r="42" spans="1:20" x14ac:dyDescent="0.2">
      <c r="A42" t="s">
        <v>7</v>
      </c>
      <c r="B42">
        <v>41</v>
      </c>
      <c r="C42" t="s">
        <v>59</v>
      </c>
      <c r="D42" t="s">
        <v>49</v>
      </c>
      <c r="E42" t="s">
        <v>24</v>
      </c>
      <c r="F42" t="s">
        <v>10</v>
      </c>
      <c r="G42" t="s">
        <v>2465</v>
      </c>
      <c r="H42" t="s">
        <v>2</v>
      </c>
      <c r="I42">
        <v>1</v>
      </c>
      <c r="J42" t="s">
        <v>1186</v>
      </c>
      <c r="P42">
        <f t="shared" si="2"/>
        <v>2</v>
      </c>
      <c r="Q42" t="s">
        <v>1375</v>
      </c>
      <c r="R42" t="s">
        <v>1374</v>
      </c>
      <c r="S42" t="s">
        <v>1381</v>
      </c>
      <c r="T42" t="s">
        <v>1380</v>
      </c>
    </row>
    <row r="43" spans="1:20" x14ac:dyDescent="0.2">
      <c r="A43" t="s">
        <v>7</v>
      </c>
      <c r="B43">
        <v>42</v>
      </c>
      <c r="C43" t="s">
        <v>668</v>
      </c>
      <c r="D43" t="s">
        <v>49</v>
      </c>
      <c r="E43" t="s">
        <v>25</v>
      </c>
      <c r="F43" t="s">
        <v>10</v>
      </c>
      <c r="G43" t="s">
        <v>2466</v>
      </c>
      <c r="H43" t="s">
        <v>2</v>
      </c>
      <c r="I43">
        <v>1</v>
      </c>
      <c r="J43" t="s">
        <v>1186</v>
      </c>
      <c r="P43">
        <f t="shared" si="2"/>
        <v>1</v>
      </c>
      <c r="Q43" t="s">
        <v>1374</v>
      </c>
      <c r="R43" t="s">
        <v>1375</v>
      </c>
      <c r="S43" t="s">
        <v>1380</v>
      </c>
      <c r="T43" t="s">
        <v>1381</v>
      </c>
    </row>
    <row r="44" spans="1:20" x14ac:dyDescent="0.2">
      <c r="A44" t="s">
        <v>7</v>
      </c>
      <c r="B44">
        <v>43</v>
      </c>
      <c r="C44" t="s">
        <v>470</v>
      </c>
      <c r="D44" t="s">
        <v>49</v>
      </c>
      <c r="E44" t="s">
        <v>26</v>
      </c>
      <c r="F44" t="s">
        <v>471</v>
      </c>
      <c r="G44" t="s">
        <v>2467</v>
      </c>
      <c r="H44" t="s">
        <v>2</v>
      </c>
      <c r="I44">
        <v>1</v>
      </c>
      <c r="J44" t="s">
        <v>1186</v>
      </c>
      <c r="P44">
        <f t="shared" si="2"/>
        <v>2</v>
      </c>
      <c r="Q44" t="s">
        <v>1375</v>
      </c>
      <c r="R44" t="s">
        <v>1374</v>
      </c>
      <c r="S44" t="s">
        <v>1381</v>
      </c>
      <c r="T44" t="s">
        <v>1380</v>
      </c>
    </row>
    <row r="45" spans="1:20" x14ac:dyDescent="0.2">
      <c r="A45" t="s">
        <v>7</v>
      </c>
      <c r="B45">
        <v>44</v>
      </c>
      <c r="C45" t="s">
        <v>669</v>
      </c>
      <c r="D45" t="s">
        <v>49</v>
      </c>
      <c r="E45" t="s">
        <v>27</v>
      </c>
      <c r="F45" t="s">
        <v>471</v>
      </c>
      <c r="G45" t="s">
        <v>2468</v>
      </c>
      <c r="H45" t="s">
        <v>2</v>
      </c>
      <c r="I45">
        <v>1</v>
      </c>
      <c r="J45" t="s">
        <v>1186</v>
      </c>
      <c r="P45">
        <f t="shared" si="2"/>
        <v>1</v>
      </c>
      <c r="Q45" t="s">
        <v>1374</v>
      </c>
      <c r="R45" t="s">
        <v>1375</v>
      </c>
      <c r="S45" t="s">
        <v>1380</v>
      </c>
      <c r="T45" t="s">
        <v>1381</v>
      </c>
    </row>
    <row r="46" spans="1:20" x14ac:dyDescent="0.2">
      <c r="A46" t="s">
        <v>7</v>
      </c>
      <c r="B46">
        <v>45</v>
      </c>
      <c r="C46" t="s">
        <v>472</v>
      </c>
      <c r="D46" t="s">
        <v>49</v>
      </c>
      <c r="E46" t="s">
        <v>28</v>
      </c>
      <c r="F46" t="s">
        <v>471</v>
      </c>
      <c r="G46" t="s">
        <v>2469</v>
      </c>
      <c r="H46" t="s">
        <v>2</v>
      </c>
      <c r="I46">
        <v>1</v>
      </c>
      <c r="J46" t="s">
        <v>1186</v>
      </c>
      <c r="P46">
        <f t="shared" si="2"/>
        <v>2</v>
      </c>
      <c r="Q46" t="s">
        <v>1375</v>
      </c>
      <c r="R46" t="s">
        <v>1374</v>
      </c>
      <c r="S46" t="s">
        <v>1381</v>
      </c>
      <c r="T46" t="s">
        <v>1380</v>
      </c>
    </row>
    <row r="47" spans="1:20" x14ac:dyDescent="0.2">
      <c r="A47" t="s">
        <v>7</v>
      </c>
      <c r="B47">
        <v>46</v>
      </c>
      <c r="C47" t="s">
        <v>670</v>
      </c>
      <c r="D47" t="s">
        <v>49</v>
      </c>
      <c r="E47" t="s">
        <v>29</v>
      </c>
      <c r="F47" t="s">
        <v>471</v>
      </c>
      <c r="G47" t="s">
        <v>2470</v>
      </c>
      <c r="H47" t="s">
        <v>2</v>
      </c>
      <c r="I47">
        <v>1</v>
      </c>
      <c r="J47" t="s">
        <v>1186</v>
      </c>
      <c r="P47">
        <f t="shared" si="2"/>
        <v>1</v>
      </c>
      <c r="Q47" t="s">
        <v>1374</v>
      </c>
      <c r="R47" t="s">
        <v>1375</v>
      </c>
      <c r="S47" t="s">
        <v>1380</v>
      </c>
      <c r="T47" t="s">
        <v>1381</v>
      </c>
    </row>
    <row r="48" spans="1:20" x14ac:dyDescent="0.2">
      <c r="A48" t="s">
        <v>7</v>
      </c>
      <c r="B48">
        <v>47</v>
      </c>
      <c r="C48" t="s">
        <v>473</v>
      </c>
      <c r="D48" t="s">
        <v>49</v>
      </c>
      <c r="E48" t="s">
        <v>30</v>
      </c>
      <c r="F48" t="s">
        <v>471</v>
      </c>
      <c r="G48" t="s">
        <v>2471</v>
      </c>
      <c r="H48" t="s">
        <v>2</v>
      </c>
      <c r="I48">
        <v>1</v>
      </c>
      <c r="J48" t="s">
        <v>1186</v>
      </c>
      <c r="P48">
        <f t="shared" si="2"/>
        <v>2</v>
      </c>
      <c r="Q48" t="s">
        <v>1375</v>
      </c>
      <c r="R48" t="s">
        <v>1374</v>
      </c>
      <c r="S48" t="s">
        <v>1381</v>
      </c>
      <c r="T48" t="s">
        <v>1380</v>
      </c>
    </row>
    <row r="49" spans="1:20" x14ac:dyDescent="0.2">
      <c r="A49" t="s">
        <v>7</v>
      </c>
      <c r="B49">
        <v>48</v>
      </c>
      <c r="C49" t="s">
        <v>671</v>
      </c>
      <c r="D49" t="s">
        <v>49</v>
      </c>
      <c r="E49" t="s">
        <v>31</v>
      </c>
      <c r="F49" t="s">
        <v>471</v>
      </c>
      <c r="G49" t="s">
        <v>2472</v>
      </c>
      <c r="H49" t="s">
        <v>2</v>
      </c>
      <c r="I49">
        <v>1</v>
      </c>
      <c r="J49" t="s">
        <v>1186</v>
      </c>
      <c r="P49">
        <f t="shared" si="2"/>
        <v>1</v>
      </c>
      <c r="Q49" t="s">
        <v>1374</v>
      </c>
      <c r="R49" t="s">
        <v>1375</v>
      </c>
      <c r="S49" t="s">
        <v>1380</v>
      </c>
      <c r="T49" t="s">
        <v>1381</v>
      </c>
    </row>
    <row r="50" spans="1:20" x14ac:dyDescent="0.2">
      <c r="A50" t="s">
        <v>7</v>
      </c>
      <c r="B50">
        <v>49</v>
      </c>
      <c r="C50" t="s">
        <v>1291</v>
      </c>
      <c r="D50" t="s">
        <v>1292</v>
      </c>
      <c r="E50" t="s">
        <v>18</v>
      </c>
      <c r="F50" t="s">
        <v>11</v>
      </c>
      <c r="G50" t="s">
        <v>2449</v>
      </c>
      <c r="H50" t="s">
        <v>2</v>
      </c>
      <c r="I50">
        <v>1</v>
      </c>
      <c r="J50" t="s">
        <v>1186</v>
      </c>
      <c r="P50">
        <f t="shared" si="2"/>
        <v>1</v>
      </c>
      <c r="Q50" t="s">
        <v>1374</v>
      </c>
      <c r="R50" t="s">
        <v>1375</v>
      </c>
      <c r="S50" t="s">
        <v>1380</v>
      </c>
      <c r="T50" t="s">
        <v>1381</v>
      </c>
    </row>
    <row r="51" spans="1:20" x14ac:dyDescent="0.2">
      <c r="A51" t="s">
        <v>7</v>
      </c>
      <c r="B51">
        <v>50</v>
      </c>
      <c r="C51" t="s">
        <v>1293</v>
      </c>
      <c r="D51" t="s">
        <v>1292</v>
      </c>
      <c r="E51" t="s">
        <v>21</v>
      </c>
      <c r="F51" t="s">
        <v>11</v>
      </c>
      <c r="G51" t="s">
        <v>2450</v>
      </c>
      <c r="H51" t="s">
        <v>2</v>
      </c>
      <c r="I51">
        <v>1</v>
      </c>
      <c r="J51" t="s">
        <v>1186</v>
      </c>
      <c r="P51">
        <f t="shared" si="2"/>
        <v>2</v>
      </c>
      <c r="Q51" t="s">
        <v>1375</v>
      </c>
      <c r="R51" t="s">
        <v>1374</v>
      </c>
      <c r="S51" t="s">
        <v>1381</v>
      </c>
      <c r="T51" t="s">
        <v>1380</v>
      </c>
    </row>
    <row r="52" spans="1:20" x14ac:dyDescent="0.2">
      <c r="A52" t="s">
        <v>7</v>
      </c>
      <c r="B52">
        <v>51</v>
      </c>
      <c r="C52" t="s">
        <v>1294</v>
      </c>
      <c r="D52" t="s">
        <v>1292</v>
      </c>
      <c r="E52" t="s">
        <v>22</v>
      </c>
      <c r="F52" t="s">
        <v>11</v>
      </c>
      <c r="G52" t="s">
        <v>2451</v>
      </c>
      <c r="H52" t="s">
        <v>2</v>
      </c>
      <c r="I52">
        <v>1</v>
      </c>
      <c r="J52" t="s">
        <v>1186</v>
      </c>
      <c r="P52">
        <f t="shared" si="2"/>
        <v>1</v>
      </c>
      <c r="Q52" t="s">
        <v>1374</v>
      </c>
      <c r="R52" t="s">
        <v>1375</v>
      </c>
      <c r="S52" t="s">
        <v>1380</v>
      </c>
      <c r="T52" t="s">
        <v>1381</v>
      </c>
    </row>
    <row r="53" spans="1:20" x14ac:dyDescent="0.2">
      <c r="A53" t="s">
        <v>7</v>
      </c>
      <c r="B53">
        <v>52</v>
      </c>
      <c r="C53" t="s">
        <v>1295</v>
      </c>
      <c r="D53" t="s">
        <v>1292</v>
      </c>
      <c r="E53" t="s">
        <v>23</v>
      </c>
      <c r="F53" t="s">
        <v>11</v>
      </c>
      <c r="G53" t="s">
        <v>2452</v>
      </c>
      <c r="H53" t="s">
        <v>2</v>
      </c>
      <c r="I53">
        <v>1</v>
      </c>
      <c r="J53" t="s">
        <v>1186</v>
      </c>
      <c r="P53">
        <f t="shared" si="2"/>
        <v>2</v>
      </c>
      <c r="Q53" t="s">
        <v>1375</v>
      </c>
      <c r="R53" t="s">
        <v>1374</v>
      </c>
      <c r="S53" t="s">
        <v>1381</v>
      </c>
      <c r="T53" t="s">
        <v>1380</v>
      </c>
    </row>
    <row r="54" spans="1:20" x14ac:dyDescent="0.2">
      <c r="A54" t="s">
        <v>7</v>
      </c>
      <c r="B54">
        <v>53</v>
      </c>
      <c r="C54" t="s">
        <v>1296</v>
      </c>
      <c r="D54" t="s">
        <v>1292</v>
      </c>
      <c r="E54" t="s">
        <v>24</v>
      </c>
      <c r="F54" t="s">
        <v>11</v>
      </c>
      <c r="G54" t="s">
        <v>2453</v>
      </c>
      <c r="H54" t="s">
        <v>2</v>
      </c>
      <c r="I54">
        <v>1</v>
      </c>
      <c r="J54" t="s">
        <v>1186</v>
      </c>
      <c r="P54">
        <f t="shared" si="2"/>
        <v>1</v>
      </c>
      <c r="Q54" t="s">
        <v>1374</v>
      </c>
      <c r="R54" t="s">
        <v>1375</v>
      </c>
      <c r="S54" t="s">
        <v>1380</v>
      </c>
      <c r="T54" t="s">
        <v>1381</v>
      </c>
    </row>
    <row r="55" spans="1:20" x14ac:dyDescent="0.2">
      <c r="A55" t="s">
        <v>7</v>
      </c>
      <c r="B55">
        <v>54</v>
      </c>
      <c r="C55" t="s">
        <v>1297</v>
      </c>
      <c r="D55" t="s">
        <v>1292</v>
      </c>
      <c r="E55" t="s">
        <v>25</v>
      </c>
      <c r="F55" t="s">
        <v>11</v>
      </c>
      <c r="G55" t="s">
        <v>2454</v>
      </c>
      <c r="H55" t="s">
        <v>2</v>
      </c>
      <c r="I55">
        <v>1</v>
      </c>
      <c r="J55" t="s">
        <v>1186</v>
      </c>
      <c r="P55">
        <f t="shared" si="2"/>
        <v>2</v>
      </c>
      <c r="Q55" t="s">
        <v>1375</v>
      </c>
      <c r="R55" t="s">
        <v>1374</v>
      </c>
      <c r="S55" t="s">
        <v>1381</v>
      </c>
      <c r="T55" t="s">
        <v>1380</v>
      </c>
    </row>
    <row r="56" spans="1:20" x14ac:dyDescent="0.2">
      <c r="A56" t="s">
        <v>7</v>
      </c>
      <c r="B56">
        <v>55</v>
      </c>
      <c r="C56" t="s">
        <v>1298</v>
      </c>
      <c r="D56" t="s">
        <v>1292</v>
      </c>
      <c r="E56" t="s">
        <v>26</v>
      </c>
      <c r="F56" t="s">
        <v>474</v>
      </c>
      <c r="G56" t="s">
        <v>2455</v>
      </c>
      <c r="H56" t="s">
        <v>2</v>
      </c>
      <c r="I56">
        <v>1</v>
      </c>
      <c r="J56" t="s">
        <v>1186</v>
      </c>
      <c r="P56">
        <f t="shared" si="2"/>
        <v>1</v>
      </c>
      <c r="Q56" t="s">
        <v>1374</v>
      </c>
      <c r="R56" t="s">
        <v>1375</v>
      </c>
      <c r="S56" t="s">
        <v>1380</v>
      </c>
      <c r="T56" t="s">
        <v>1381</v>
      </c>
    </row>
    <row r="57" spans="1:20" x14ac:dyDescent="0.2">
      <c r="A57" t="s">
        <v>7</v>
      </c>
      <c r="B57">
        <v>56</v>
      </c>
      <c r="C57" t="s">
        <v>1299</v>
      </c>
      <c r="D57" t="s">
        <v>1292</v>
      </c>
      <c r="E57" t="s">
        <v>27</v>
      </c>
      <c r="F57" t="s">
        <v>474</v>
      </c>
      <c r="G57" t="s">
        <v>2456</v>
      </c>
      <c r="H57" t="s">
        <v>2</v>
      </c>
      <c r="I57">
        <v>1</v>
      </c>
      <c r="J57" t="s">
        <v>1186</v>
      </c>
      <c r="P57">
        <f t="shared" si="2"/>
        <v>2</v>
      </c>
      <c r="Q57" t="s">
        <v>1375</v>
      </c>
      <c r="R57" t="s">
        <v>1374</v>
      </c>
      <c r="S57" t="s">
        <v>1381</v>
      </c>
      <c r="T57" t="s">
        <v>1380</v>
      </c>
    </row>
    <row r="58" spans="1:20" x14ac:dyDescent="0.2">
      <c r="A58" t="s">
        <v>7</v>
      </c>
      <c r="B58">
        <v>57</v>
      </c>
      <c r="C58" t="s">
        <v>1300</v>
      </c>
      <c r="D58" t="s">
        <v>1292</v>
      </c>
      <c r="E58" t="s">
        <v>28</v>
      </c>
      <c r="F58" t="s">
        <v>474</v>
      </c>
      <c r="G58" t="s">
        <v>2457</v>
      </c>
      <c r="H58" t="s">
        <v>2</v>
      </c>
      <c r="I58">
        <v>1</v>
      </c>
      <c r="J58" t="s">
        <v>1186</v>
      </c>
      <c r="P58">
        <f t="shared" si="2"/>
        <v>1</v>
      </c>
      <c r="Q58" t="s">
        <v>1374</v>
      </c>
      <c r="R58" t="s">
        <v>1375</v>
      </c>
      <c r="S58" t="s">
        <v>1380</v>
      </c>
      <c r="T58" t="s">
        <v>1381</v>
      </c>
    </row>
    <row r="59" spans="1:20" x14ac:dyDescent="0.2">
      <c r="A59" t="s">
        <v>7</v>
      </c>
      <c r="B59">
        <v>58</v>
      </c>
      <c r="C59" t="s">
        <v>1301</v>
      </c>
      <c r="D59" t="s">
        <v>1292</v>
      </c>
      <c r="E59" t="s">
        <v>29</v>
      </c>
      <c r="F59" t="s">
        <v>474</v>
      </c>
      <c r="G59" t="s">
        <v>2458</v>
      </c>
      <c r="H59" t="s">
        <v>2</v>
      </c>
      <c r="I59">
        <v>1</v>
      </c>
      <c r="J59" t="s">
        <v>1186</v>
      </c>
      <c r="P59">
        <f t="shared" si="2"/>
        <v>2</v>
      </c>
      <c r="Q59" t="s">
        <v>1375</v>
      </c>
      <c r="R59" t="s">
        <v>1374</v>
      </c>
      <c r="S59" t="s">
        <v>1381</v>
      </c>
      <c r="T59" t="s">
        <v>1380</v>
      </c>
    </row>
    <row r="60" spans="1:20" x14ac:dyDescent="0.2">
      <c r="A60" t="s">
        <v>7</v>
      </c>
      <c r="B60">
        <v>59</v>
      </c>
      <c r="C60" t="s">
        <v>1302</v>
      </c>
      <c r="D60" t="s">
        <v>1292</v>
      </c>
      <c r="E60" t="s">
        <v>30</v>
      </c>
      <c r="F60" t="s">
        <v>474</v>
      </c>
      <c r="G60" t="s">
        <v>2459</v>
      </c>
      <c r="H60" t="s">
        <v>2</v>
      </c>
      <c r="I60">
        <v>1</v>
      </c>
      <c r="J60" t="s">
        <v>1186</v>
      </c>
      <c r="P60">
        <f t="shared" si="2"/>
        <v>1</v>
      </c>
      <c r="Q60" t="s">
        <v>1374</v>
      </c>
      <c r="R60" t="s">
        <v>1375</v>
      </c>
      <c r="S60" t="s">
        <v>1380</v>
      </c>
      <c r="T60" t="s">
        <v>1381</v>
      </c>
    </row>
    <row r="61" spans="1:20" x14ac:dyDescent="0.2">
      <c r="A61" t="s">
        <v>7</v>
      </c>
      <c r="B61">
        <v>60</v>
      </c>
      <c r="C61" t="s">
        <v>1303</v>
      </c>
      <c r="D61" t="s">
        <v>1292</v>
      </c>
      <c r="E61" t="s">
        <v>31</v>
      </c>
      <c r="F61" t="s">
        <v>474</v>
      </c>
      <c r="G61" t="s">
        <v>2460</v>
      </c>
      <c r="H61" t="s">
        <v>2</v>
      </c>
      <c r="I61">
        <v>1</v>
      </c>
      <c r="J61" t="s">
        <v>1186</v>
      </c>
      <c r="P61">
        <f t="shared" si="2"/>
        <v>2</v>
      </c>
      <c r="Q61" t="s">
        <v>1375</v>
      </c>
      <c r="R61" t="s">
        <v>1374</v>
      </c>
      <c r="S61" t="s">
        <v>1381</v>
      </c>
      <c r="T61" t="s">
        <v>1380</v>
      </c>
    </row>
    <row r="62" spans="1:20" x14ac:dyDescent="0.2">
      <c r="A62" t="s">
        <v>7</v>
      </c>
      <c r="B62">
        <v>61</v>
      </c>
      <c r="C62" t="s">
        <v>1241</v>
      </c>
      <c r="D62" t="s">
        <v>1242</v>
      </c>
      <c r="E62" t="s">
        <v>18</v>
      </c>
      <c r="F62" t="s">
        <v>12</v>
      </c>
      <c r="G62" t="s">
        <v>2461</v>
      </c>
      <c r="H62" t="s">
        <v>2</v>
      </c>
      <c r="I62">
        <v>1</v>
      </c>
      <c r="J62" t="s">
        <v>1186</v>
      </c>
      <c r="P62">
        <f t="shared" si="2"/>
        <v>2</v>
      </c>
      <c r="Q62" t="s">
        <v>1375</v>
      </c>
      <c r="R62" t="s">
        <v>1374</v>
      </c>
      <c r="S62" t="s">
        <v>1381</v>
      </c>
      <c r="T62" t="s">
        <v>1380</v>
      </c>
    </row>
    <row r="63" spans="1:20" x14ac:dyDescent="0.2">
      <c r="A63" t="s">
        <v>7</v>
      </c>
      <c r="B63">
        <v>62</v>
      </c>
      <c r="C63" t="s">
        <v>1243</v>
      </c>
      <c r="D63" t="s">
        <v>1242</v>
      </c>
      <c r="E63" t="s">
        <v>21</v>
      </c>
      <c r="F63" t="s">
        <v>12</v>
      </c>
      <c r="G63" t="s">
        <v>2462</v>
      </c>
      <c r="H63" t="s">
        <v>2</v>
      </c>
      <c r="I63">
        <v>1</v>
      </c>
      <c r="J63" t="s">
        <v>1186</v>
      </c>
      <c r="P63">
        <f t="shared" si="2"/>
        <v>1</v>
      </c>
      <c r="Q63" t="s">
        <v>1374</v>
      </c>
      <c r="R63" t="s">
        <v>1375</v>
      </c>
      <c r="S63" t="s">
        <v>1380</v>
      </c>
      <c r="T63" t="s">
        <v>1381</v>
      </c>
    </row>
    <row r="64" spans="1:20" x14ac:dyDescent="0.2">
      <c r="A64" t="s">
        <v>7</v>
      </c>
      <c r="B64">
        <v>63</v>
      </c>
      <c r="C64" t="s">
        <v>1244</v>
      </c>
      <c r="D64" t="s">
        <v>1242</v>
      </c>
      <c r="E64" t="s">
        <v>22</v>
      </c>
      <c r="F64" t="s">
        <v>12</v>
      </c>
      <c r="G64" t="s">
        <v>2463</v>
      </c>
      <c r="H64" t="s">
        <v>2</v>
      </c>
      <c r="I64">
        <v>1</v>
      </c>
      <c r="J64" t="s">
        <v>1186</v>
      </c>
      <c r="P64">
        <f t="shared" si="2"/>
        <v>2</v>
      </c>
      <c r="Q64" t="s">
        <v>1375</v>
      </c>
      <c r="R64" t="s">
        <v>1374</v>
      </c>
      <c r="S64" t="s">
        <v>1381</v>
      </c>
      <c r="T64" t="s">
        <v>1380</v>
      </c>
    </row>
    <row r="65" spans="1:20" x14ac:dyDescent="0.2">
      <c r="A65" t="s">
        <v>7</v>
      </c>
      <c r="B65">
        <v>64</v>
      </c>
      <c r="C65" t="s">
        <v>1245</v>
      </c>
      <c r="D65" t="s">
        <v>1242</v>
      </c>
      <c r="E65" t="s">
        <v>23</v>
      </c>
      <c r="F65" t="s">
        <v>12</v>
      </c>
      <c r="G65" t="s">
        <v>2464</v>
      </c>
      <c r="H65" t="s">
        <v>2</v>
      </c>
      <c r="I65">
        <v>1</v>
      </c>
      <c r="J65" t="s">
        <v>1186</v>
      </c>
      <c r="P65">
        <f t="shared" si="2"/>
        <v>1</v>
      </c>
      <c r="Q65" t="s">
        <v>1374</v>
      </c>
      <c r="R65" t="s">
        <v>1375</v>
      </c>
      <c r="S65" t="s">
        <v>1380</v>
      </c>
      <c r="T65" t="s">
        <v>1381</v>
      </c>
    </row>
    <row r="66" spans="1:20" x14ac:dyDescent="0.2">
      <c r="A66" t="s">
        <v>7</v>
      </c>
      <c r="B66">
        <v>65</v>
      </c>
      <c r="C66" t="s">
        <v>1246</v>
      </c>
      <c r="D66" t="s">
        <v>1242</v>
      </c>
      <c r="E66" t="s">
        <v>24</v>
      </c>
      <c r="F66" t="s">
        <v>12</v>
      </c>
      <c r="G66" t="s">
        <v>2465</v>
      </c>
      <c r="H66" t="s">
        <v>2</v>
      </c>
      <c r="I66">
        <v>1</v>
      </c>
      <c r="J66" t="s">
        <v>1186</v>
      </c>
      <c r="P66">
        <f t="shared" si="2"/>
        <v>2</v>
      </c>
      <c r="Q66" t="s">
        <v>1375</v>
      </c>
      <c r="R66" t="s">
        <v>1374</v>
      </c>
      <c r="S66" t="s">
        <v>1381</v>
      </c>
      <c r="T66" t="s">
        <v>1380</v>
      </c>
    </row>
    <row r="67" spans="1:20" x14ac:dyDescent="0.2">
      <c r="A67" t="s">
        <v>7</v>
      </c>
      <c r="B67">
        <v>66</v>
      </c>
      <c r="C67" t="s">
        <v>1247</v>
      </c>
      <c r="D67" t="s">
        <v>1242</v>
      </c>
      <c r="E67" t="s">
        <v>25</v>
      </c>
      <c r="F67" t="s">
        <v>12</v>
      </c>
      <c r="G67" t="s">
        <v>2466</v>
      </c>
      <c r="H67" t="s">
        <v>2</v>
      </c>
      <c r="I67">
        <v>1</v>
      </c>
      <c r="J67" t="s">
        <v>1186</v>
      </c>
      <c r="P67">
        <f t="shared" si="2"/>
        <v>1</v>
      </c>
      <c r="Q67" t="s">
        <v>1374</v>
      </c>
      <c r="R67" t="s">
        <v>1375</v>
      </c>
      <c r="S67" t="s">
        <v>1380</v>
      </c>
      <c r="T67" t="s">
        <v>1381</v>
      </c>
    </row>
    <row r="68" spans="1:20" x14ac:dyDescent="0.2">
      <c r="A68" t="s">
        <v>7</v>
      </c>
      <c r="B68">
        <v>67</v>
      </c>
      <c r="C68" t="s">
        <v>1248</v>
      </c>
      <c r="D68" t="s">
        <v>1242</v>
      </c>
      <c r="E68" t="s">
        <v>26</v>
      </c>
      <c r="F68" t="s">
        <v>475</v>
      </c>
      <c r="G68" t="s">
        <v>2467</v>
      </c>
      <c r="H68" t="s">
        <v>2</v>
      </c>
      <c r="I68">
        <v>1</v>
      </c>
      <c r="J68" t="s">
        <v>1186</v>
      </c>
      <c r="P68">
        <f t="shared" si="2"/>
        <v>2</v>
      </c>
      <c r="Q68" t="s">
        <v>1375</v>
      </c>
      <c r="R68" t="s">
        <v>1374</v>
      </c>
      <c r="S68" t="s">
        <v>1381</v>
      </c>
      <c r="T68" t="s">
        <v>1380</v>
      </c>
    </row>
    <row r="69" spans="1:20" x14ac:dyDescent="0.2">
      <c r="A69" t="s">
        <v>7</v>
      </c>
      <c r="B69">
        <v>68</v>
      </c>
      <c r="C69" t="s">
        <v>1249</v>
      </c>
      <c r="D69" t="s">
        <v>1242</v>
      </c>
      <c r="E69" t="s">
        <v>27</v>
      </c>
      <c r="F69" t="s">
        <v>475</v>
      </c>
      <c r="G69" t="s">
        <v>2468</v>
      </c>
      <c r="H69" t="s">
        <v>2</v>
      </c>
      <c r="I69">
        <v>1</v>
      </c>
      <c r="J69" t="s">
        <v>1186</v>
      </c>
      <c r="P69">
        <f t="shared" ref="P69:P132" si="3">IF(Q69="mod",1,2)</f>
        <v>1</v>
      </c>
      <c r="Q69" t="s">
        <v>1374</v>
      </c>
      <c r="R69" t="s">
        <v>1375</v>
      </c>
      <c r="S69" t="s">
        <v>1380</v>
      </c>
      <c r="T69" t="s">
        <v>1381</v>
      </c>
    </row>
    <row r="70" spans="1:20" x14ac:dyDescent="0.2">
      <c r="A70" t="s">
        <v>7</v>
      </c>
      <c r="B70">
        <v>69</v>
      </c>
      <c r="C70" t="s">
        <v>1250</v>
      </c>
      <c r="D70" t="s">
        <v>1242</v>
      </c>
      <c r="E70" t="s">
        <v>28</v>
      </c>
      <c r="F70" t="s">
        <v>475</v>
      </c>
      <c r="G70" t="s">
        <v>2469</v>
      </c>
      <c r="H70" t="s">
        <v>2</v>
      </c>
      <c r="I70">
        <v>1</v>
      </c>
      <c r="J70" t="s">
        <v>1186</v>
      </c>
      <c r="P70">
        <f t="shared" si="3"/>
        <v>2</v>
      </c>
      <c r="Q70" t="s">
        <v>1375</v>
      </c>
      <c r="R70" t="s">
        <v>1374</v>
      </c>
      <c r="S70" t="s">
        <v>1381</v>
      </c>
      <c r="T70" t="s">
        <v>1380</v>
      </c>
    </row>
    <row r="71" spans="1:20" x14ac:dyDescent="0.2">
      <c r="A71" t="s">
        <v>7</v>
      </c>
      <c r="B71">
        <v>70</v>
      </c>
      <c r="C71" t="s">
        <v>1251</v>
      </c>
      <c r="D71" t="s">
        <v>1242</v>
      </c>
      <c r="E71" t="s">
        <v>29</v>
      </c>
      <c r="F71" t="s">
        <v>475</v>
      </c>
      <c r="G71" t="s">
        <v>2470</v>
      </c>
      <c r="H71" t="s">
        <v>2</v>
      </c>
      <c r="I71">
        <v>1</v>
      </c>
      <c r="J71" t="s">
        <v>1186</v>
      </c>
      <c r="P71">
        <f t="shared" si="3"/>
        <v>1</v>
      </c>
      <c r="Q71" t="s">
        <v>1374</v>
      </c>
      <c r="R71" t="s">
        <v>1375</v>
      </c>
      <c r="S71" t="s">
        <v>1380</v>
      </c>
      <c r="T71" t="s">
        <v>1381</v>
      </c>
    </row>
    <row r="72" spans="1:20" x14ac:dyDescent="0.2">
      <c r="A72" t="s">
        <v>7</v>
      </c>
      <c r="B72">
        <v>71</v>
      </c>
      <c r="C72" t="s">
        <v>1252</v>
      </c>
      <c r="D72" t="s">
        <v>1242</v>
      </c>
      <c r="E72" t="s">
        <v>30</v>
      </c>
      <c r="F72" t="s">
        <v>475</v>
      </c>
      <c r="G72" t="s">
        <v>2471</v>
      </c>
      <c r="H72" t="s">
        <v>2</v>
      </c>
      <c r="I72">
        <v>1</v>
      </c>
      <c r="J72" t="s">
        <v>1186</v>
      </c>
      <c r="P72">
        <f t="shared" si="3"/>
        <v>2</v>
      </c>
      <c r="Q72" t="s">
        <v>1375</v>
      </c>
      <c r="R72" t="s">
        <v>1374</v>
      </c>
      <c r="S72" t="s">
        <v>1381</v>
      </c>
      <c r="T72" t="s">
        <v>1380</v>
      </c>
    </row>
    <row r="73" spans="1:20" x14ac:dyDescent="0.2">
      <c r="A73" t="s">
        <v>7</v>
      </c>
      <c r="B73">
        <v>72</v>
      </c>
      <c r="C73" t="s">
        <v>1253</v>
      </c>
      <c r="D73" t="s">
        <v>1242</v>
      </c>
      <c r="E73" t="s">
        <v>31</v>
      </c>
      <c r="F73" t="s">
        <v>475</v>
      </c>
      <c r="G73" t="s">
        <v>2472</v>
      </c>
      <c r="H73" t="s">
        <v>2</v>
      </c>
      <c r="I73">
        <v>1</v>
      </c>
      <c r="J73" t="s">
        <v>1186</v>
      </c>
      <c r="P73">
        <f t="shared" si="3"/>
        <v>1</v>
      </c>
      <c r="Q73" t="s">
        <v>1374</v>
      </c>
      <c r="R73" t="s">
        <v>1375</v>
      </c>
      <c r="S73" t="s">
        <v>1380</v>
      </c>
      <c r="T73" t="s">
        <v>1381</v>
      </c>
    </row>
    <row r="74" spans="1:20" x14ac:dyDescent="0.2">
      <c r="A74" t="s">
        <v>7</v>
      </c>
      <c r="B74">
        <v>73</v>
      </c>
      <c r="C74" t="s">
        <v>60</v>
      </c>
      <c r="D74" t="s">
        <v>50</v>
      </c>
      <c r="E74" t="s">
        <v>18</v>
      </c>
      <c r="F74" t="s">
        <v>13</v>
      </c>
      <c r="G74" t="s">
        <v>2449</v>
      </c>
      <c r="H74" t="s">
        <v>2</v>
      </c>
      <c r="I74">
        <v>1</v>
      </c>
      <c r="J74" t="s">
        <v>1186</v>
      </c>
      <c r="P74">
        <f t="shared" si="3"/>
        <v>1</v>
      </c>
      <c r="Q74" t="s">
        <v>1374</v>
      </c>
      <c r="R74" t="s">
        <v>1375</v>
      </c>
      <c r="S74" t="s">
        <v>1380</v>
      </c>
      <c r="T74" t="s">
        <v>1381</v>
      </c>
    </row>
    <row r="75" spans="1:20" x14ac:dyDescent="0.2">
      <c r="A75" t="s">
        <v>7</v>
      </c>
      <c r="B75">
        <v>74</v>
      </c>
      <c r="C75" t="s">
        <v>672</v>
      </c>
      <c r="D75" t="s">
        <v>50</v>
      </c>
      <c r="E75" t="s">
        <v>21</v>
      </c>
      <c r="F75" t="s">
        <v>13</v>
      </c>
      <c r="G75" t="s">
        <v>2450</v>
      </c>
      <c r="H75" t="s">
        <v>2</v>
      </c>
      <c r="I75">
        <v>1</v>
      </c>
      <c r="J75" t="s">
        <v>1186</v>
      </c>
      <c r="P75">
        <f t="shared" si="3"/>
        <v>2</v>
      </c>
      <c r="Q75" t="s">
        <v>1375</v>
      </c>
      <c r="R75" t="s">
        <v>1374</v>
      </c>
      <c r="S75" t="s">
        <v>1381</v>
      </c>
      <c r="T75" t="s">
        <v>1380</v>
      </c>
    </row>
    <row r="76" spans="1:20" x14ac:dyDescent="0.2">
      <c r="A76" t="s">
        <v>7</v>
      </c>
      <c r="B76">
        <v>75</v>
      </c>
      <c r="C76" t="s">
        <v>61</v>
      </c>
      <c r="D76" t="s">
        <v>50</v>
      </c>
      <c r="E76" t="s">
        <v>22</v>
      </c>
      <c r="F76" t="s">
        <v>13</v>
      </c>
      <c r="G76" t="s">
        <v>2451</v>
      </c>
      <c r="H76" t="s">
        <v>2</v>
      </c>
      <c r="I76">
        <v>1</v>
      </c>
      <c r="J76" t="s">
        <v>1186</v>
      </c>
      <c r="P76">
        <f t="shared" si="3"/>
        <v>1</v>
      </c>
      <c r="Q76" t="s">
        <v>1374</v>
      </c>
      <c r="R76" t="s">
        <v>1375</v>
      </c>
      <c r="S76" t="s">
        <v>1380</v>
      </c>
      <c r="T76" t="s">
        <v>1381</v>
      </c>
    </row>
    <row r="77" spans="1:20" x14ac:dyDescent="0.2">
      <c r="A77" t="s">
        <v>7</v>
      </c>
      <c r="B77">
        <v>76</v>
      </c>
      <c r="C77" t="s">
        <v>673</v>
      </c>
      <c r="D77" t="s">
        <v>50</v>
      </c>
      <c r="E77" t="s">
        <v>23</v>
      </c>
      <c r="F77" t="s">
        <v>13</v>
      </c>
      <c r="G77" t="s">
        <v>2452</v>
      </c>
      <c r="H77" t="s">
        <v>2</v>
      </c>
      <c r="I77">
        <v>1</v>
      </c>
      <c r="J77" t="s">
        <v>1186</v>
      </c>
      <c r="P77">
        <f t="shared" si="3"/>
        <v>2</v>
      </c>
      <c r="Q77" t="s">
        <v>1375</v>
      </c>
      <c r="R77" t="s">
        <v>1374</v>
      </c>
      <c r="S77" t="s">
        <v>1381</v>
      </c>
      <c r="T77" t="s">
        <v>1380</v>
      </c>
    </row>
    <row r="78" spans="1:20" x14ac:dyDescent="0.2">
      <c r="A78" t="s">
        <v>7</v>
      </c>
      <c r="B78">
        <v>77</v>
      </c>
      <c r="C78" t="s">
        <v>62</v>
      </c>
      <c r="D78" t="s">
        <v>50</v>
      </c>
      <c r="E78" t="s">
        <v>24</v>
      </c>
      <c r="F78" t="s">
        <v>13</v>
      </c>
      <c r="G78" t="s">
        <v>2453</v>
      </c>
      <c r="H78" t="s">
        <v>2</v>
      </c>
      <c r="I78">
        <v>1</v>
      </c>
      <c r="J78" t="s">
        <v>1186</v>
      </c>
      <c r="P78">
        <f t="shared" si="3"/>
        <v>1</v>
      </c>
      <c r="Q78" t="s">
        <v>1374</v>
      </c>
      <c r="R78" t="s">
        <v>1375</v>
      </c>
      <c r="S78" t="s">
        <v>1380</v>
      </c>
      <c r="T78" t="s">
        <v>1381</v>
      </c>
    </row>
    <row r="79" spans="1:20" x14ac:dyDescent="0.2">
      <c r="A79" t="s">
        <v>7</v>
      </c>
      <c r="B79">
        <v>78</v>
      </c>
      <c r="C79" t="s">
        <v>674</v>
      </c>
      <c r="D79" t="s">
        <v>50</v>
      </c>
      <c r="E79" t="s">
        <v>25</v>
      </c>
      <c r="F79" t="s">
        <v>13</v>
      </c>
      <c r="G79" t="s">
        <v>2454</v>
      </c>
      <c r="H79" t="s">
        <v>2</v>
      </c>
      <c r="I79">
        <v>1</v>
      </c>
      <c r="J79" t="s">
        <v>1186</v>
      </c>
      <c r="P79">
        <f t="shared" si="3"/>
        <v>2</v>
      </c>
      <c r="Q79" t="s">
        <v>1375</v>
      </c>
      <c r="R79" t="s">
        <v>1374</v>
      </c>
      <c r="S79" t="s">
        <v>1381</v>
      </c>
      <c r="T79" t="s">
        <v>1380</v>
      </c>
    </row>
    <row r="80" spans="1:20" x14ac:dyDescent="0.2">
      <c r="A80" t="s">
        <v>7</v>
      </c>
      <c r="B80">
        <v>79</v>
      </c>
      <c r="C80" t="s">
        <v>476</v>
      </c>
      <c r="D80" t="s">
        <v>50</v>
      </c>
      <c r="E80" t="s">
        <v>26</v>
      </c>
      <c r="F80" t="s">
        <v>477</v>
      </c>
      <c r="G80" t="s">
        <v>2455</v>
      </c>
      <c r="H80" t="s">
        <v>2</v>
      </c>
      <c r="I80">
        <v>1</v>
      </c>
      <c r="J80" t="s">
        <v>1186</v>
      </c>
      <c r="P80">
        <f t="shared" si="3"/>
        <v>1</v>
      </c>
      <c r="Q80" t="s">
        <v>1374</v>
      </c>
      <c r="R80" t="s">
        <v>1375</v>
      </c>
      <c r="S80" t="s">
        <v>1380</v>
      </c>
      <c r="T80" t="s">
        <v>1381</v>
      </c>
    </row>
    <row r="81" spans="1:20" x14ac:dyDescent="0.2">
      <c r="A81" t="s">
        <v>7</v>
      </c>
      <c r="B81">
        <v>80</v>
      </c>
      <c r="C81" t="s">
        <v>675</v>
      </c>
      <c r="D81" t="s">
        <v>50</v>
      </c>
      <c r="E81" t="s">
        <v>27</v>
      </c>
      <c r="F81" t="s">
        <v>477</v>
      </c>
      <c r="G81" t="s">
        <v>2456</v>
      </c>
      <c r="H81" t="s">
        <v>2</v>
      </c>
      <c r="I81">
        <v>1</v>
      </c>
      <c r="J81" t="s">
        <v>1186</v>
      </c>
      <c r="P81">
        <f t="shared" si="3"/>
        <v>2</v>
      </c>
      <c r="Q81" t="s">
        <v>1375</v>
      </c>
      <c r="R81" t="s">
        <v>1374</v>
      </c>
      <c r="S81" t="s">
        <v>1381</v>
      </c>
      <c r="T81" t="s">
        <v>1380</v>
      </c>
    </row>
    <row r="82" spans="1:20" x14ac:dyDescent="0.2">
      <c r="A82" t="s">
        <v>7</v>
      </c>
      <c r="B82">
        <v>81</v>
      </c>
      <c r="C82" t="s">
        <v>478</v>
      </c>
      <c r="D82" t="s">
        <v>50</v>
      </c>
      <c r="E82" t="s">
        <v>28</v>
      </c>
      <c r="F82" t="s">
        <v>477</v>
      </c>
      <c r="G82" t="s">
        <v>2457</v>
      </c>
      <c r="H82" t="s">
        <v>2</v>
      </c>
      <c r="I82">
        <v>1</v>
      </c>
      <c r="J82" t="s">
        <v>1186</v>
      </c>
      <c r="P82">
        <f t="shared" si="3"/>
        <v>1</v>
      </c>
      <c r="Q82" t="s">
        <v>1374</v>
      </c>
      <c r="R82" t="s">
        <v>1375</v>
      </c>
      <c r="S82" t="s">
        <v>1380</v>
      </c>
      <c r="T82" t="s">
        <v>1381</v>
      </c>
    </row>
    <row r="83" spans="1:20" x14ac:dyDescent="0.2">
      <c r="A83" t="s">
        <v>7</v>
      </c>
      <c r="B83">
        <v>82</v>
      </c>
      <c r="C83" t="s">
        <v>676</v>
      </c>
      <c r="D83" t="s">
        <v>50</v>
      </c>
      <c r="E83" t="s">
        <v>29</v>
      </c>
      <c r="F83" t="s">
        <v>477</v>
      </c>
      <c r="G83" t="s">
        <v>2458</v>
      </c>
      <c r="H83" t="s">
        <v>2</v>
      </c>
      <c r="I83">
        <v>1</v>
      </c>
      <c r="J83" t="s">
        <v>1186</v>
      </c>
      <c r="P83">
        <f t="shared" si="3"/>
        <v>2</v>
      </c>
      <c r="Q83" t="s">
        <v>1375</v>
      </c>
      <c r="R83" t="s">
        <v>1374</v>
      </c>
      <c r="S83" t="s">
        <v>1381</v>
      </c>
      <c r="T83" t="s">
        <v>1380</v>
      </c>
    </row>
    <row r="84" spans="1:20" x14ac:dyDescent="0.2">
      <c r="A84" t="s">
        <v>7</v>
      </c>
      <c r="B84">
        <v>83</v>
      </c>
      <c r="C84" t="s">
        <v>479</v>
      </c>
      <c r="D84" t="s">
        <v>50</v>
      </c>
      <c r="E84" t="s">
        <v>30</v>
      </c>
      <c r="F84" t="s">
        <v>477</v>
      </c>
      <c r="G84" t="s">
        <v>2459</v>
      </c>
      <c r="H84" t="s">
        <v>2</v>
      </c>
      <c r="I84">
        <v>1</v>
      </c>
      <c r="J84" t="s">
        <v>1186</v>
      </c>
      <c r="P84">
        <f t="shared" si="3"/>
        <v>1</v>
      </c>
      <c r="Q84" t="s">
        <v>1374</v>
      </c>
      <c r="R84" t="s">
        <v>1375</v>
      </c>
      <c r="S84" t="s">
        <v>1380</v>
      </c>
      <c r="T84" t="s">
        <v>1381</v>
      </c>
    </row>
    <row r="85" spans="1:20" x14ac:dyDescent="0.2">
      <c r="A85" t="s">
        <v>7</v>
      </c>
      <c r="B85">
        <v>84</v>
      </c>
      <c r="C85" t="s">
        <v>677</v>
      </c>
      <c r="D85" t="s">
        <v>50</v>
      </c>
      <c r="E85" t="s">
        <v>31</v>
      </c>
      <c r="F85" t="s">
        <v>477</v>
      </c>
      <c r="G85" t="s">
        <v>2460</v>
      </c>
      <c r="H85" t="s">
        <v>2</v>
      </c>
      <c r="I85">
        <v>1</v>
      </c>
      <c r="J85" t="s">
        <v>1186</v>
      </c>
      <c r="P85">
        <f t="shared" si="3"/>
        <v>2</v>
      </c>
      <c r="Q85" t="s">
        <v>1375</v>
      </c>
      <c r="R85" t="s">
        <v>1374</v>
      </c>
      <c r="S85" t="s">
        <v>1381</v>
      </c>
      <c r="T85" t="s">
        <v>1380</v>
      </c>
    </row>
    <row r="86" spans="1:20" x14ac:dyDescent="0.2">
      <c r="A86" t="s">
        <v>7</v>
      </c>
      <c r="B86">
        <v>85</v>
      </c>
      <c r="C86" t="s">
        <v>64</v>
      </c>
      <c r="D86" t="s">
        <v>51</v>
      </c>
      <c r="E86" t="s">
        <v>18</v>
      </c>
      <c r="F86" t="s">
        <v>14</v>
      </c>
      <c r="G86" t="s">
        <v>2461</v>
      </c>
      <c r="H86" t="s">
        <v>2</v>
      </c>
      <c r="I86">
        <v>1</v>
      </c>
      <c r="J86" t="s">
        <v>1186</v>
      </c>
      <c r="P86">
        <f t="shared" si="3"/>
        <v>2</v>
      </c>
      <c r="Q86" t="s">
        <v>1375</v>
      </c>
      <c r="R86" t="s">
        <v>1374</v>
      </c>
      <c r="S86" t="s">
        <v>1381</v>
      </c>
      <c r="T86" t="s">
        <v>1380</v>
      </c>
    </row>
    <row r="87" spans="1:20" x14ac:dyDescent="0.2">
      <c r="A87" t="s">
        <v>7</v>
      </c>
      <c r="B87">
        <v>86</v>
      </c>
      <c r="C87" t="s">
        <v>678</v>
      </c>
      <c r="D87" t="s">
        <v>51</v>
      </c>
      <c r="E87" t="s">
        <v>21</v>
      </c>
      <c r="F87" t="s">
        <v>14</v>
      </c>
      <c r="G87" t="s">
        <v>2462</v>
      </c>
      <c r="H87" t="s">
        <v>2</v>
      </c>
      <c r="I87">
        <v>1</v>
      </c>
      <c r="J87" t="s">
        <v>1186</v>
      </c>
      <c r="P87">
        <f t="shared" si="3"/>
        <v>1</v>
      </c>
      <c r="Q87" t="s">
        <v>1374</v>
      </c>
      <c r="R87" t="s">
        <v>1375</v>
      </c>
      <c r="S87" t="s">
        <v>1380</v>
      </c>
      <c r="T87" t="s">
        <v>1381</v>
      </c>
    </row>
    <row r="88" spans="1:20" x14ac:dyDescent="0.2">
      <c r="A88" t="s">
        <v>7</v>
      </c>
      <c r="B88">
        <v>87</v>
      </c>
      <c r="C88" t="s">
        <v>65</v>
      </c>
      <c r="D88" t="s">
        <v>51</v>
      </c>
      <c r="E88" t="s">
        <v>22</v>
      </c>
      <c r="F88" t="s">
        <v>14</v>
      </c>
      <c r="G88" t="s">
        <v>2463</v>
      </c>
      <c r="H88" t="s">
        <v>2</v>
      </c>
      <c r="I88">
        <v>1</v>
      </c>
      <c r="J88" t="s">
        <v>1186</v>
      </c>
      <c r="P88">
        <f t="shared" si="3"/>
        <v>2</v>
      </c>
      <c r="Q88" t="s">
        <v>1375</v>
      </c>
      <c r="R88" t="s">
        <v>1374</v>
      </c>
      <c r="S88" t="s">
        <v>1381</v>
      </c>
      <c r="T88" t="s">
        <v>1380</v>
      </c>
    </row>
    <row r="89" spans="1:20" x14ac:dyDescent="0.2">
      <c r="A89" t="s">
        <v>7</v>
      </c>
      <c r="B89">
        <v>88</v>
      </c>
      <c r="C89" t="s">
        <v>679</v>
      </c>
      <c r="D89" t="s">
        <v>51</v>
      </c>
      <c r="E89" t="s">
        <v>23</v>
      </c>
      <c r="F89" t="s">
        <v>14</v>
      </c>
      <c r="G89" t="s">
        <v>2464</v>
      </c>
      <c r="H89" t="s">
        <v>2</v>
      </c>
      <c r="I89">
        <v>1</v>
      </c>
      <c r="J89" t="s">
        <v>1186</v>
      </c>
      <c r="P89">
        <f t="shared" si="3"/>
        <v>1</v>
      </c>
      <c r="Q89" t="s">
        <v>1374</v>
      </c>
      <c r="R89" t="s">
        <v>1375</v>
      </c>
      <c r="S89" t="s">
        <v>1380</v>
      </c>
      <c r="T89" t="s">
        <v>1381</v>
      </c>
    </row>
    <row r="90" spans="1:20" x14ac:dyDescent="0.2">
      <c r="A90" t="s">
        <v>7</v>
      </c>
      <c r="B90">
        <v>89</v>
      </c>
      <c r="C90" t="s">
        <v>66</v>
      </c>
      <c r="D90" t="s">
        <v>51</v>
      </c>
      <c r="E90" t="s">
        <v>24</v>
      </c>
      <c r="F90" t="s">
        <v>14</v>
      </c>
      <c r="G90" t="s">
        <v>2465</v>
      </c>
      <c r="H90" t="s">
        <v>2</v>
      </c>
      <c r="I90">
        <v>1</v>
      </c>
      <c r="J90" t="s">
        <v>1186</v>
      </c>
      <c r="P90">
        <f t="shared" si="3"/>
        <v>2</v>
      </c>
      <c r="Q90" t="s">
        <v>1375</v>
      </c>
      <c r="R90" t="s">
        <v>1374</v>
      </c>
      <c r="S90" t="s">
        <v>1381</v>
      </c>
      <c r="T90" t="s">
        <v>1380</v>
      </c>
    </row>
    <row r="91" spans="1:20" x14ac:dyDescent="0.2">
      <c r="A91" t="s">
        <v>7</v>
      </c>
      <c r="B91">
        <v>90</v>
      </c>
      <c r="C91" t="s">
        <v>680</v>
      </c>
      <c r="D91" t="s">
        <v>51</v>
      </c>
      <c r="E91" t="s">
        <v>25</v>
      </c>
      <c r="F91" t="s">
        <v>14</v>
      </c>
      <c r="G91" t="s">
        <v>2466</v>
      </c>
      <c r="H91" t="s">
        <v>2</v>
      </c>
      <c r="I91">
        <v>1</v>
      </c>
      <c r="J91" t="s">
        <v>1186</v>
      </c>
      <c r="P91">
        <f t="shared" si="3"/>
        <v>1</v>
      </c>
      <c r="Q91" t="s">
        <v>1374</v>
      </c>
      <c r="R91" t="s">
        <v>1375</v>
      </c>
      <c r="S91" t="s">
        <v>1380</v>
      </c>
      <c r="T91" t="s">
        <v>1381</v>
      </c>
    </row>
    <row r="92" spans="1:20" x14ac:dyDescent="0.2">
      <c r="A92" t="s">
        <v>7</v>
      </c>
      <c r="B92">
        <v>91</v>
      </c>
      <c r="C92" t="s">
        <v>480</v>
      </c>
      <c r="D92" t="s">
        <v>51</v>
      </c>
      <c r="E92" t="s">
        <v>26</v>
      </c>
      <c r="F92" t="s">
        <v>481</v>
      </c>
      <c r="G92" t="s">
        <v>2467</v>
      </c>
      <c r="H92" t="s">
        <v>2</v>
      </c>
      <c r="I92">
        <v>1</v>
      </c>
      <c r="J92" t="s">
        <v>1186</v>
      </c>
      <c r="P92">
        <f t="shared" si="3"/>
        <v>2</v>
      </c>
      <c r="Q92" t="s">
        <v>1375</v>
      </c>
      <c r="R92" t="s">
        <v>1374</v>
      </c>
      <c r="S92" t="s">
        <v>1381</v>
      </c>
      <c r="T92" t="s">
        <v>1380</v>
      </c>
    </row>
    <row r="93" spans="1:20" x14ac:dyDescent="0.2">
      <c r="A93" t="s">
        <v>7</v>
      </c>
      <c r="B93">
        <v>92</v>
      </c>
      <c r="C93" t="s">
        <v>681</v>
      </c>
      <c r="D93" t="s">
        <v>51</v>
      </c>
      <c r="E93" t="s">
        <v>27</v>
      </c>
      <c r="F93" t="s">
        <v>481</v>
      </c>
      <c r="G93" t="s">
        <v>2468</v>
      </c>
      <c r="H93" t="s">
        <v>2</v>
      </c>
      <c r="I93">
        <v>1</v>
      </c>
      <c r="J93" t="s">
        <v>1186</v>
      </c>
      <c r="P93">
        <f t="shared" si="3"/>
        <v>1</v>
      </c>
      <c r="Q93" t="s">
        <v>1374</v>
      </c>
      <c r="R93" t="s">
        <v>1375</v>
      </c>
      <c r="S93" t="s">
        <v>1380</v>
      </c>
      <c r="T93" t="s">
        <v>1381</v>
      </c>
    </row>
    <row r="94" spans="1:20" x14ac:dyDescent="0.2">
      <c r="A94" t="s">
        <v>7</v>
      </c>
      <c r="B94">
        <v>93</v>
      </c>
      <c r="C94" t="s">
        <v>482</v>
      </c>
      <c r="D94" t="s">
        <v>51</v>
      </c>
      <c r="E94" t="s">
        <v>28</v>
      </c>
      <c r="F94" t="s">
        <v>481</v>
      </c>
      <c r="G94" t="s">
        <v>2469</v>
      </c>
      <c r="H94" t="s">
        <v>2</v>
      </c>
      <c r="I94">
        <v>1</v>
      </c>
      <c r="J94" t="s">
        <v>1186</v>
      </c>
      <c r="P94">
        <f t="shared" si="3"/>
        <v>2</v>
      </c>
      <c r="Q94" t="s">
        <v>1375</v>
      </c>
      <c r="R94" t="s">
        <v>1374</v>
      </c>
      <c r="S94" t="s">
        <v>1381</v>
      </c>
      <c r="T94" t="s">
        <v>1380</v>
      </c>
    </row>
    <row r="95" spans="1:20" x14ac:dyDescent="0.2">
      <c r="A95" t="s">
        <v>7</v>
      </c>
      <c r="B95">
        <v>94</v>
      </c>
      <c r="C95" t="s">
        <v>682</v>
      </c>
      <c r="D95" t="s">
        <v>51</v>
      </c>
      <c r="E95" t="s">
        <v>29</v>
      </c>
      <c r="F95" t="s">
        <v>481</v>
      </c>
      <c r="G95" t="s">
        <v>2470</v>
      </c>
      <c r="H95" t="s">
        <v>2</v>
      </c>
      <c r="I95">
        <v>1</v>
      </c>
      <c r="J95" t="s">
        <v>1186</v>
      </c>
      <c r="P95">
        <f t="shared" si="3"/>
        <v>1</v>
      </c>
      <c r="Q95" t="s">
        <v>1374</v>
      </c>
      <c r="R95" t="s">
        <v>1375</v>
      </c>
      <c r="S95" t="s">
        <v>1380</v>
      </c>
      <c r="T95" t="s">
        <v>1381</v>
      </c>
    </row>
    <row r="96" spans="1:20" x14ac:dyDescent="0.2">
      <c r="A96" t="s">
        <v>7</v>
      </c>
      <c r="B96">
        <v>95</v>
      </c>
      <c r="C96" t="s">
        <v>483</v>
      </c>
      <c r="D96" t="s">
        <v>51</v>
      </c>
      <c r="E96" t="s">
        <v>30</v>
      </c>
      <c r="F96" t="s">
        <v>481</v>
      </c>
      <c r="G96" t="s">
        <v>2471</v>
      </c>
      <c r="H96" t="s">
        <v>2</v>
      </c>
      <c r="I96">
        <v>1</v>
      </c>
      <c r="J96" t="s">
        <v>1186</v>
      </c>
      <c r="P96">
        <f t="shared" si="3"/>
        <v>2</v>
      </c>
      <c r="Q96" t="s">
        <v>1375</v>
      </c>
      <c r="R96" t="s">
        <v>1374</v>
      </c>
      <c r="S96" t="s">
        <v>1381</v>
      </c>
      <c r="T96" t="s">
        <v>1380</v>
      </c>
    </row>
    <row r="97" spans="1:20" x14ac:dyDescent="0.2">
      <c r="A97" t="s">
        <v>7</v>
      </c>
      <c r="B97">
        <v>96</v>
      </c>
      <c r="C97" t="s">
        <v>683</v>
      </c>
      <c r="D97" t="s">
        <v>51</v>
      </c>
      <c r="E97" t="s">
        <v>31</v>
      </c>
      <c r="F97" t="s">
        <v>481</v>
      </c>
      <c r="G97" t="s">
        <v>2472</v>
      </c>
      <c r="H97" t="s">
        <v>2</v>
      </c>
      <c r="I97">
        <v>1</v>
      </c>
      <c r="J97" t="s">
        <v>1186</v>
      </c>
      <c r="P97">
        <f t="shared" si="3"/>
        <v>1</v>
      </c>
      <c r="Q97" t="s">
        <v>1374</v>
      </c>
      <c r="R97" t="s">
        <v>1375</v>
      </c>
      <c r="S97" t="s">
        <v>1380</v>
      </c>
      <c r="T97" t="s">
        <v>1381</v>
      </c>
    </row>
    <row r="98" spans="1:20" x14ac:dyDescent="0.2">
      <c r="A98" t="s">
        <v>7</v>
      </c>
      <c r="B98">
        <v>97</v>
      </c>
      <c r="C98" t="s">
        <v>71</v>
      </c>
      <c r="D98" t="s">
        <v>52</v>
      </c>
      <c r="E98" t="s">
        <v>18</v>
      </c>
      <c r="F98" t="s">
        <v>15</v>
      </c>
      <c r="G98" t="s">
        <v>2449</v>
      </c>
      <c r="H98" t="s">
        <v>2</v>
      </c>
      <c r="I98">
        <v>1</v>
      </c>
      <c r="J98" t="s">
        <v>1186</v>
      </c>
      <c r="P98">
        <f t="shared" si="3"/>
        <v>1</v>
      </c>
      <c r="Q98" t="s">
        <v>1374</v>
      </c>
      <c r="R98" t="s">
        <v>1375</v>
      </c>
      <c r="S98" t="s">
        <v>1380</v>
      </c>
      <c r="T98" t="s">
        <v>1381</v>
      </c>
    </row>
    <row r="99" spans="1:20" x14ac:dyDescent="0.2">
      <c r="A99" t="s">
        <v>7</v>
      </c>
      <c r="B99">
        <v>98</v>
      </c>
      <c r="C99" t="s">
        <v>684</v>
      </c>
      <c r="D99" t="s">
        <v>52</v>
      </c>
      <c r="E99" t="s">
        <v>21</v>
      </c>
      <c r="F99" t="s">
        <v>15</v>
      </c>
      <c r="G99" t="s">
        <v>2450</v>
      </c>
      <c r="H99" t="s">
        <v>2</v>
      </c>
      <c r="I99">
        <v>1</v>
      </c>
      <c r="J99" t="s">
        <v>1186</v>
      </c>
      <c r="P99">
        <f t="shared" si="3"/>
        <v>2</v>
      </c>
      <c r="Q99" t="s">
        <v>1375</v>
      </c>
      <c r="R99" t="s">
        <v>1374</v>
      </c>
      <c r="S99" t="s">
        <v>1381</v>
      </c>
      <c r="T99" t="s">
        <v>1380</v>
      </c>
    </row>
    <row r="100" spans="1:20" x14ac:dyDescent="0.2">
      <c r="A100" t="s">
        <v>7</v>
      </c>
      <c r="B100">
        <v>99</v>
      </c>
      <c r="C100" t="s">
        <v>72</v>
      </c>
      <c r="D100" t="s">
        <v>52</v>
      </c>
      <c r="E100" t="s">
        <v>22</v>
      </c>
      <c r="F100" t="s">
        <v>15</v>
      </c>
      <c r="G100" t="s">
        <v>2451</v>
      </c>
      <c r="H100" t="s">
        <v>2</v>
      </c>
      <c r="I100">
        <v>1</v>
      </c>
      <c r="J100" t="s">
        <v>1186</v>
      </c>
      <c r="P100">
        <f t="shared" si="3"/>
        <v>1</v>
      </c>
      <c r="Q100" t="s">
        <v>1374</v>
      </c>
      <c r="R100" t="s">
        <v>1375</v>
      </c>
      <c r="S100" t="s">
        <v>1380</v>
      </c>
      <c r="T100" t="s">
        <v>1381</v>
      </c>
    </row>
    <row r="101" spans="1:20" x14ac:dyDescent="0.2">
      <c r="A101" t="s">
        <v>7</v>
      </c>
      <c r="B101">
        <v>100</v>
      </c>
      <c r="C101" t="s">
        <v>685</v>
      </c>
      <c r="D101" t="s">
        <v>52</v>
      </c>
      <c r="E101" t="s">
        <v>23</v>
      </c>
      <c r="F101" t="s">
        <v>15</v>
      </c>
      <c r="G101" t="s">
        <v>2452</v>
      </c>
      <c r="H101" t="s">
        <v>2</v>
      </c>
      <c r="I101">
        <v>1</v>
      </c>
      <c r="J101" t="s">
        <v>1186</v>
      </c>
      <c r="P101">
        <f t="shared" si="3"/>
        <v>2</v>
      </c>
      <c r="Q101" t="s">
        <v>1375</v>
      </c>
      <c r="R101" t="s">
        <v>1374</v>
      </c>
      <c r="S101" t="s">
        <v>1381</v>
      </c>
      <c r="T101" t="s">
        <v>1380</v>
      </c>
    </row>
    <row r="102" spans="1:20" x14ac:dyDescent="0.2">
      <c r="A102" t="s">
        <v>7</v>
      </c>
      <c r="B102">
        <v>101</v>
      </c>
      <c r="C102" t="s">
        <v>73</v>
      </c>
      <c r="D102" t="s">
        <v>52</v>
      </c>
      <c r="E102" t="s">
        <v>24</v>
      </c>
      <c r="F102" t="s">
        <v>15</v>
      </c>
      <c r="G102" t="s">
        <v>2453</v>
      </c>
      <c r="H102" t="s">
        <v>2</v>
      </c>
      <c r="I102">
        <v>1</v>
      </c>
      <c r="J102" t="s">
        <v>1186</v>
      </c>
      <c r="P102">
        <f t="shared" si="3"/>
        <v>1</v>
      </c>
      <c r="Q102" t="s">
        <v>1374</v>
      </c>
      <c r="R102" t="s">
        <v>1375</v>
      </c>
      <c r="S102" t="s">
        <v>1380</v>
      </c>
      <c r="T102" t="s">
        <v>1381</v>
      </c>
    </row>
    <row r="103" spans="1:20" x14ac:dyDescent="0.2">
      <c r="A103" t="s">
        <v>7</v>
      </c>
      <c r="B103">
        <v>102</v>
      </c>
      <c r="C103" t="s">
        <v>686</v>
      </c>
      <c r="D103" t="s">
        <v>52</v>
      </c>
      <c r="E103" t="s">
        <v>25</v>
      </c>
      <c r="F103" t="s">
        <v>15</v>
      </c>
      <c r="G103" t="s">
        <v>2454</v>
      </c>
      <c r="H103" t="s">
        <v>2</v>
      </c>
      <c r="I103">
        <v>1</v>
      </c>
      <c r="J103" t="s">
        <v>1186</v>
      </c>
      <c r="P103">
        <f t="shared" si="3"/>
        <v>2</v>
      </c>
      <c r="Q103" t="s">
        <v>1375</v>
      </c>
      <c r="R103" t="s">
        <v>1374</v>
      </c>
      <c r="S103" t="s">
        <v>1381</v>
      </c>
      <c r="T103" t="s">
        <v>1380</v>
      </c>
    </row>
    <row r="104" spans="1:20" x14ac:dyDescent="0.2">
      <c r="A104" t="s">
        <v>7</v>
      </c>
      <c r="B104">
        <v>103</v>
      </c>
      <c r="C104" t="s">
        <v>484</v>
      </c>
      <c r="D104" t="s">
        <v>52</v>
      </c>
      <c r="E104" t="s">
        <v>26</v>
      </c>
      <c r="F104" t="s">
        <v>485</v>
      </c>
      <c r="G104" t="s">
        <v>2455</v>
      </c>
      <c r="H104" t="s">
        <v>2</v>
      </c>
      <c r="I104">
        <v>1</v>
      </c>
      <c r="J104" t="s">
        <v>1186</v>
      </c>
      <c r="P104">
        <f t="shared" si="3"/>
        <v>1</v>
      </c>
      <c r="Q104" t="s">
        <v>1374</v>
      </c>
      <c r="R104" t="s">
        <v>1375</v>
      </c>
      <c r="S104" t="s">
        <v>1380</v>
      </c>
      <c r="T104" t="s">
        <v>1381</v>
      </c>
    </row>
    <row r="105" spans="1:20" x14ac:dyDescent="0.2">
      <c r="A105" t="s">
        <v>7</v>
      </c>
      <c r="B105">
        <v>104</v>
      </c>
      <c r="C105" t="s">
        <v>687</v>
      </c>
      <c r="D105" t="s">
        <v>52</v>
      </c>
      <c r="E105" t="s">
        <v>27</v>
      </c>
      <c r="F105" t="s">
        <v>485</v>
      </c>
      <c r="G105" t="s">
        <v>2456</v>
      </c>
      <c r="H105" t="s">
        <v>2</v>
      </c>
      <c r="I105">
        <v>1</v>
      </c>
      <c r="J105" t="s">
        <v>1186</v>
      </c>
      <c r="P105">
        <f t="shared" si="3"/>
        <v>2</v>
      </c>
      <c r="Q105" t="s">
        <v>1375</v>
      </c>
      <c r="R105" t="s">
        <v>1374</v>
      </c>
      <c r="S105" t="s">
        <v>1381</v>
      </c>
      <c r="T105" t="s">
        <v>1380</v>
      </c>
    </row>
    <row r="106" spans="1:20" x14ac:dyDescent="0.2">
      <c r="A106" t="s">
        <v>7</v>
      </c>
      <c r="B106">
        <v>105</v>
      </c>
      <c r="C106" t="s">
        <v>486</v>
      </c>
      <c r="D106" t="s">
        <v>52</v>
      </c>
      <c r="E106" t="s">
        <v>28</v>
      </c>
      <c r="F106" t="s">
        <v>485</v>
      </c>
      <c r="G106" t="s">
        <v>2457</v>
      </c>
      <c r="H106" t="s">
        <v>2</v>
      </c>
      <c r="I106">
        <v>1</v>
      </c>
      <c r="J106" t="s">
        <v>1186</v>
      </c>
      <c r="P106">
        <f t="shared" si="3"/>
        <v>1</v>
      </c>
      <c r="Q106" t="s">
        <v>1374</v>
      </c>
      <c r="R106" t="s">
        <v>1375</v>
      </c>
      <c r="S106" t="s">
        <v>1380</v>
      </c>
      <c r="T106" t="s">
        <v>1381</v>
      </c>
    </row>
    <row r="107" spans="1:20" x14ac:dyDescent="0.2">
      <c r="A107" t="s">
        <v>7</v>
      </c>
      <c r="B107">
        <v>106</v>
      </c>
      <c r="C107" t="s">
        <v>688</v>
      </c>
      <c r="D107" t="s">
        <v>52</v>
      </c>
      <c r="E107" t="s">
        <v>29</v>
      </c>
      <c r="F107" t="s">
        <v>485</v>
      </c>
      <c r="G107" t="s">
        <v>2458</v>
      </c>
      <c r="H107" t="s">
        <v>2</v>
      </c>
      <c r="I107">
        <v>1</v>
      </c>
      <c r="J107" t="s">
        <v>1186</v>
      </c>
      <c r="P107">
        <f t="shared" si="3"/>
        <v>2</v>
      </c>
      <c r="Q107" t="s">
        <v>1375</v>
      </c>
      <c r="R107" t="s">
        <v>1374</v>
      </c>
      <c r="S107" t="s">
        <v>1381</v>
      </c>
      <c r="T107" t="s">
        <v>1380</v>
      </c>
    </row>
    <row r="108" spans="1:20" x14ac:dyDescent="0.2">
      <c r="A108" t="s">
        <v>7</v>
      </c>
      <c r="B108">
        <v>107</v>
      </c>
      <c r="C108" t="s">
        <v>487</v>
      </c>
      <c r="D108" t="s">
        <v>52</v>
      </c>
      <c r="E108" t="s">
        <v>30</v>
      </c>
      <c r="F108" t="s">
        <v>485</v>
      </c>
      <c r="G108" t="s">
        <v>2459</v>
      </c>
      <c r="H108" t="s">
        <v>2</v>
      </c>
      <c r="I108">
        <v>1</v>
      </c>
      <c r="J108" t="s">
        <v>1186</v>
      </c>
      <c r="P108">
        <f t="shared" si="3"/>
        <v>1</v>
      </c>
      <c r="Q108" t="s">
        <v>1374</v>
      </c>
      <c r="R108" t="s">
        <v>1375</v>
      </c>
      <c r="S108" t="s">
        <v>1380</v>
      </c>
      <c r="T108" t="s">
        <v>1381</v>
      </c>
    </row>
    <row r="109" spans="1:20" x14ac:dyDescent="0.2">
      <c r="A109" t="s">
        <v>7</v>
      </c>
      <c r="B109">
        <v>108</v>
      </c>
      <c r="C109" t="s">
        <v>689</v>
      </c>
      <c r="D109" t="s">
        <v>52</v>
      </c>
      <c r="E109" t="s">
        <v>31</v>
      </c>
      <c r="F109" t="s">
        <v>485</v>
      </c>
      <c r="G109" t="s">
        <v>2460</v>
      </c>
      <c r="H109" t="s">
        <v>2</v>
      </c>
      <c r="I109">
        <v>1</v>
      </c>
      <c r="J109" t="s">
        <v>1186</v>
      </c>
      <c r="P109">
        <f t="shared" si="3"/>
        <v>2</v>
      </c>
      <c r="Q109" t="s">
        <v>1375</v>
      </c>
      <c r="R109" t="s">
        <v>1374</v>
      </c>
      <c r="S109" t="s">
        <v>1381</v>
      </c>
      <c r="T109" t="s">
        <v>1380</v>
      </c>
    </row>
    <row r="110" spans="1:20" x14ac:dyDescent="0.2">
      <c r="A110" t="s">
        <v>7</v>
      </c>
      <c r="B110">
        <v>109</v>
      </c>
      <c r="C110" t="s">
        <v>74</v>
      </c>
      <c r="D110" t="s">
        <v>53</v>
      </c>
      <c r="E110" t="s">
        <v>18</v>
      </c>
      <c r="F110" t="s">
        <v>16</v>
      </c>
      <c r="G110" t="s">
        <v>2461</v>
      </c>
      <c r="H110" t="s">
        <v>2</v>
      </c>
      <c r="I110">
        <v>1</v>
      </c>
      <c r="J110" t="s">
        <v>1186</v>
      </c>
      <c r="P110">
        <f t="shared" si="3"/>
        <v>2</v>
      </c>
      <c r="Q110" t="s">
        <v>1375</v>
      </c>
      <c r="R110" t="s">
        <v>1374</v>
      </c>
      <c r="S110" t="s">
        <v>1381</v>
      </c>
      <c r="T110" t="s">
        <v>1380</v>
      </c>
    </row>
    <row r="111" spans="1:20" x14ac:dyDescent="0.2">
      <c r="A111" t="s">
        <v>7</v>
      </c>
      <c r="B111">
        <v>110</v>
      </c>
      <c r="C111" t="s">
        <v>690</v>
      </c>
      <c r="D111" t="s">
        <v>53</v>
      </c>
      <c r="E111" t="s">
        <v>21</v>
      </c>
      <c r="F111" t="s">
        <v>16</v>
      </c>
      <c r="G111" t="s">
        <v>2462</v>
      </c>
      <c r="H111" t="s">
        <v>2</v>
      </c>
      <c r="I111">
        <v>1</v>
      </c>
      <c r="J111" t="s">
        <v>1186</v>
      </c>
      <c r="P111">
        <f t="shared" si="3"/>
        <v>1</v>
      </c>
      <c r="Q111" t="s">
        <v>1374</v>
      </c>
      <c r="R111" t="s">
        <v>1375</v>
      </c>
      <c r="S111" t="s">
        <v>1380</v>
      </c>
      <c r="T111" t="s">
        <v>1381</v>
      </c>
    </row>
    <row r="112" spans="1:20" x14ac:dyDescent="0.2">
      <c r="A112" t="s">
        <v>7</v>
      </c>
      <c r="B112">
        <v>111</v>
      </c>
      <c r="C112" t="s">
        <v>75</v>
      </c>
      <c r="D112" t="s">
        <v>53</v>
      </c>
      <c r="E112" t="s">
        <v>22</v>
      </c>
      <c r="F112" t="s">
        <v>16</v>
      </c>
      <c r="G112" t="s">
        <v>2463</v>
      </c>
      <c r="H112" t="s">
        <v>2</v>
      </c>
      <c r="I112">
        <v>1</v>
      </c>
      <c r="J112" t="s">
        <v>1186</v>
      </c>
      <c r="P112">
        <f t="shared" si="3"/>
        <v>2</v>
      </c>
      <c r="Q112" t="s">
        <v>1375</v>
      </c>
      <c r="R112" t="s">
        <v>1374</v>
      </c>
      <c r="S112" t="s">
        <v>1381</v>
      </c>
      <c r="T112" t="s">
        <v>1380</v>
      </c>
    </row>
    <row r="113" spans="1:20" x14ac:dyDescent="0.2">
      <c r="A113" t="s">
        <v>7</v>
      </c>
      <c r="B113">
        <v>112</v>
      </c>
      <c r="C113" t="s">
        <v>691</v>
      </c>
      <c r="D113" t="s">
        <v>53</v>
      </c>
      <c r="E113" t="s">
        <v>23</v>
      </c>
      <c r="F113" t="s">
        <v>16</v>
      </c>
      <c r="G113" t="s">
        <v>2464</v>
      </c>
      <c r="H113" t="s">
        <v>2</v>
      </c>
      <c r="I113">
        <v>1</v>
      </c>
      <c r="J113" t="s">
        <v>1186</v>
      </c>
      <c r="P113">
        <f t="shared" si="3"/>
        <v>1</v>
      </c>
      <c r="Q113" t="s">
        <v>1374</v>
      </c>
      <c r="R113" t="s">
        <v>1375</v>
      </c>
      <c r="S113" t="s">
        <v>1380</v>
      </c>
      <c r="T113" t="s">
        <v>1381</v>
      </c>
    </row>
    <row r="114" spans="1:20" x14ac:dyDescent="0.2">
      <c r="A114" t="s">
        <v>7</v>
      </c>
      <c r="B114">
        <v>113</v>
      </c>
      <c r="C114" t="s">
        <v>76</v>
      </c>
      <c r="D114" t="s">
        <v>53</v>
      </c>
      <c r="E114" t="s">
        <v>24</v>
      </c>
      <c r="F114" t="s">
        <v>16</v>
      </c>
      <c r="G114" t="s">
        <v>2465</v>
      </c>
      <c r="H114" t="s">
        <v>2</v>
      </c>
      <c r="I114">
        <v>1</v>
      </c>
      <c r="J114" t="s">
        <v>1186</v>
      </c>
      <c r="P114">
        <f t="shared" si="3"/>
        <v>2</v>
      </c>
      <c r="Q114" t="s">
        <v>1375</v>
      </c>
      <c r="R114" t="s">
        <v>1374</v>
      </c>
      <c r="S114" t="s">
        <v>1381</v>
      </c>
      <c r="T114" t="s">
        <v>1380</v>
      </c>
    </row>
    <row r="115" spans="1:20" x14ac:dyDescent="0.2">
      <c r="A115" t="s">
        <v>7</v>
      </c>
      <c r="B115">
        <v>114</v>
      </c>
      <c r="C115" t="s">
        <v>692</v>
      </c>
      <c r="D115" t="s">
        <v>53</v>
      </c>
      <c r="E115" t="s">
        <v>25</v>
      </c>
      <c r="F115" t="s">
        <v>16</v>
      </c>
      <c r="G115" t="s">
        <v>2466</v>
      </c>
      <c r="H115" t="s">
        <v>2</v>
      </c>
      <c r="I115">
        <v>1</v>
      </c>
      <c r="J115" t="s">
        <v>1186</v>
      </c>
      <c r="P115">
        <f t="shared" si="3"/>
        <v>1</v>
      </c>
      <c r="Q115" t="s">
        <v>1374</v>
      </c>
      <c r="R115" t="s">
        <v>1375</v>
      </c>
      <c r="S115" t="s">
        <v>1380</v>
      </c>
      <c r="T115" t="s">
        <v>1381</v>
      </c>
    </row>
    <row r="116" spans="1:20" x14ac:dyDescent="0.2">
      <c r="A116" t="s">
        <v>7</v>
      </c>
      <c r="B116">
        <v>115</v>
      </c>
      <c r="C116" t="s">
        <v>77</v>
      </c>
      <c r="D116" t="s">
        <v>53</v>
      </c>
      <c r="E116" t="s">
        <v>26</v>
      </c>
      <c r="F116" t="s">
        <v>78</v>
      </c>
      <c r="G116" t="s">
        <v>2467</v>
      </c>
      <c r="H116" t="s">
        <v>2</v>
      </c>
      <c r="I116">
        <v>1</v>
      </c>
      <c r="J116" t="s">
        <v>1186</v>
      </c>
      <c r="P116">
        <f t="shared" si="3"/>
        <v>2</v>
      </c>
      <c r="Q116" t="s">
        <v>1375</v>
      </c>
      <c r="R116" t="s">
        <v>1374</v>
      </c>
      <c r="S116" t="s">
        <v>1381</v>
      </c>
      <c r="T116" t="s">
        <v>1380</v>
      </c>
    </row>
    <row r="117" spans="1:20" x14ac:dyDescent="0.2">
      <c r="A117" t="s">
        <v>7</v>
      </c>
      <c r="B117">
        <v>116</v>
      </c>
      <c r="C117" t="s">
        <v>693</v>
      </c>
      <c r="D117" t="s">
        <v>53</v>
      </c>
      <c r="E117" t="s">
        <v>27</v>
      </c>
      <c r="F117" t="s">
        <v>78</v>
      </c>
      <c r="G117" t="s">
        <v>2468</v>
      </c>
      <c r="H117" t="s">
        <v>2</v>
      </c>
      <c r="I117">
        <v>1</v>
      </c>
      <c r="J117" t="s">
        <v>1186</v>
      </c>
      <c r="P117">
        <f t="shared" si="3"/>
        <v>1</v>
      </c>
      <c r="Q117" t="s">
        <v>1374</v>
      </c>
      <c r="R117" t="s">
        <v>1375</v>
      </c>
      <c r="S117" t="s">
        <v>1380</v>
      </c>
      <c r="T117" t="s">
        <v>1381</v>
      </c>
    </row>
    <row r="118" spans="1:20" x14ac:dyDescent="0.2">
      <c r="A118" t="s">
        <v>7</v>
      </c>
      <c r="B118">
        <v>117</v>
      </c>
      <c r="C118" t="s">
        <v>79</v>
      </c>
      <c r="D118" t="s">
        <v>53</v>
      </c>
      <c r="E118" t="s">
        <v>28</v>
      </c>
      <c r="F118" t="s">
        <v>78</v>
      </c>
      <c r="G118" t="s">
        <v>2469</v>
      </c>
      <c r="H118" t="s">
        <v>2</v>
      </c>
      <c r="I118">
        <v>1</v>
      </c>
      <c r="J118" t="s">
        <v>1186</v>
      </c>
      <c r="P118">
        <f t="shared" si="3"/>
        <v>2</v>
      </c>
      <c r="Q118" t="s">
        <v>1375</v>
      </c>
      <c r="R118" t="s">
        <v>1374</v>
      </c>
      <c r="S118" t="s">
        <v>1381</v>
      </c>
      <c r="T118" t="s">
        <v>1380</v>
      </c>
    </row>
    <row r="119" spans="1:20" x14ac:dyDescent="0.2">
      <c r="A119" t="s">
        <v>7</v>
      </c>
      <c r="B119">
        <v>118</v>
      </c>
      <c r="C119" t="s">
        <v>694</v>
      </c>
      <c r="D119" t="s">
        <v>53</v>
      </c>
      <c r="E119" t="s">
        <v>29</v>
      </c>
      <c r="F119" t="s">
        <v>78</v>
      </c>
      <c r="G119" t="s">
        <v>2470</v>
      </c>
      <c r="H119" t="s">
        <v>2</v>
      </c>
      <c r="I119">
        <v>1</v>
      </c>
      <c r="J119" t="s">
        <v>1186</v>
      </c>
      <c r="P119">
        <f t="shared" si="3"/>
        <v>1</v>
      </c>
      <c r="Q119" t="s">
        <v>1374</v>
      </c>
      <c r="R119" t="s">
        <v>1375</v>
      </c>
      <c r="S119" t="s">
        <v>1380</v>
      </c>
      <c r="T119" t="s">
        <v>1381</v>
      </c>
    </row>
    <row r="120" spans="1:20" x14ac:dyDescent="0.2">
      <c r="A120" t="s">
        <v>7</v>
      </c>
      <c r="B120">
        <v>119</v>
      </c>
      <c r="C120" t="s">
        <v>80</v>
      </c>
      <c r="D120" t="s">
        <v>53</v>
      </c>
      <c r="E120" t="s">
        <v>30</v>
      </c>
      <c r="F120" t="s">
        <v>78</v>
      </c>
      <c r="G120" t="s">
        <v>2471</v>
      </c>
      <c r="H120" t="s">
        <v>2</v>
      </c>
      <c r="I120">
        <v>1</v>
      </c>
      <c r="J120" t="s">
        <v>1186</v>
      </c>
      <c r="P120">
        <f t="shared" si="3"/>
        <v>2</v>
      </c>
      <c r="Q120" t="s">
        <v>1375</v>
      </c>
      <c r="R120" t="s">
        <v>1374</v>
      </c>
      <c r="S120" t="s">
        <v>1381</v>
      </c>
      <c r="T120" t="s">
        <v>1380</v>
      </c>
    </row>
    <row r="121" spans="1:20" x14ac:dyDescent="0.2">
      <c r="A121" t="s">
        <v>7</v>
      </c>
      <c r="B121">
        <v>120</v>
      </c>
      <c r="C121" t="s">
        <v>695</v>
      </c>
      <c r="D121" t="s">
        <v>53</v>
      </c>
      <c r="E121" t="s">
        <v>31</v>
      </c>
      <c r="F121" t="s">
        <v>78</v>
      </c>
      <c r="G121" t="s">
        <v>2472</v>
      </c>
      <c r="H121" t="s">
        <v>2</v>
      </c>
      <c r="I121">
        <v>1</v>
      </c>
      <c r="J121" t="s">
        <v>1186</v>
      </c>
      <c r="P121">
        <f t="shared" si="3"/>
        <v>1</v>
      </c>
      <c r="Q121" t="s">
        <v>1374</v>
      </c>
      <c r="R121" t="s">
        <v>1375</v>
      </c>
      <c r="S121" t="s">
        <v>1380</v>
      </c>
      <c r="T121" t="s">
        <v>1381</v>
      </c>
    </row>
    <row r="122" spans="1:20" x14ac:dyDescent="0.2">
      <c r="A122" t="s">
        <v>7</v>
      </c>
      <c r="B122">
        <v>121</v>
      </c>
      <c r="C122" t="s">
        <v>81</v>
      </c>
      <c r="D122" t="s">
        <v>54</v>
      </c>
      <c r="E122" t="s">
        <v>18</v>
      </c>
      <c r="F122" t="s">
        <v>17</v>
      </c>
      <c r="G122" t="s">
        <v>2449</v>
      </c>
      <c r="H122" t="s">
        <v>2</v>
      </c>
      <c r="I122">
        <v>1</v>
      </c>
      <c r="J122" t="s">
        <v>1186</v>
      </c>
      <c r="P122">
        <f t="shared" si="3"/>
        <v>1</v>
      </c>
      <c r="Q122" t="s">
        <v>1374</v>
      </c>
      <c r="R122" t="s">
        <v>1375</v>
      </c>
      <c r="S122" t="s">
        <v>1380</v>
      </c>
      <c r="T122" t="s">
        <v>1381</v>
      </c>
    </row>
    <row r="123" spans="1:20" x14ac:dyDescent="0.2">
      <c r="A123" t="s">
        <v>7</v>
      </c>
      <c r="B123">
        <v>122</v>
      </c>
      <c r="C123" t="s">
        <v>696</v>
      </c>
      <c r="D123" t="s">
        <v>54</v>
      </c>
      <c r="E123" t="s">
        <v>21</v>
      </c>
      <c r="F123" t="s">
        <v>17</v>
      </c>
      <c r="G123" t="s">
        <v>2450</v>
      </c>
      <c r="H123" t="s">
        <v>2</v>
      </c>
      <c r="I123">
        <v>1</v>
      </c>
      <c r="J123" t="s">
        <v>1186</v>
      </c>
      <c r="P123">
        <f t="shared" si="3"/>
        <v>2</v>
      </c>
      <c r="Q123" t="s">
        <v>1375</v>
      </c>
      <c r="R123" t="s">
        <v>1374</v>
      </c>
      <c r="S123" t="s">
        <v>1381</v>
      </c>
      <c r="T123" t="s">
        <v>1380</v>
      </c>
    </row>
    <row r="124" spans="1:20" x14ac:dyDescent="0.2">
      <c r="A124" t="s">
        <v>7</v>
      </c>
      <c r="B124">
        <v>123</v>
      </c>
      <c r="C124" t="s">
        <v>82</v>
      </c>
      <c r="D124" t="s">
        <v>54</v>
      </c>
      <c r="E124" t="s">
        <v>22</v>
      </c>
      <c r="F124" t="s">
        <v>17</v>
      </c>
      <c r="G124" t="s">
        <v>2451</v>
      </c>
      <c r="H124" t="s">
        <v>2</v>
      </c>
      <c r="I124">
        <v>1</v>
      </c>
      <c r="J124" t="s">
        <v>1186</v>
      </c>
      <c r="P124">
        <f t="shared" si="3"/>
        <v>1</v>
      </c>
      <c r="Q124" t="s">
        <v>1374</v>
      </c>
      <c r="R124" t="s">
        <v>1375</v>
      </c>
      <c r="S124" t="s">
        <v>1380</v>
      </c>
      <c r="T124" t="s">
        <v>1381</v>
      </c>
    </row>
    <row r="125" spans="1:20" x14ac:dyDescent="0.2">
      <c r="A125" t="s">
        <v>7</v>
      </c>
      <c r="B125">
        <v>124</v>
      </c>
      <c r="C125" t="s">
        <v>697</v>
      </c>
      <c r="D125" t="s">
        <v>54</v>
      </c>
      <c r="E125" t="s">
        <v>23</v>
      </c>
      <c r="F125" t="s">
        <v>17</v>
      </c>
      <c r="G125" t="s">
        <v>2452</v>
      </c>
      <c r="H125" t="s">
        <v>2</v>
      </c>
      <c r="I125">
        <v>1</v>
      </c>
      <c r="J125" t="s">
        <v>1186</v>
      </c>
      <c r="P125">
        <f t="shared" si="3"/>
        <v>2</v>
      </c>
      <c r="Q125" t="s">
        <v>1375</v>
      </c>
      <c r="R125" t="s">
        <v>1374</v>
      </c>
      <c r="S125" t="s">
        <v>1381</v>
      </c>
      <c r="T125" t="s">
        <v>1380</v>
      </c>
    </row>
    <row r="126" spans="1:20" x14ac:dyDescent="0.2">
      <c r="A126" t="s">
        <v>7</v>
      </c>
      <c r="B126">
        <v>125</v>
      </c>
      <c r="C126" t="s">
        <v>83</v>
      </c>
      <c r="D126" t="s">
        <v>54</v>
      </c>
      <c r="E126" t="s">
        <v>24</v>
      </c>
      <c r="F126" t="s">
        <v>17</v>
      </c>
      <c r="G126" t="s">
        <v>2453</v>
      </c>
      <c r="H126" t="s">
        <v>2</v>
      </c>
      <c r="I126">
        <v>1</v>
      </c>
      <c r="J126" t="s">
        <v>1186</v>
      </c>
      <c r="P126">
        <f t="shared" si="3"/>
        <v>1</v>
      </c>
      <c r="Q126" t="s">
        <v>1374</v>
      </c>
      <c r="R126" t="s">
        <v>1375</v>
      </c>
      <c r="S126" t="s">
        <v>1380</v>
      </c>
      <c r="T126" t="s">
        <v>1381</v>
      </c>
    </row>
    <row r="127" spans="1:20" x14ac:dyDescent="0.2">
      <c r="A127" t="s">
        <v>7</v>
      </c>
      <c r="B127">
        <v>126</v>
      </c>
      <c r="C127" t="s">
        <v>698</v>
      </c>
      <c r="D127" t="s">
        <v>54</v>
      </c>
      <c r="E127" t="s">
        <v>25</v>
      </c>
      <c r="F127" t="s">
        <v>17</v>
      </c>
      <c r="G127" t="s">
        <v>2454</v>
      </c>
      <c r="H127" t="s">
        <v>2</v>
      </c>
      <c r="I127">
        <v>1</v>
      </c>
      <c r="J127" t="s">
        <v>1186</v>
      </c>
      <c r="P127">
        <f t="shared" si="3"/>
        <v>2</v>
      </c>
      <c r="Q127" t="s">
        <v>1375</v>
      </c>
      <c r="R127" t="s">
        <v>1374</v>
      </c>
      <c r="S127" t="s">
        <v>1381</v>
      </c>
      <c r="T127" t="s">
        <v>1380</v>
      </c>
    </row>
    <row r="128" spans="1:20" x14ac:dyDescent="0.2">
      <c r="A128" t="s">
        <v>7</v>
      </c>
      <c r="B128">
        <v>127</v>
      </c>
      <c r="C128" t="s">
        <v>84</v>
      </c>
      <c r="D128" t="s">
        <v>54</v>
      </c>
      <c r="E128" t="s">
        <v>26</v>
      </c>
      <c r="F128" t="s">
        <v>85</v>
      </c>
      <c r="G128" t="s">
        <v>2455</v>
      </c>
      <c r="H128" t="s">
        <v>2</v>
      </c>
      <c r="I128">
        <v>1</v>
      </c>
      <c r="J128" t="s">
        <v>1186</v>
      </c>
      <c r="P128">
        <f t="shared" si="3"/>
        <v>1</v>
      </c>
      <c r="Q128" t="s">
        <v>1374</v>
      </c>
      <c r="R128" t="s">
        <v>1375</v>
      </c>
      <c r="S128" t="s">
        <v>1380</v>
      </c>
      <c r="T128" t="s">
        <v>1381</v>
      </c>
    </row>
    <row r="129" spans="1:20" x14ac:dyDescent="0.2">
      <c r="A129" t="s">
        <v>7</v>
      </c>
      <c r="B129">
        <v>128</v>
      </c>
      <c r="C129" t="s">
        <v>699</v>
      </c>
      <c r="D129" t="s">
        <v>54</v>
      </c>
      <c r="E129" t="s">
        <v>27</v>
      </c>
      <c r="F129" t="s">
        <v>85</v>
      </c>
      <c r="G129" t="s">
        <v>2456</v>
      </c>
      <c r="H129" t="s">
        <v>2</v>
      </c>
      <c r="I129">
        <v>1</v>
      </c>
      <c r="J129" t="s">
        <v>1186</v>
      </c>
      <c r="P129">
        <f t="shared" si="3"/>
        <v>2</v>
      </c>
      <c r="Q129" t="s">
        <v>1375</v>
      </c>
      <c r="R129" t="s">
        <v>1374</v>
      </c>
      <c r="S129" t="s">
        <v>1381</v>
      </c>
      <c r="T129" t="s">
        <v>1380</v>
      </c>
    </row>
    <row r="130" spans="1:20" x14ac:dyDescent="0.2">
      <c r="A130" t="s">
        <v>7</v>
      </c>
      <c r="B130">
        <v>129</v>
      </c>
      <c r="C130" t="s">
        <v>86</v>
      </c>
      <c r="D130" t="s">
        <v>54</v>
      </c>
      <c r="E130" t="s">
        <v>28</v>
      </c>
      <c r="F130" t="s">
        <v>85</v>
      </c>
      <c r="G130" t="s">
        <v>2457</v>
      </c>
      <c r="H130" t="s">
        <v>2</v>
      </c>
      <c r="I130">
        <v>1</v>
      </c>
      <c r="J130" t="s">
        <v>1186</v>
      </c>
      <c r="P130">
        <f t="shared" si="3"/>
        <v>1</v>
      </c>
      <c r="Q130" t="s">
        <v>1374</v>
      </c>
      <c r="R130" t="s">
        <v>1375</v>
      </c>
      <c r="S130" t="s">
        <v>1380</v>
      </c>
      <c r="T130" t="s">
        <v>1381</v>
      </c>
    </row>
    <row r="131" spans="1:20" x14ac:dyDescent="0.2">
      <c r="A131" t="s">
        <v>7</v>
      </c>
      <c r="B131">
        <v>130</v>
      </c>
      <c r="C131" t="s">
        <v>700</v>
      </c>
      <c r="D131" t="s">
        <v>54</v>
      </c>
      <c r="E131" t="s">
        <v>29</v>
      </c>
      <c r="F131" t="s">
        <v>85</v>
      </c>
      <c r="G131" t="s">
        <v>2458</v>
      </c>
      <c r="H131" t="s">
        <v>2</v>
      </c>
      <c r="I131">
        <v>1</v>
      </c>
      <c r="J131" t="s">
        <v>1186</v>
      </c>
      <c r="P131">
        <f t="shared" si="3"/>
        <v>2</v>
      </c>
      <c r="Q131" t="s">
        <v>1375</v>
      </c>
      <c r="R131" t="s">
        <v>1374</v>
      </c>
      <c r="S131" t="s">
        <v>1381</v>
      </c>
      <c r="T131" t="s">
        <v>1380</v>
      </c>
    </row>
    <row r="132" spans="1:20" x14ac:dyDescent="0.2">
      <c r="A132" t="s">
        <v>7</v>
      </c>
      <c r="B132">
        <v>131</v>
      </c>
      <c r="C132" t="s">
        <v>87</v>
      </c>
      <c r="D132" t="s">
        <v>54</v>
      </c>
      <c r="E132" t="s">
        <v>30</v>
      </c>
      <c r="F132" t="s">
        <v>85</v>
      </c>
      <c r="G132" t="s">
        <v>2459</v>
      </c>
      <c r="H132" t="s">
        <v>2</v>
      </c>
      <c r="I132">
        <v>1</v>
      </c>
      <c r="J132" t="s">
        <v>1186</v>
      </c>
      <c r="P132">
        <f t="shared" si="3"/>
        <v>1</v>
      </c>
      <c r="Q132" t="s">
        <v>1374</v>
      </c>
      <c r="R132" t="s">
        <v>1375</v>
      </c>
      <c r="S132" t="s">
        <v>1380</v>
      </c>
      <c r="T132" t="s">
        <v>1381</v>
      </c>
    </row>
    <row r="133" spans="1:20" x14ac:dyDescent="0.2">
      <c r="A133" t="s">
        <v>7</v>
      </c>
      <c r="B133">
        <v>132</v>
      </c>
      <c r="C133" t="s">
        <v>701</v>
      </c>
      <c r="D133" t="s">
        <v>54</v>
      </c>
      <c r="E133" t="s">
        <v>31</v>
      </c>
      <c r="F133" t="s">
        <v>85</v>
      </c>
      <c r="G133" t="s">
        <v>2460</v>
      </c>
      <c r="H133" t="s">
        <v>2</v>
      </c>
      <c r="I133">
        <v>1</v>
      </c>
      <c r="J133" t="s">
        <v>1186</v>
      </c>
      <c r="P133">
        <f t="shared" ref="P133:P145" si="4">IF(Q133="mod",1,2)</f>
        <v>2</v>
      </c>
      <c r="Q133" t="s">
        <v>1375</v>
      </c>
      <c r="R133" t="s">
        <v>1374</v>
      </c>
      <c r="S133" t="s">
        <v>1381</v>
      </c>
      <c r="T133" t="s">
        <v>1380</v>
      </c>
    </row>
    <row r="134" spans="1:20" x14ac:dyDescent="0.2">
      <c r="A134" t="s">
        <v>7</v>
      </c>
      <c r="B134">
        <v>133</v>
      </c>
      <c r="C134" t="s">
        <v>88</v>
      </c>
      <c r="D134" t="s">
        <v>55</v>
      </c>
      <c r="E134" t="s">
        <v>18</v>
      </c>
      <c r="F134" t="s">
        <v>20</v>
      </c>
      <c r="G134" t="s">
        <v>2461</v>
      </c>
      <c r="H134" t="s">
        <v>2</v>
      </c>
      <c r="I134">
        <v>1</v>
      </c>
      <c r="J134" t="s">
        <v>1186</v>
      </c>
      <c r="P134">
        <f t="shared" si="4"/>
        <v>2</v>
      </c>
      <c r="Q134" t="s">
        <v>1375</v>
      </c>
      <c r="R134" t="s">
        <v>1374</v>
      </c>
      <c r="S134" t="s">
        <v>1381</v>
      </c>
      <c r="T134" t="s">
        <v>1380</v>
      </c>
    </row>
    <row r="135" spans="1:20" x14ac:dyDescent="0.2">
      <c r="A135" t="s">
        <v>7</v>
      </c>
      <c r="B135">
        <v>134</v>
      </c>
      <c r="C135" t="s">
        <v>702</v>
      </c>
      <c r="D135" t="s">
        <v>55</v>
      </c>
      <c r="E135" t="s">
        <v>21</v>
      </c>
      <c r="F135" t="s">
        <v>20</v>
      </c>
      <c r="G135" t="s">
        <v>2462</v>
      </c>
      <c r="H135" t="s">
        <v>2</v>
      </c>
      <c r="I135">
        <v>1</v>
      </c>
      <c r="J135" t="s">
        <v>1186</v>
      </c>
      <c r="P135">
        <f t="shared" si="4"/>
        <v>1</v>
      </c>
      <c r="Q135" t="s">
        <v>1374</v>
      </c>
      <c r="R135" t="s">
        <v>1375</v>
      </c>
      <c r="S135" t="s">
        <v>1380</v>
      </c>
      <c r="T135" t="s">
        <v>1381</v>
      </c>
    </row>
    <row r="136" spans="1:20" x14ac:dyDescent="0.2">
      <c r="A136" t="s">
        <v>7</v>
      </c>
      <c r="B136">
        <v>135</v>
      </c>
      <c r="C136" t="s">
        <v>89</v>
      </c>
      <c r="D136" t="s">
        <v>55</v>
      </c>
      <c r="E136" t="s">
        <v>22</v>
      </c>
      <c r="F136" t="s">
        <v>20</v>
      </c>
      <c r="G136" t="s">
        <v>2463</v>
      </c>
      <c r="H136" t="s">
        <v>2</v>
      </c>
      <c r="I136">
        <v>1</v>
      </c>
      <c r="J136" t="s">
        <v>1186</v>
      </c>
      <c r="P136">
        <f t="shared" si="4"/>
        <v>2</v>
      </c>
      <c r="Q136" t="s">
        <v>1375</v>
      </c>
      <c r="R136" t="s">
        <v>1374</v>
      </c>
      <c r="S136" t="s">
        <v>1381</v>
      </c>
      <c r="T136" t="s">
        <v>1380</v>
      </c>
    </row>
    <row r="137" spans="1:20" x14ac:dyDescent="0.2">
      <c r="A137" t="s">
        <v>7</v>
      </c>
      <c r="B137">
        <v>136</v>
      </c>
      <c r="C137" t="s">
        <v>703</v>
      </c>
      <c r="D137" t="s">
        <v>55</v>
      </c>
      <c r="E137" t="s">
        <v>23</v>
      </c>
      <c r="F137" t="s">
        <v>20</v>
      </c>
      <c r="G137" t="s">
        <v>2464</v>
      </c>
      <c r="H137" t="s">
        <v>2</v>
      </c>
      <c r="I137">
        <v>1</v>
      </c>
      <c r="J137" t="s">
        <v>1186</v>
      </c>
      <c r="P137">
        <f t="shared" si="4"/>
        <v>1</v>
      </c>
      <c r="Q137" t="s">
        <v>1374</v>
      </c>
      <c r="R137" t="s">
        <v>1375</v>
      </c>
      <c r="S137" t="s">
        <v>1380</v>
      </c>
      <c r="T137" t="s">
        <v>1381</v>
      </c>
    </row>
    <row r="138" spans="1:20" x14ac:dyDescent="0.2">
      <c r="A138" t="s">
        <v>7</v>
      </c>
      <c r="B138">
        <v>137</v>
      </c>
      <c r="C138" t="s">
        <v>90</v>
      </c>
      <c r="D138" t="s">
        <v>55</v>
      </c>
      <c r="E138" t="s">
        <v>24</v>
      </c>
      <c r="F138" t="s">
        <v>20</v>
      </c>
      <c r="G138" t="s">
        <v>2465</v>
      </c>
      <c r="H138" t="s">
        <v>2</v>
      </c>
      <c r="I138">
        <v>1</v>
      </c>
      <c r="J138" t="s">
        <v>1186</v>
      </c>
      <c r="P138">
        <f t="shared" si="4"/>
        <v>2</v>
      </c>
      <c r="Q138" t="s">
        <v>1375</v>
      </c>
      <c r="R138" t="s">
        <v>1374</v>
      </c>
      <c r="S138" t="s">
        <v>1381</v>
      </c>
      <c r="T138" t="s">
        <v>1380</v>
      </c>
    </row>
    <row r="139" spans="1:20" x14ac:dyDescent="0.2">
      <c r="A139" t="s">
        <v>7</v>
      </c>
      <c r="B139">
        <v>138</v>
      </c>
      <c r="C139" t="s">
        <v>704</v>
      </c>
      <c r="D139" t="s">
        <v>55</v>
      </c>
      <c r="E139" t="s">
        <v>25</v>
      </c>
      <c r="F139" t="s">
        <v>20</v>
      </c>
      <c r="G139" t="s">
        <v>2466</v>
      </c>
      <c r="H139" t="s">
        <v>2</v>
      </c>
      <c r="I139">
        <v>1</v>
      </c>
      <c r="J139" t="s">
        <v>1186</v>
      </c>
      <c r="P139">
        <f t="shared" si="4"/>
        <v>1</v>
      </c>
      <c r="Q139" t="s">
        <v>1374</v>
      </c>
      <c r="R139" t="s">
        <v>1375</v>
      </c>
      <c r="S139" t="s">
        <v>1380</v>
      </c>
      <c r="T139" t="s">
        <v>1381</v>
      </c>
    </row>
    <row r="140" spans="1:20" x14ac:dyDescent="0.2">
      <c r="A140" t="s">
        <v>7</v>
      </c>
      <c r="B140">
        <v>139</v>
      </c>
      <c r="C140" t="s">
        <v>91</v>
      </c>
      <c r="D140" t="s">
        <v>55</v>
      </c>
      <c r="E140" t="s">
        <v>26</v>
      </c>
      <c r="F140" t="s">
        <v>92</v>
      </c>
      <c r="G140" t="s">
        <v>2467</v>
      </c>
      <c r="H140" t="s">
        <v>2</v>
      </c>
      <c r="I140">
        <v>1</v>
      </c>
      <c r="J140" t="s">
        <v>1186</v>
      </c>
      <c r="P140">
        <f t="shared" si="4"/>
        <v>2</v>
      </c>
      <c r="Q140" t="s">
        <v>1375</v>
      </c>
      <c r="R140" t="s">
        <v>1374</v>
      </c>
      <c r="S140" t="s">
        <v>1381</v>
      </c>
      <c r="T140" t="s">
        <v>1380</v>
      </c>
    </row>
    <row r="141" spans="1:20" x14ac:dyDescent="0.2">
      <c r="A141" t="s">
        <v>7</v>
      </c>
      <c r="B141">
        <v>140</v>
      </c>
      <c r="C141" t="s">
        <v>705</v>
      </c>
      <c r="D141" t="s">
        <v>55</v>
      </c>
      <c r="E141" t="s">
        <v>27</v>
      </c>
      <c r="F141" t="s">
        <v>92</v>
      </c>
      <c r="G141" t="s">
        <v>2468</v>
      </c>
      <c r="H141" t="s">
        <v>2</v>
      </c>
      <c r="I141">
        <v>1</v>
      </c>
      <c r="J141" t="s">
        <v>1186</v>
      </c>
      <c r="P141">
        <f t="shared" si="4"/>
        <v>1</v>
      </c>
      <c r="Q141" t="s">
        <v>1374</v>
      </c>
      <c r="R141" t="s">
        <v>1375</v>
      </c>
      <c r="S141" t="s">
        <v>1380</v>
      </c>
      <c r="T141" t="s">
        <v>1381</v>
      </c>
    </row>
    <row r="142" spans="1:20" x14ac:dyDescent="0.2">
      <c r="A142" t="s">
        <v>7</v>
      </c>
      <c r="B142">
        <v>141</v>
      </c>
      <c r="C142" t="s">
        <v>93</v>
      </c>
      <c r="D142" t="s">
        <v>55</v>
      </c>
      <c r="E142" t="s">
        <v>28</v>
      </c>
      <c r="F142" t="s">
        <v>92</v>
      </c>
      <c r="G142" t="s">
        <v>2469</v>
      </c>
      <c r="H142" t="s">
        <v>2</v>
      </c>
      <c r="I142">
        <v>1</v>
      </c>
      <c r="J142" t="s">
        <v>1186</v>
      </c>
      <c r="P142">
        <f t="shared" si="4"/>
        <v>2</v>
      </c>
      <c r="Q142" t="s">
        <v>1375</v>
      </c>
      <c r="R142" t="s">
        <v>1374</v>
      </c>
      <c r="S142" t="s">
        <v>1381</v>
      </c>
      <c r="T142" t="s">
        <v>1380</v>
      </c>
    </row>
    <row r="143" spans="1:20" x14ac:dyDescent="0.2">
      <c r="A143" t="s">
        <v>7</v>
      </c>
      <c r="B143">
        <v>142</v>
      </c>
      <c r="C143" t="s">
        <v>706</v>
      </c>
      <c r="D143" t="s">
        <v>55</v>
      </c>
      <c r="E143" t="s">
        <v>29</v>
      </c>
      <c r="F143" t="s">
        <v>92</v>
      </c>
      <c r="G143" t="s">
        <v>2470</v>
      </c>
      <c r="H143" t="s">
        <v>2</v>
      </c>
      <c r="I143">
        <v>1</v>
      </c>
      <c r="J143" t="s">
        <v>1186</v>
      </c>
      <c r="P143">
        <f t="shared" si="4"/>
        <v>1</v>
      </c>
      <c r="Q143" t="s">
        <v>1374</v>
      </c>
      <c r="R143" t="s">
        <v>1375</v>
      </c>
      <c r="S143" t="s">
        <v>1380</v>
      </c>
      <c r="T143" t="s">
        <v>1381</v>
      </c>
    </row>
    <row r="144" spans="1:20" x14ac:dyDescent="0.2">
      <c r="A144" t="s">
        <v>7</v>
      </c>
      <c r="B144">
        <v>143</v>
      </c>
      <c r="C144" t="s">
        <v>94</v>
      </c>
      <c r="D144" t="s">
        <v>55</v>
      </c>
      <c r="E144" t="s">
        <v>30</v>
      </c>
      <c r="F144" t="s">
        <v>92</v>
      </c>
      <c r="G144" t="s">
        <v>2471</v>
      </c>
      <c r="H144" t="s">
        <v>2</v>
      </c>
      <c r="I144">
        <v>1</v>
      </c>
      <c r="J144" t="s">
        <v>1186</v>
      </c>
      <c r="P144">
        <f t="shared" si="4"/>
        <v>2</v>
      </c>
      <c r="Q144" t="s">
        <v>1375</v>
      </c>
      <c r="R144" t="s">
        <v>1374</v>
      </c>
      <c r="S144" t="s">
        <v>1381</v>
      </c>
      <c r="T144" t="s">
        <v>1380</v>
      </c>
    </row>
    <row r="145" spans="1:20" x14ac:dyDescent="0.2">
      <c r="A145" t="s">
        <v>7</v>
      </c>
      <c r="B145">
        <v>144</v>
      </c>
      <c r="C145" t="s">
        <v>707</v>
      </c>
      <c r="D145" t="s">
        <v>55</v>
      </c>
      <c r="E145" t="s">
        <v>31</v>
      </c>
      <c r="F145" t="s">
        <v>92</v>
      </c>
      <c r="G145" t="s">
        <v>2472</v>
      </c>
      <c r="H145" t="s">
        <v>2</v>
      </c>
      <c r="I145">
        <v>1</v>
      </c>
      <c r="J145" t="s">
        <v>1186</v>
      </c>
      <c r="P145">
        <f t="shared" si="4"/>
        <v>1</v>
      </c>
      <c r="Q145" t="s">
        <v>1374</v>
      </c>
      <c r="R145" t="s">
        <v>1375</v>
      </c>
      <c r="S145" t="s">
        <v>1380</v>
      </c>
      <c r="T145" t="s">
        <v>1381</v>
      </c>
    </row>
  </sheetData>
  <hyperlinks>
    <hyperlink ref="W2" r:id="rId1" display="https://github.com/kelly-marshall/DriftDiffusionAdaptation/blob/main/Pictures/Practice/tomsheepmalletinstright.png?raw=true" xr:uid="{E142C5B0-B456-F443-BA1D-8ED38A09A259}"/>
    <hyperlink ref="W3:W25" r:id="rId2" display="https://github.com/kelly-marshall/DriftDiffusionAdaptation/blob/main/Pictures/Practice/tomsheepmalletinstright.png?raw=true" xr:uid="{8826F83A-536C-8B43-A33A-2F038C800EDA}"/>
    <hyperlink ref="X2" r:id="rId3" display="https://github.com/kelly-marshall/DriftDiffusionAdaptation/blob/main/Pictures/Practice/tomsheepmalletinstright.png?raw=true" xr:uid="{55E8BC59-51D2-CD46-B52B-753812C989D2}"/>
    <hyperlink ref="X3:X25" r:id="rId4" display="https://github.com/kelly-marshall/DriftDiffusionAdaptation/blob/main/Pictures/Practice/tomsheepmalletinstright.png?raw=true" xr:uid="{FE067EC0-AA17-A540-92C5-FD2096B8D1EA}"/>
    <hyperlink ref="Y2" r:id="rId5" display="https://github.com/kelly-marshall/DriftDiffusionAdaptation/blob/main/Pictures/Practice/tomsheepmalletinstright.png?raw=true" xr:uid="{82FD03FB-BE60-0C42-B950-0DAFF2D2BE4C}"/>
    <hyperlink ref="Y3:Y25" r:id="rId6" display="https://github.com/kelly-marshall/DriftDiffusionAdaptation/blob/main/Pictures/Practice/tomsheepmalletinstright.png?raw=true" xr:uid="{73D75E4C-9B0E-7248-81AE-A1E43786DAE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BEA6D-B36D-854D-A11C-B3B77095DECB}">
  <dimension ref="A1:Z289"/>
  <sheetViews>
    <sheetView zoomScale="90" zoomScaleNormal="90" workbookViewId="0">
      <selection activeCell="C32" sqref="C32"/>
    </sheetView>
  </sheetViews>
  <sheetFormatPr baseColWidth="10" defaultRowHeight="16" x14ac:dyDescent="0.2"/>
  <cols>
    <col min="3" max="3" width="34.5" customWidth="1"/>
    <col min="7" max="7" width="19" customWidth="1"/>
    <col min="8" max="8" width="20.1640625" customWidth="1"/>
    <col min="9" max="9" width="8.83203125" customWidth="1"/>
    <col min="10" max="10" width="9" customWidth="1"/>
    <col min="13" max="13" width="28.33203125" style="5" customWidth="1"/>
    <col min="14" max="16" width="30.1640625" style="5" customWidth="1"/>
    <col min="17" max="17" width="14" style="5" customWidth="1"/>
    <col min="18" max="18" width="26.83203125" style="5" customWidth="1"/>
    <col min="19" max="19" width="23.33203125" style="5" customWidth="1"/>
    <col min="20" max="20" width="13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1942</v>
      </c>
      <c r="L1" t="s">
        <v>6</v>
      </c>
      <c r="M1" s="5" t="s">
        <v>1188</v>
      </c>
      <c r="N1" s="5" t="s">
        <v>1189</v>
      </c>
      <c r="O1" s="5" t="s">
        <v>1385</v>
      </c>
      <c r="P1" s="5" t="s">
        <v>1386</v>
      </c>
      <c r="Q1" s="5" t="s">
        <v>1387</v>
      </c>
      <c r="R1" s="5" t="s">
        <v>1372</v>
      </c>
      <c r="S1" s="5" t="s">
        <v>1373</v>
      </c>
      <c r="T1" t="s">
        <v>1378</v>
      </c>
      <c r="U1" t="s">
        <v>1379</v>
      </c>
      <c r="V1" t="s">
        <v>1390</v>
      </c>
      <c r="W1" t="s">
        <v>1391</v>
      </c>
      <c r="X1" t="s">
        <v>2523</v>
      </c>
      <c r="Y1" t="s">
        <v>2524</v>
      </c>
      <c r="Z1" t="s">
        <v>2525</v>
      </c>
    </row>
    <row r="2" spans="1:26" s="7" customFormat="1" x14ac:dyDescent="0.2">
      <c r="A2" s="7" t="s">
        <v>126</v>
      </c>
      <c r="B2" s="7">
        <v>1</v>
      </c>
      <c r="C2" s="7" t="s">
        <v>1203</v>
      </c>
      <c r="D2" s="7" t="s">
        <v>1191</v>
      </c>
      <c r="E2" s="7" t="s">
        <v>18</v>
      </c>
      <c r="F2" s="7" t="s">
        <v>128</v>
      </c>
      <c r="G2" s="46" t="s">
        <v>2449</v>
      </c>
      <c r="H2" s="7" t="s">
        <v>2</v>
      </c>
      <c r="I2" s="7">
        <v>1</v>
      </c>
      <c r="J2" s="7" t="s">
        <v>1186</v>
      </c>
      <c r="K2" s="7">
        <v>1</v>
      </c>
      <c r="L2" t="s">
        <v>1956</v>
      </c>
      <c r="M2" t="s">
        <v>1488</v>
      </c>
      <c r="N2" t="s">
        <v>2563</v>
      </c>
      <c r="O2" t="s">
        <v>2562</v>
      </c>
      <c r="P2" t="s">
        <v>2563</v>
      </c>
      <c r="Q2" s="2">
        <f>IF(OR(R2="mod", R2="congruent"),1,2)</f>
        <v>1</v>
      </c>
      <c r="R2" s="8" t="s">
        <v>1374</v>
      </c>
      <c r="S2" s="8" t="s">
        <v>1375</v>
      </c>
      <c r="T2" s="9" t="s">
        <v>1380</v>
      </c>
      <c r="U2" s="7" t="s">
        <v>1381</v>
      </c>
      <c r="V2">
        <v>588</v>
      </c>
      <c r="W2">
        <v>3180</v>
      </c>
      <c r="X2" s="47" t="str">
        <f>_xlfn.CONCAT("https://github.com/kelly-marshall/DriftDiffusionAdaptation/blob/main/Pictures/modbias_list1_training/",O2,"?raw=true")</f>
        <v>https://github.com/kelly-marshall/DriftDiffusionAdaptation/blob/main/Pictures/modbias_list1_training/tomdolphingrassmodright_context.png?raw=true</v>
      </c>
      <c r="Y2" s="47" t="str">
        <f>_xlfn.CONCAT("https://github.com/kelly-marshall/DriftDiffusionAdaptation/blob/main/Pictures/modbias_list1_training/",P2,"?raw=true")</f>
        <v>https://github.com/kelly-marshall/DriftDiffusionAdaptation/blob/main/Pictures/modbias_list1_training/tomdolphingrassinstleft_context.png?raw=true</v>
      </c>
      <c r="Z2" s="47" t="str">
        <f>_xlfn.CONCAT("https://github.com/kelly-marshall/DriftDiffusionAdaptation/blob/main/AudioFiles/modbias_list1_training/",L2,"?raw=true")</f>
        <v>https://github.com/kelly-marshall/DriftDiffusionAdaptation/blob/main/AudioFiles/modbias_list1_training/tomdolphingrass_nopauses.mp3?raw=true</v>
      </c>
    </row>
    <row r="3" spans="1:26" s="7" customFormat="1" x14ac:dyDescent="0.2">
      <c r="A3" s="7" t="s">
        <v>126</v>
      </c>
      <c r="B3" s="7">
        <v>1</v>
      </c>
      <c r="C3" s="7" t="s">
        <v>1182</v>
      </c>
      <c r="D3" s="7" t="s">
        <v>1191</v>
      </c>
      <c r="E3" s="7" t="s">
        <v>196</v>
      </c>
      <c r="F3" s="7" t="s">
        <v>196</v>
      </c>
      <c r="G3" s="46" t="s">
        <v>196</v>
      </c>
      <c r="H3" s="7" t="s">
        <v>1183</v>
      </c>
      <c r="I3" s="7">
        <v>1</v>
      </c>
      <c r="J3" s="7" t="s">
        <v>1186</v>
      </c>
      <c r="L3" t="s">
        <v>1384</v>
      </c>
      <c r="M3" t="s">
        <v>1388</v>
      </c>
      <c r="N3" t="s">
        <v>1389</v>
      </c>
      <c r="O3" t="s">
        <v>1388</v>
      </c>
      <c r="P3" t="s">
        <v>1389</v>
      </c>
      <c r="Q3" s="2">
        <f>IF(OR(R3="mod", R3="congruent"),1,2)</f>
        <v>1</v>
      </c>
      <c r="R3" s="8" t="s">
        <v>1382</v>
      </c>
      <c r="S3" s="8" t="s">
        <v>1383</v>
      </c>
      <c r="T3" s="9" t="s">
        <v>196</v>
      </c>
      <c r="U3" s="7" t="s">
        <v>196</v>
      </c>
      <c r="V3" s="44">
        <v>1</v>
      </c>
      <c r="W3" s="44">
        <v>650</v>
      </c>
      <c r="X3" s="47" t="str">
        <f t="shared" ref="X3:X49" si="0">_xlfn.CONCAT("https://github.com/kelly-marshall/DriftDiffusionAdaptation/blob/main/Pictures/modbias_list1_training/",O3,"?raw=true")</f>
        <v>https://github.com/kelly-marshall/DriftDiffusionAdaptation/blob/main/Pictures/modbias_list1_training/tom.png?raw=true</v>
      </c>
      <c r="Y3" s="47" t="str">
        <f t="shared" ref="Y3:Y49" si="1">_xlfn.CONCAT("https://github.com/kelly-marshall/DriftDiffusionAdaptation/blob/main/Pictures/modbias_list1_training/",P3,"?raw=true")</f>
        <v>https://github.com/kelly-marshall/DriftDiffusionAdaptation/blob/main/Pictures/modbias_list1_training/kate.png?raw=true</v>
      </c>
      <c r="Z3" s="47" t="str">
        <f t="shared" ref="Z3:Z49" si="2">_xlfn.CONCAT("https://github.com/kelly-marshall/DriftDiffusionAdaptation/blob/main/AudioFiles/modbias_list1_training/",L3,"?raw=true")</f>
        <v>https://github.com/kelly-marshall/DriftDiffusionAdaptation/blob/main/AudioFiles/modbias_list1_training/whodidit.mp3?raw=true</v>
      </c>
    </row>
    <row r="4" spans="1:26" s="7" customFormat="1" x14ac:dyDescent="0.2">
      <c r="A4" s="7" t="s">
        <v>126</v>
      </c>
      <c r="B4" s="7">
        <v>2</v>
      </c>
      <c r="C4" s="7" t="s">
        <v>1204</v>
      </c>
      <c r="D4" s="7" t="s">
        <v>1191</v>
      </c>
      <c r="E4" s="7" t="s">
        <v>21</v>
      </c>
      <c r="F4" s="7" t="s">
        <v>128</v>
      </c>
      <c r="G4" s="46" t="s">
        <v>2450</v>
      </c>
      <c r="H4" s="7" t="s">
        <v>2</v>
      </c>
      <c r="I4" s="7">
        <v>1</v>
      </c>
      <c r="J4" s="7" t="s">
        <v>1186</v>
      </c>
      <c r="K4" s="7">
        <v>2</v>
      </c>
      <c r="L4" t="s">
        <v>1957</v>
      </c>
      <c r="M4" t="s">
        <v>2564</v>
      </c>
      <c r="N4" t="s">
        <v>2565</v>
      </c>
      <c r="O4" t="s">
        <v>2565</v>
      </c>
      <c r="P4" t="s">
        <v>2564</v>
      </c>
      <c r="Q4" s="2">
        <f>IF(OR(R4="mod", R4="congruent"),1,2)</f>
        <v>2</v>
      </c>
      <c r="R4" s="8" t="s">
        <v>1375</v>
      </c>
      <c r="S4" s="8" t="s">
        <v>1374</v>
      </c>
      <c r="T4" s="9" t="s">
        <v>1381</v>
      </c>
      <c r="U4" s="7" t="s">
        <v>1380</v>
      </c>
      <c r="V4">
        <v>366</v>
      </c>
      <c r="W4">
        <v>2626</v>
      </c>
      <c r="X4" s="47" t="str">
        <f t="shared" si="0"/>
        <v>https://github.com/kelly-marshall/DriftDiffusionAdaptation/blob/main/Pictures/modbias_list1_training/katecowgrassinstright_context.png?raw=true</v>
      </c>
      <c r="Y4" s="47" t="str">
        <f t="shared" si="1"/>
        <v>https://github.com/kelly-marshall/DriftDiffusionAdaptation/blob/main/Pictures/modbias_list1_training/katecowgrassmodleft_context.png?raw=true</v>
      </c>
      <c r="Z4" s="47" t="str">
        <f t="shared" si="2"/>
        <v>https://github.com/kelly-marshall/DriftDiffusionAdaptation/blob/main/AudioFiles/modbias_list1_training/katecowgrass_nopauses.mp3?raw=true</v>
      </c>
    </row>
    <row r="5" spans="1:26" s="7" customFormat="1" x14ac:dyDescent="0.2">
      <c r="A5" s="7" t="s">
        <v>126</v>
      </c>
      <c r="B5" s="7">
        <v>2</v>
      </c>
      <c r="C5" s="7" t="s">
        <v>1182</v>
      </c>
      <c r="D5" s="7" t="s">
        <v>1191</v>
      </c>
      <c r="E5" s="7" t="s">
        <v>196</v>
      </c>
      <c r="F5" s="7" t="s">
        <v>196</v>
      </c>
      <c r="G5" s="46" t="s">
        <v>196</v>
      </c>
      <c r="H5" s="7" t="s">
        <v>1183</v>
      </c>
      <c r="I5" s="7">
        <v>1</v>
      </c>
      <c r="J5" s="7" t="s">
        <v>1186</v>
      </c>
      <c r="L5" t="s">
        <v>1384</v>
      </c>
      <c r="M5" t="s">
        <v>1389</v>
      </c>
      <c r="N5" t="s">
        <v>1388</v>
      </c>
      <c r="O5" t="s">
        <v>1389</v>
      </c>
      <c r="P5" t="s">
        <v>1388</v>
      </c>
      <c r="Q5" s="2">
        <f>IF(OR(R5="mod", R5="congruent"),1,2)</f>
        <v>1</v>
      </c>
      <c r="R5" s="8" t="s">
        <v>1382</v>
      </c>
      <c r="S5" s="8" t="str">
        <f>IF(R5="incongruent","congruent","incongruent")</f>
        <v>incongruent</v>
      </c>
      <c r="T5" s="9" t="s">
        <v>196</v>
      </c>
      <c r="U5" s="7" t="s">
        <v>196</v>
      </c>
      <c r="V5" s="44">
        <v>1</v>
      </c>
      <c r="W5" s="44">
        <v>650</v>
      </c>
      <c r="X5" s="47" t="str">
        <f t="shared" si="0"/>
        <v>https://github.com/kelly-marshall/DriftDiffusionAdaptation/blob/main/Pictures/modbias_list1_training/kate.png?raw=true</v>
      </c>
      <c r="Y5" s="47" t="str">
        <f t="shared" si="1"/>
        <v>https://github.com/kelly-marshall/DriftDiffusionAdaptation/blob/main/Pictures/modbias_list1_training/tom.png?raw=true</v>
      </c>
      <c r="Z5" s="47" t="str">
        <f t="shared" si="2"/>
        <v>https://github.com/kelly-marshall/DriftDiffusionAdaptation/blob/main/AudioFiles/modbias_list1_training/whodidit.mp3?raw=true</v>
      </c>
    </row>
    <row r="6" spans="1:26" x14ac:dyDescent="0.2">
      <c r="A6" t="s">
        <v>126</v>
      </c>
      <c r="B6">
        <v>3</v>
      </c>
      <c r="C6" t="s">
        <v>1205</v>
      </c>
      <c r="D6" t="s">
        <v>1191</v>
      </c>
      <c r="E6" t="s">
        <v>22</v>
      </c>
      <c r="F6" t="s">
        <v>128</v>
      </c>
      <c r="G6" s="46" t="s">
        <v>2451</v>
      </c>
      <c r="H6" t="s">
        <v>2</v>
      </c>
      <c r="I6">
        <v>1</v>
      </c>
      <c r="J6" t="s">
        <v>1186</v>
      </c>
      <c r="K6">
        <v>3</v>
      </c>
      <c r="L6" t="s">
        <v>1958</v>
      </c>
      <c r="M6" t="s">
        <v>2566</v>
      </c>
      <c r="N6" t="s">
        <v>2567</v>
      </c>
      <c r="O6" t="s">
        <v>2566</v>
      </c>
      <c r="P6" t="s">
        <v>2567</v>
      </c>
      <c r="Q6" s="2">
        <f t="shared" ref="Q6:Q69" si="3">IF(OR(R6="mod", R6="congruent"),1,2)</f>
        <v>1</v>
      </c>
      <c r="R6" s="5" t="s">
        <v>1374</v>
      </c>
      <c r="S6" s="5" t="s">
        <v>1375</v>
      </c>
      <c r="T6" s="2" t="s">
        <v>1380</v>
      </c>
      <c r="U6" t="s">
        <v>1381</v>
      </c>
      <c r="V6">
        <v>543</v>
      </c>
      <c r="W6">
        <v>2640</v>
      </c>
      <c r="X6" s="47" t="str">
        <f t="shared" si="0"/>
        <v>https://github.com/kelly-marshall/DriftDiffusionAdaptation/blob/main/Pictures/modbias_list1_training/tomfoxgrassmodright_context.png?raw=true</v>
      </c>
      <c r="Y6" s="47" t="str">
        <f t="shared" si="1"/>
        <v>https://github.com/kelly-marshall/DriftDiffusionAdaptation/blob/main/Pictures/modbias_list1_training/tomfoxgrassinstleft_context.png?raw=true</v>
      </c>
      <c r="Z6" s="47" t="str">
        <f t="shared" si="2"/>
        <v>https://github.com/kelly-marshall/DriftDiffusionAdaptation/blob/main/AudioFiles/modbias_list1_training/tomfoxgrass_nopauses.mp3?raw=true</v>
      </c>
    </row>
    <row r="7" spans="1:26" x14ac:dyDescent="0.2">
      <c r="A7" t="s">
        <v>126</v>
      </c>
      <c r="B7">
        <v>3</v>
      </c>
      <c r="C7" t="s">
        <v>1182</v>
      </c>
      <c r="D7" t="s">
        <v>1191</v>
      </c>
      <c r="E7" t="s">
        <v>196</v>
      </c>
      <c r="F7" t="s">
        <v>196</v>
      </c>
      <c r="G7" s="46" t="s">
        <v>196</v>
      </c>
      <c r="H7" t="s">
        <v>1183</v>
      </c>
      <c r="I7">
        <v>1</v>
      </c>
      <c r="J7" t="s">
        <v>1186</v>
      </c>
      <c r="L7" t="s">
        <v>1384</v>
      </c>
      <c r="M7" t="s">
        <v>1388</v>
      </c>
      <c r="N7" t="s">
        <v>1389</v>
      </c>
      <c r="O7" t="s">
        <v>1389</v>
      </c>
      <c r="P7" t="s">
        <v>1388</v>
      </c>
      <c r="Q7" s="2">
        <f t="shared" si="3"/>
        <v>2</v>
      </c>
      <c r="R7" s="5" t="s">
        <v>1383</v>
      </c>
      <c r="S7" s="5" t="str">
        <f>IF(R7="incongruent","congruent","incongruent")</f>
        <v>congruent</v>
      </c>
      <c r="T7" s="2" t="s">
        <v>196</v>
      </c>
      <c r="U7" t="s">
        <v>196</v>
      </c>
      <c r="V7" s="44">
        <v>1</v>
      </c>
      <c r="W7" s="44">
        <v>650</v>
      </c>
      <c r="X7" s="47" t="str">
        <f t="shared" si="0"/>
        <v>https://github.com/kelly-marshall/DriftDiffusionAdaptation/blob/main/Pictures/modbias_list1_training/kate.png?raw=true</v>
      </c>
      <c r="Y7" s="47" t="str">
        <f t="shared" si="1"/>
        <v>https://github.com/kelly-marshall/DriftDiffusionAdaptation/blob/main/Pictures/modbias_list1_training/tom.png?raw=true</v>
      </c>
      <c r="Z7" s="47" t="str">
        <f t="shared" si="2"/>
        <v>https://github.com/kelly-marshall/DriftDiffusionAdaptation/blob/main/AudioFiles/modbias_list1_training/whodidit.mp3?raw=true</v>
      </c>
    </row>
    <row r="8" spans="1:26" x14ac:dyDescent="0.2">
      <c r="A8" t="s">
        <v>126</v>
      </c>
      <c r="B8">
        <v>4</v>
      </c>
      <c r="C8" t="s">
        <v>1206</v>
      </c>
      <c r="D8" t="s">
        <v>1191</v>
      </c>
      <c r="E8" t="s">
        <v>23</v>
      </c>
      <c r="F8" t="s">
        <v>128</v>
      </c>
      <c r="G8" s="46" t="s">
        <v>2452</v>
      </c>
      <c r="H8" t="s">
        <v>2</v>
      </c>
      <c r="I8">
        <v>1</v>
      </c>
      <c r="J8" t="s">
        <v>1186</v>
      </c>
      <c r="K8">
        <v>4</v>
      </c>
      <c r="L8" t="s">
        <v>1959</v>
      </c>
      <c r="M8" t="s">
        <v>2568</v>
      </c>
      <c r="N8" t="s">
        <v>2569</v>
      </c>
      <c r="O8" t="s">
        <v>2569</v>
      </c>
      <c r="P8" t="s">
        <v>2568</v>
      </c>
      <c r="Q8" s="2">
        <f t="shared" si="3"/>
        <v>2</v>
      </c>
      <c r="R8" s="5" t="s">
        <v>1375</v>
      </c>
      <c r="S8" s="5" t="s">
        <v>1374</v>
      </c>
      <c r="T8" s="2" t="s">
        <v>1381</v>
      </c>
      <c r="U8" t="s">
        <v>1380</v>
      </c>
      <c r="V8">
        <v>411</v>
      </c>
      <c r="W8">
        <v>2687</v>
      </c>
      <c r="X8" s="47" t="str">
        <f t="shared" si="0"/>
        <v>https://github.com/kelly-marshall/DriftDiffusionAdaptation/blob/main/Pictures/modbias_list1_training/kateliongrassinstright_context.png?raw=true</v>
      </c>
      <c r="Y8" s="47" t="str">
        <f t="shared" si="1"/>
        <v>https://github.com/kelly-marshall/DriftDiffusionAdaptation/blob/main/Pictures/modbias_list1_training/kateliongrassmodleft_context.png?raw=true</v>
      </c>
      <c r="Z8" s="47" t="str">
        <f t="shared" si="2"/>
        <v>https://github.com/kelly-marshall/DriftDiffusionAdaptation/blob/main/AudioFiles/modbias_list1_training/kateliongrass_nopauses.mp3?raw=true</v>
      </c>
    </row>
    <row r="9" spans="1:26" x14ac:dyDescent="0.2">
      <c r="A9" t="s">
        <v>126</v>
      </c>
      <c r="B9">
        <v>4</v>
      </c>
      <c r="C9" t="s">
        <v>1182</v>
      </c>
      <c r="D9" t="s">
        <v>1191</v>
      </c>
      <c r="E9" t="s">
        <v>196</v>
      </c>
      <c r="F9" t="s">
        <v>196</v>
      </c>
      <c r="G9" s="46" t="s">
        <v>196</v>
      </c>
      <c r="H9" t="s">
        <v>1183</v>
      </c>
      <c r="I9">
        <v>1</v>
      </c>
      <c r="J9" t="s">
        <v>1186</v>
      </c>
      <c r="L9" t="s">
        <v>1384</v>
      </c>
      <c r="M9" t="s">
        <v>1389</v>
      </c>
      <c r="N9" t="s">
        <v>1388</v>
      </c>
      <c r="O9" t="s">
        <v>1388</v>
      </c>
      <c r="P9" t="s">
        <v>1389</v>
      </c>
      <c r="Q9" s="2">
        <f t="shared" si="3"/>
        <v>2</v>
      </c>
      <c r="R9" s="5" t="s">
        <v>1383</v>
      </c>
      <c r="S9" s="5" t="str">
        <f>IF(R9="incongruent","congruent","incongruent")</f>
        <v>congruent</v>
      </c>
      <c r="T9" s="2" t="s">
        <v>196</v>
      </c>
      <c r="U9" t="s">
        <v>196</v>
      </c>
      <c r="V9" s="44">
        <v>1</v>
      </c>
      <c r="W9" s="44">
        <v>650</v>
      </c>
      <c r="X9" s="47" t="str">
        <f t="shared" si="0"/>
        <v>https://github.com/kelly-marshall/DriftDiffusionAdaptation/blob/main/Pictures/modbias_list1_training/tom.png?raw=true</v>
      </c>
      <c r="Y9" s="47" t="str">
        <f t="shared" si="1"/>
        <v>https://github.com/kelly-marshall/DriftDiffusionAdaptation/blob/main/Pictures/modbias_list1_training/kate.png?raw=true</v>
      </c>
      <c r="Z9" s="47" t="str">
        <f t="shared" si="2"/>
        <v>https://github.com/kelly-marshall/DriftDiffusionAdaptation/blob/main/AudioFiles/modbias_list1_training/whodidit.mp3?raw=true</v>
      </c>
    </row>
    <row r="10" spans="1:26" s="7" customFormat="1" x14ac:dyDescent="0.2">
      <c r="A10" s="7" t="s">
        <v>126</v>
      </c>
      <c r="B10" s="7">
        <v>5</v>
      </c>
      <c r="C10" s="7" t="s">
        <v>1207</v>
      </c>
      <c r="D10" s="7" t="s">
        <v>1191</v>
      </c>
      <c r="E10" s="7" t="s">
        <v>24</v>
      </c>
      <c r="F10" s="7" t="s">
        <v>128</v>
      </c>
      <c r="G10" s="46" t="s">
        <v>2453</v>
      </c>
      <c r="H10" s="7" t="s">
        <v>2</v>
      </c>
      <c r="I10" s="7">
        <v>1</v>
      </c>
      <c r="J10" s="7" t="s">
        <v>1186</v>
      </c>
      <c r="K10" s="7">
        <v>5</v>
      </c>
      <c r="L10" t="s">
        <v>1960</v>
      </c>
      <c r="M10" t="s">
        <v>2570</v>
      </c>
      <c r="N10" t="s">
        <v>2571</v>
      </c>
      <c r="O10" t="s">
        <v>2570</v>
      </c>
      <c r="P10" t="s">
        <v>2571</v>
      </c>
      <c r="Q10" s="2">
        <f t="shared" si="3"/>
        <v>1</v>
      </c>
      <c r="R10" s="8" t="s">
        <v>1374</v>
      </c>
      <c r="S10" s="8" t="s">
        <v>1375</v>
      </c>
      <c r="T10" s="9" t="s">
        <v>1380</v>
      </c>
      <c r="U10" s="7" t="s">
        <v>1381</v>
      </c>
      <c r="V10">
        <v>567</v>
      </c>
      <c r="W10">
        <v>2898</v>
      </c>
      <c r="X10" s="47" t="str">
        <f t="shared" si="0"/>
        <v>https://github.com/kelly-marshall/DriftDiffusionAdaptation/blob/main/Pictures/modbias_list1_training/tomfroggrassmodright_context.png?raw=true</v>
      </c>
      <c r="Y10" s="47" t="str">
        <f t="shared" si="1"/>
        <v>https://github.com/kelly-marshall/DriftDiffusionAdaptation/blob/main/Pictures/modbias_list1_training/tomfroggrassinstleft_context.png?raw=true</v>
      </c>
      <c r="Z10" s="47" t="str">
        <f t="shared" si="2"/>
        <v>https://github.com/kelly-marshall/DriftDiffusionAdaptation/blob/main/AudioFiles/modbias_list1_training/tomfroggrass_nopauses.mp3?raw=true</v>
      </c>
    </row>
    <row r="11" spans="1:26" s="7" customFormat="1" x14ac:dyDescent="0.2">
      <c r="A11" s="7" t="s">
        <v>126</v>
      </c>
      <c r="B11" s="7">
        <v>5</v>
      </c>
      <c r="C11" s="7" t="s">
        <v>1182</v>
      </c>
      <c r="D11" s="7" t="s">
        <v>1191</v>
      </c>
      <c r="E11" s="7" t="s">
        <v>196</v>
      </c>
      <c r="F11" s="7" t="s">
        <v>196</v>
      </c>
      <c r="G11" s="46" t="s">
        <v>196</v>
      </c>
      <c r="H11" s="7" t="s">
        <v>1183</v>
      </c>
      <c r="I11" s="7">
        <v>1</v>
      </c>
      <c r="J11" s="7" t="s">
        <v>1186</v>
      </c>
      <c r="L11" t="s">
        <v>1384</v>
      </c>
      <c r="M11" t="s">
        <v>1388</v>
      </c>
      <c r="N11" t="s">
        <v>1389</v>
      </c>
      <c r="O11" t="s">
        <v>1388</v>
      </c>
      <c r="P11" t="s">
        <v>1389</v>
      </c>
      <c r="Q11" s="2">
        <f t="shared" si="3"/>
        <v>1</v>
      </c>
      <c r="R11" s="8" t="s">
        <v>1382</v>
      </c>
      <c r="S11" s="8" t="str">
        <f>IF(R11="incongruent","congruent","incongruent")</f>
        <v>incongruent</v>
      </c>
      <c r="T11" s="9" t="s">
        <v>196</v>
      </c>
      <c r="U11" s="7" t="s">
        <v>196</v>
      </c>
      <c r="V11" s="44">
        <v>1</v>
      </c>
      <c r="W11" s="44">
        <v>650</v>
      </c>
      <c r="X11" s="47" t="str">
        <f t="shared" si="0"/>
        <v>https://github.com/kelly-marshall/DriftDiffusionAdaptation/blob/main/Pictures/modbias_list1_training/tom.png?raw=true</v>
      </c>
      <c r="Y11" s="47" t="str">
        <f t="shared" si="1"/>
        <v>https://github.com/kelly-marshall/DriftDiffusionAdaptation/blob/main/Pictures/modbias_list1_training/kate.png?raw=true</v>
      </c>
      <c r="Z11" s="47" t="str">
        <f t="shared" si="2"/>
        <v>https://github.com/kelly-marshall/DriftDiffusionAdaptation/blob/main/AudioFiles/modbias_list1_training/whodidit.mp3?raw=true</v>
      </c>
    </row>
    <row r="12" spans="1:26" s="7" customFormat="1" x14ac:dyDescent="0.2">
      <c r="A12" s="7" t="s">
        <v>126</v>
      </c>
      <c r="B12" s="7">
        <v>6</v>
      </c>
      <c r="C12" s="7" t="s">
        <v>1208</v>
      </c>
      <c r="D12" s="7" t="s">
        <v>1191</v>
      </c>
      <c r="E12" s="7" t="s">
        <v>25</v>
      </c>
      <c r="F12" s="7" t="s">
        <v>128</v>
      </c>
      <c r="G12" s="46" t="s">
        <v>2454</v>
      </c>
      <c r="H12" s="7" t="s">
        <v>2</v>
      </c>
      <c r="I12" s="7">
        <v>1</v>
      </c>
      <c r="J12" s="7" t="s">
        <v>1186</v>
      </c>
      <c r="K12" s="7">
        <v>6</v>
      </c>
      <c r="L12" t="s">
        <v>1961</v>
      </c>
      <c r="M12" t="s">
        <v>2572</v>
      </c>
      <c r="N12" t="s">
        <v>2573</v>
      </c>
      <c r="O12" t="s">
        <v>2573</v>
      </c>
      <c r="P12" t="s">
        <v>2572</v>
      </c>
      <c r="Q12" s="2">
        <f t="shared" si="3"/>
        <v>2</v>
      </c>
      <c r="R12" s="8" t="s">
        <v>1375</v>
      </c>
      <c r="S12" s="8" t="s">
        <v>1374</v>
      </c>
      <c r="T12" s="9" t="s">
        <v>1381</v>
      </c>
      <c r="U12" s="7" t="s">
        <v>1380</v>
      </c>
      <c r="V12">
        <v>340</v>
      </c>
      <c r="W12">
        <v>2710</v>
      </c>
      <c r="X12" s="47" t="str">
        <f t="shared" si="0"/>
        <v>https://github.com/kelly-marshall/DriftDiffusionAdaptation/blob/main/Pictures/modbias_list1_training/kateturtlegrassinstright_context.png?raw=true</v>
      </c>
      <c r="Y12" s="47" t="str">
        <f t="shared" si="1"/>
        <v>https://github.com/kelly-marshall/DriftDiffusionAdaptation/blob/main/Pictures/modbias_list1_training/kateturtlegrassmodleft_context.png?raw=true</v>
      </c>
      <c r="Z12" s="47" t="str">
        <f t="shared" si="2"/>
        <v>https://github.com/kelly-marshall/DriftDiffusionAdaptation/blob/main/AudioFiles/modbias_list1_training/kateturtlegrass_nopauses.mp3?raw=true</v>
      </c>
    </row>
    <row r="13" spans="1:26" s="7" customFormat="1" x14ac:dyDescent="0.2">
      <c r="A13" s="7" t="s">
        <v>126</v>
      </c>
      <c r="B13" s="7">
        <v>6</v>
      </c>
      <c r="C13" s="7" t="s">
        <v>1182</v>
      </c>
      <c r="D13" s="7" t="s">
        <v>1191</v>
      </c>
      <c r="E13" s="7" t="s">
        <v>196</v>
      </c>
      <c r="F13" s="7" t="s">
        <v>196</v>
      </c>
      <c r="G13" s="46" t="s">
        <v>196</v>
      </c>
      <c r="H13" s="7" t="s">
        <v>1183</v>
      </c>
      <c r="I13" s="7">
        <v>1</v>
      </c>
      <c r="J13" s="7" t="s">
        <v>1186</v>
      </c>
      <c r="L13" t="s">
        <v>1384</v>
      </c>
      <c r="M13" t="s">
        <v>1389</v>
      </c>
      <c r="N13" t="s">
        <v>1388</v>
      </c>
      <c r="O13" t="s">
        <v>1389</v>
      </c>
      <c r="P13" t="s">
        <v>1388</v>
      </c>
      <c r="Q13" s="2">
        <f t="shared" si="3"/>
        <v>1</v>
      </c>
      <c r="R13" s="8" t="s">
        <v>1382</v>
      </c>
      <c r="S13" s="8" t="str">
        <f>IF(R13="incongruent","congruent","incongruent")</f>
        <v>incongruent</v>
      </c>
      <c r="T13" s="9" t="s">
        <v>196</v>
      </c>
      <c r="U13" s="7" t="s">
        <v>196</v>
      </c>
      <c r="V13" s="44">
        <v>1</v>
      </c>
      <c r="W13" s="44">
        <v>650</v>
      </c>
      <c r="X13" s="47" t="str">
        <f t="shared" si="0"/>
        <v>https://github.com/kelly-marshall/DriftDiffusionAdaptation/blob/main/Pictures/modbias_list1_training/kate.png?raw=true</v>
      </c>
      <c r="Y13" s="47" t="str">
        <f t="shared" si="1"/>
        <v>https://github.com/kelly-marshall/DriftDiffusionAdaptation/blob/main/Pictures/modbias_list1_training/tom.png?raw=true</v>
      </c>
      <c r="Z13" s="47" t="str">
        <f t="shared" si="2"/>
        <v>https://github.com/kelly-marshall/DriftDiffusionAdaptation/blob/main/AudioFiles/modbias_list1_training/whodidit.mp3?raw=true</v>
      </c>
    </row>
    <row r="14" spans="1:26" x14ac:dyDescent="0.2">
      <c r="A14" t="s">
        <v>126</v>
      </c>
      <c r="B14">
        <v>7</v>
      </c>
      <c r="C14" t="s">
        <v>1209</v>
      </c>
      <c r="D14" t="s">
        <v>1191</v>
      </c>
      <c r="E14" t="s">
        <v>26</v>
      </c>
      <c r="F14" t="s">
        <v>506</v>
      </c>
      <c r="G14" s="46" t="s">
        <v>2455</v>
      </c>
      <c r="H14" t="s">
        <v>2</v>
      </c>
      <c r="I14">
        <v>1</v>
      </c>
      <c r="J14" t="s">
        <v>1186</v>
      </c>
      <c r="K14">
        <v>7</v>
      </c>
      <c r="L14" t="s">
        <v>1962</v>
      </c>
      <c r="M14" t="s">
        <v>2574</v>
      </c>
      <c r="N14" t="s">
        <v>2575</v>
      </c>
      <c r="O14" t="s">
        <v>2574</v>
      </c>
      <c r="P14" t="s">
        <v>2575</v>
      </c>
      <c r="Q14" s="2">
        <f t="shared" si="3"/>
        <v>1</v>
      </c>
      <c r="R14" s="5" t="s">
        <v>1374</v>
      </c>
      <c r="S14" s="5" t="s">
        <v>1375</v>
      </c>
      <c r="T14" s="2" t="s">
        <v>1380</v>
      </c>
      <c r="U14" t="s">
        <v>1381</v>
      </c>
      <c r="V14">
        <v>518</v>
      </c>
      <c r="W14">
        <v>2573</v>
      </c>
      <c r="X14" s="47" t="str">
        <f t="shared" si="0"/>
        <v>https://github.com/kelly-marshall/DriftDiffusionAdaptation/blob/main/Pictures/modbias_list1_training/tompigfeathermodright_context.png?raw=true</v>
      </c>
      <c r="Y14" s="47" t="str">
        <f t="shared" si="1"/>
        <v>https://github.com/kelly-marshall/DriftDiffusionAdaptation/blob/main/Pictures/modbias_list1_training/tompigfeatherinstleft_context.png?raw=true</v>
      </c>
      <c r="Z14" s="47" t="str">
        <f t="shared" si="2"/>
        <v>https://github.com/kelly-marshall/DriftDiffusionAdaptation/blob/main/AudioFiles/modbias_list1_training/tompigfeather_nopauses.mp3?raw=true</v>
      </c>
    </row>
    <row r="15" spans="1:26" x14ac:dyDescent="0.2">
      <c r="A15" t="s">
        <v>126</v>
      </c>
      <c r="B15">
        <v>7</v>
      </c>
      <c r="C15" t="s">
        <v>1182</v>
      </c>
      <c r="D15" t="s">
        <v>1191</v>
      </c>
      <c r="E15" t="s">
        <v>196</v>
      </c>
      <c r="F15" t="s">
        <v>196</v>
      </c>
      <c r="G15" s="46" t="s">
        <v>196</v>
      </c>
      <c r="H15" t="s">
        <v>1183</v>
      </c>
      <c r="I15">
        <v>1</v>
      </c>
      <c r="J15" t="s">
        <v>1186</v>
      </c>
      <c r="L15" t="s">
        <v>1384</v>
      </c>
      <c r="M15" t="s">
        <v>1388</v>
      </c>
      <c r="N15" t="s">
        <v>1389</v>
      </c>
      <c r="O15" t="s">
        <v>1389</v>
      </c>
      <c r="P15" t="s">
        <v>1388</v>
      </c>
      <c r="Q15" s="2">
        <f t="shared" si="3"/>
        <v>2</v>
      </c>
      <c r="R15" s="5" t="s">
        <v>1383</v>
      </c>
      <c r="S15" s="5" t="str">
        <f>IF(R15="incongruent","congruent","incongruent")</f>
        <v>congruent</v>
      </c>
      <c r="T15" s="2" t="s">
        <v>196</v>
      </c>
      <c r="U15" t="s">
        <v>196</v>
      </c>
      <c r="V15" s="44">
        <v>1</v>
      </c>
      <c r="W15" s="44">
        <v>650</v>
      </c>
      <c r="X15" s="47" t="str">
        <f t="shared" si="0"/>
        <v>https://github.com/kelly-marshall/DriftDiffusionAdaptation/blob/main/Pictures/modbias_list1_training/kate.png?raw=true</v>
      </c>
      <c r="Y15" s="47" t="str">
        <f t="shared" si="1"/>
        <v>https://github.com/kelly-marshall/DriftDiffusionAdaptation/blob/main/Pictures/modbias_list1_training/tom.png?raw=true</v>
      </c>
      <c r="Z15" s="47" t="str">
        <f t="shared" si="2"/>
        <v>https://github.com/kelly-marshall/DriftDiffusionAdaptation/blob/main/AudioFiles/modbias_list1_training/whodidit.mp3?raw=true</v>
      </c>
    </row>
    <row r="16" spans="1:26" x14ac:dyDescent="0.2">
      <c r="A16" t="s">
        <v>126</v>
      </c>
      <c r="B16">
        <v>8</v>
      </c>
      <c r="C16" t="s">
        <v>1210</v>
      </c>
      <c r="D16" t="s">
        <v>1191</v>
      </c>
      <c r="E16" t="s">
        <v>27</v>
      </c>
      <c r="F16" t="s">
        <v>506</v>
      </c>
      <c r="G16" s="46" t="s">
        <v>2456</v>
      </c>
      <c r="H16" t="s">
        <v>2</v>
      </c>
      <c r="I16">
        <v>1</v>
      </c>
      <c r="J16" t="s">
        <v>1186</v>
      </c>
      <c r="K16">
        <v>8</v>
      </c>
      <c r="L16" t="s">
        <v>1963</v>
      </c>
      <c r="M16" t="s">
        <v>2576</v>
      </c>
      <c r="N16" t="s">
        <v>2577</v>
      </c>
      <c r="O16" t="s">
        <v>2577</v>
      </c>
      <c r="P16" t="s">
        <v>2576</v>
      </c>
      <c r="Q16" s="2">
        <f t="shared" si="3"/>
        <v>2</v>
      </c>
      <c r="R16" s="5" t="s">
        <v>1375</v>
      </c>
      <c r="S16" s="5" t="s">
        <v>1374</v>
      </c>
      <c r="T16" s="2" t="s">
        <v>1381</v>
      </c>
      <c r="U16" t="s">
        <v>1380</v>
      </c>
      <c r="V16">
        <v>344</v>
      </c>
      <c r="W16">
        <v>2500</v>
      </c>
      <c r="X16" s="47" t="str">
        <f t="shared" si="0"/>
        <v>https://github.com/kelly-marshall/DriftDiffusionAdaptation/blob/main/Pictures/modbias_list1_training/kategirlfeatherinstright_context.png?raw=true</v>
      </c>
      <c r="Y16" s="47" t="str">
        <f t="shared" si="1"/>
        <v>https://github.com/kelly-marshall/DriftDiffusionAdaptation/blob/main/Pictures/modbias_list1_training/kategirlfeathermodleft_context.png?raw=true</v>
      </c>
      <c r="Z16" s="47" t="str">
        <f t="shared" si="2"/>
        <v>https://github.com/kelly-marshall/DriftDiffusionAdaptation/blob/main/AudioFiles/modbias_list1_training/kategirlfeather_nopauses.mp3?raw=true</v>
      </c>
    </row>
    <row r="17" spans="1:26" x14ac:dyDescent="0.2">
      <c r="A17" t="s">
        <v>126</v>
      </c>
      <c r="B17">
        <v>8</v>
      </c>
      <c r="C17" t="s">
        <v>1343</v>
      </c>
      <c r="D17" t="s">
        <v>1191</v>
      </c>
      <c r="E17" t="s">
        <v>196</v>
      </c>
      <c r="F17" t="s">
        <v>196</v>
      </c>
      <c r="G17" s="46" t="s">
        <v>196</v>
      </c>
      <c r="H17" t="s">
        <v>1183</v>
      </c>
      <c r="I17">
        <v>1</v>
      </c>
      <c r="J17" t="s">
        <v>1186</v>
      </c>
      <c r="L17" t="s">
        <v>2358</v>
      </c>
      <c r="M17" t="s">
        <v>1388</v>
      </c>
      <c r="N17" t="s">
        <v>1389</v>
      </c>
      <c r="O17" t="s">
        <v>1389</v>
      </c>
      <c r="P17" t="s">
        <v>1388</v>
      </c>
      <c r="Q17" s="2">
        <f t="shared" si="3"/>
        <v>2</v>
      </c>
      <c r="R17" s="5" t="s">
        <v>1383</v>
      </c>
      <c r="S17" s="5" t="str">
        <f>IF(R17="incongruent","congruent","incongruent")</f>
        <v>congruent</v>
      </c>
      <c r="T17" s="2" t="s">
        <v>196</v>
      </c>
      <c r="U17" t="s">
        <v>196</v>
      </c>
      <c r="V17" s="44">
        <v>1</v>
      </c>
      <c r="W17" s="44">
        <v>1498</v>
      </c>
      <c r="X17" s="47" t="str">
        <f t="shared" si="0"/>
        <v>https://github.com/kelly-marshall/DriftDiffusionAdaptation/blob/main/Pictures/modbias_list1_training/kate.png?raw=true</v>
      </c>
      <c r="Y17" s="47" t="str">
        <f t="shared" si="1"/>
        <v>https://github.com/kelly-marshall/DriftDiffusionAdaptation/blob/main/Pictures/modbias_list1_training/tom.png?raw=true</v>
      </c>
      <c r="Z17" s="47" t="str">
        <f t="shared" si="2"/>
        <v>https://github.com/kelly-marshall/DriftDiffusionAdaptation/blob/main/AudioFiles/modbias_list1_training/whodidnotdoit.mp3?raw=true</v>
      </c>
    </row>
    <row r="18" spans="1:26" s="7" customFormat="1" x14ac:dyDescent="0.2">
      <c r="A18" s="7" t="s">
        <v>126</v>
      </c>
      <c r="B18" s="7">
        <v>9</v>
      </c>
      <c r="C18" s="7" t="s">
        <v>1211</v>
      </c>
      <c r="D18" s="7" t="s">
        <v>1191</v>
      </c>
      <c r="E18" s="7" t="s">
        <v>28</v>
      </c>
      <c r="F18" s="7" t="s">
        <v>506</v>
      </c>
      <c r="G18" s="46" t="s">
        <v>2457</v>
      </c>
      <c r="H18" s="7" t="s">
        <v>2</v>
      </c>
      <c r="I18" s="7">
        <v>1</v>
      </c>
      <c r="J18" s="7" t="s">
        <v>1186</v>
      </c>
      <c r="K18" s="7">
        <v>9</v>
      </c>
      <c r="L18" t="s">
        <v>1964</v>
      </c>
      <c r="M18" t="s">
        <v>2578</v>
      </c>
      <c r="N18" t="s">
        <v>2579</v>
      </c>
      <c r="O18" t="s">
        <v>2578</v>
      </c>
      <c r="P18" t="s">
        <v>2579</v>
      </c>
      <c r="Q18" s="2">
        <f t="shared" si="3"/>
        <v>1</v>
      </c>
      <c r="R18" s="8" t="s">
        <v>1374</v>
      </c>
      <c r="S18" s="8" t="s">
        <v>1375</v>
      </c>
      <c r="T18" s="9" t="s">
        <v>1380</v>
      </c>
      <c r="U18" s="7" t="s">
        <v>1381</v>
      </c>
      <c r="V18">
        <v>551</v>
      </c>
      <c r="W18">
        <v>2683</v>
      </c>
      <c r="X18" s="47" t="str">
        <f t="shared" si="0"/>
        <v>https://github.com/kelly-marshall/DriftDiffusionAdaptation/blob/main/Pictures/modbias_list1_training/tomwhalefeathermodright_context.png?raw=true</v>
      </c>
      <c r="Y18" s="47" t="str">
        <f t="shared" si="1"/>
        <v>https://github.com/kelly-marshall/DriftDiffusionAdaptation/blob/main/Pictures/modbias_list1_training/tomwhalefeatherinstleft_context.png?raw=true</v>
      </c>
      <c r="Z18" s="47" t="str">
        <f t="shared" si="2"/>
        <v>https://github.com/kelly-marshall/DriftDiffusionAdaptation/blob/main/AudioFiles/modbias_list1_training/tomwhalefeather_nopauses.mp3?raw=true</v>
      </c>
    </row>
    <row r="19" spans="1:26" s="7" customFormat="1" x14ac:dyDescent="0.2">
      <c r="A19" s="7" t="s">
        <v>126</v>
      </c>
      <c r="B19" s="7">
        <v>9</v>
      </c>
      <c r="C19" s="7" t="s">
        <v>1343</v>
      </c>
      <c r="D19" s="7" t="s">
        <v>1191</v>
      </c>
      <c r="E19" s="7" t="s">
        <v>196</v>
      </c>
      <c r="F19" s="7" t="s">
        <v>196</v>
      </c>
      <c r="G19" s="46" t="s">
        <v>196</v>
      </c>
      <c r="H19" s="7" t="s">
        <v>1183</v>
      </c>
      <c r="I19" s="7">
        <v>1</v>
      </c>
      <c r="J19" s="7" t="s">
        <v>1186</v>
      </c>
      <c r="L19" t="s">
        <v>2358</v>
      </c>
      <c r="M19" t="s">
        <v>1389</v>
      </c>
      <c r="N19" t="s">
        <v>1388</v>
      </c>
      <c r="O19" t="s">
        <v>1389</v>
      </c>
      <c r="P19" t="s">
        <v>1388</v>
      </c>
      <c r="Q19" s="2">
        <f t="shared" si="3"/>
        <v>1</v>
      </c>
      <c r="R19" s="8" t="s">
        <v>1382</v>
      </c>
      <c r="S19" s="8" t="str">
        <f>IF(R19="incongruent","congruent","incongruent")</f>
        <v>incongruent</v>
      </c>
      <c r="T19" s="9" t="s">
        <v>196</v>
      </c>
      <c r="U19" s="7" t="s">
        <v>196</v>
      </c>
      <c r="V19" s="44">
        <v>1</v>
      </c>
      <c r="W19" s="44">
        <v>1498</v>
      </c>
      <c r="X19" s="47" t="str">
        <f t="shared" si="0"/>
        <v>https://github.com/kelly-marshall/DriftDiffusionAdaptation/blob/main/Pictures/modbias_list1_training/kate.png?raw=true</v>
      </c>
      <c r="Y19" s="47" t="str">
        <f t="shared" si="1"/>
        <v>https://github.com/kelly-marshall/DriftDiffusionAdaptation/blob/main/Pictures/modbias_list1_training/tom.png?raw=true</v>
      </c>
      <c r="Z19" s="47" t="str">
        <f t="shared" si="2"/>
        <v>https://github.com/kelly-marshall/DriftDiffusionAdaptation/blob/main/AudioFiles/modbias_list1_training/whodidnotdoit.mp3?raw=true</v>
      </c>
    </row>
    <row r="20" spans="1:26" s="7" customFormat="1" x14ac:dyDescent="0.2">
      <c r="A20" s="7" t="s">
        <v>126</v>
      </c>
      <c r="B20" s="7">
        <v>10</v>
      </c>
      <c r="C20" s="7" t="s">
        <v>1212</v>
      </c>
      <c r="D20" s="7" t="s">
        <v>1191</v>
      </c>
      <c r="E20" s="7" t="s">
        <v>29</v>
      </c>
      <c r="F20" s="7" t="s">
        <v>506</v>
      </c>
      <c r="G20" s="46" t="s">
        <v>2458</v>
      </c>
      <c r="H20" s="7" t="s">
        <v>2</v>
      </c>
      <c r="I20" s="7">
        <v>1</v>
      </c>
      <c r="J20" s="7" t="s">
        <v>1186</v>
      </c>
      <c r="K20" s="7">
        <v>10</v>
      </c>
      <c r="L20" t="s">
        <v>1965</v>
      </c>
      <c r="M20" t="s">
        <v>2580</v>
      </c>
      <c r="N20" t="s">
        <v>2581</v>
      </c>
      <c r="O20" t="s">
        <v>2581</v>
      </c>
      <c r="P20" t="s">
        <v>2580</v>
      </c>
      <c r="Q20" s="2">
        <f t="shared" si="3"/>
        <v>2</v>
      </c>
      <c r="R20" s="8" t="s">
        <v>1375</v>
      </c>
      <c r="S20" s="8" t="s">
        <v>1374</v>
      </c>
      <c r="T20" s="9" t="s">
        <v>1381</v>
      </c>
      <c r="U20" s="7" t="s">
        <v>1380</v>
      </c>
      <c r="V20">
        <v>343</v>
      </c>
      <c r="W20">
        <v>2784</v>
      </c>
      <c r="X20" s="47" t="str">
        <f t="shared" si="0"/>
        <v>https://github.com/kelly-marshall/DriftDiffusionAdaptation/blob/main/Pictures/modbias_list1_training/kategorillafeatherinstright_context.png?raw=true</v>
      </c>
      <c r="Y20" s="47" t="str">
        <f t="shared" si="1"/>
        <v>https://github.com/kelly-marshall/DriftDiffusionAdaptation/blob/main/Pictures/modbias_list1_training/kategorillafeathermodleft_context.png?raw=true</v>
      </c>
      <c r="Z20" s="47" t="str">
        <f t="shared" si="2"/>
        <v>https://github.com/kelly-marshall/DriftDiffusionAdaptation/blob/main/AudioFiles/modbias_list1_training/kategorillafeather_nopauses.mp3?raw=true</v>
      </c>
    </row>
    <row r="21" spans="1:26" s="7" customFormat="1" x14ac:dyDescent="0.2">
      <c r="A21" s="7" t="s">
        <v>126</v>
      </c>
      <c r="B21" s="7">
        <v>10</v>
      </c>
      <c r="C21" s="7" t="s">
        <v>1182</v>
      </c>
      <c r="D21" s="7" t="s">
        <v>1191</v>
      </c>
      <c r="E21" s="7" t="s">
        <v>196</v>
      </c>
      <c r="F21" s="7" t="s">
        <v>196</v>
      </c>
      <c r="G21" s="46" t="s">
        <v>196</v>
      </c>
      <c r="H21" s="7" t="s">
        <v>1183</v>
      </c>
      <c r="I21" s="7">
        <v>1</v>
      </c>
      <c r="J21" s="7" t="s">
        <v>1186</v>
      </c>
      <c r="L21" t="s">
        <v>1384</v>
      </c>
      <c r="M21" t="s">
        <v>1389</v>
      </c>
      <c r="N21" t="s">
        <v>1388</v>
      </c>
      <c r="O21" t="s">
        <v>1389</v>
      </c>
      <c r="P21" t="s">
        <v>1388</v>
      </c>
      <c r="Q21" s="2">
        <f t="shared" si="3"/>
        <v>1</v>
      </c>
      <c r="R21" s="8" t="s">
        <v>1382</v>
      </c>
      <c r="S21" s="8" t="str">
        <f>IF(R21="incongruent","congruent","incongruent")</f>
        <v>incongruent</v>
      </c>
      <c r="T21" s="9" t="s">
        <v>196</v>
      </c>
      <c r="U21" s="7" t="s">
        <v>196</v>
      </c>
      <c r="V21" s="44">
        <v>1</v>
      </c>
      <c r="W21" s="44">
        <v>650</v>
      </c>
      <c r="X21" s="47" t="str">
        <f t="shared" si="0"/>
        <v>https://github.com/kelly-marshall/DriftDiffusionAdaptation/blob/main/Pictures/modbias_list1_training/kate.png?raw=true</v>
      </c>
      <c r="Y21" s="47" t="str">
        <f t="shared" si="1"/>
        <v>https://github.com/kelly-marshall/DriftDiffusionAdaptation/blob/main/Pictures/modbias_list1_training/tom.png?raw=true</v>
      </c>
      <c r="Z21" s="47" t="str">
        <f t="shared" si="2"/>
        <v>https://github.com/kelly-marshall/DriftDiffusionAdaptation/blob/main/AudioFiles/modbias_list1_training/whodidit.mp3?raw=true</v>
      </c>
    </row>
    <row r="22" spans="1:26" x14ac:dyDescent="0.2">
      <c r="A22" t="s">
        <v>126</v>
      </c>
      <c r="B22">
        <v>11</v>
      </c>
      <c r="C22" t="s">
        <v>1213</v>
      </c>
      <c r="D22" t="s">
        <v>1191</v>
      </c>
      <c r="E22" t="s">
        <v>30</v>
      </c>
      <c r="F22" t="s">
        <v>506</v>
      </c>
      <c r="G22" s="46" t="s">
        <v>2459</v>
      </c>
      <c r="H22" t="s">
        <v>2</v>
      </c>
      <c r="I22">
        <v>1</v>
      </c>
      <c r="J22" t="s">
        <v>1186</v>
      </c>
      <c r="K22">
        <v>11</v>
      </c>
      <c r="L22" t="s">
        <v>1966</v>
      </c>
      <c r="M22" t="s">
        <v>2582</v>
      </c>
      <c r="N22" t="s">
        <v>2583</v>
      </c>
      <c r="O22" t="s">
        <v>2582</v>
      </c>
      <c r="P22" t="s">
        <v>2583</v>
      </c>
      <c r="Q22" s="2">
        <f t="shared" si="3"/>
        <v>1</v>
      </c>
      <c r="R22" s="5" t="s">
        <v>1374</v>
      </c>
      <c r="S22" s="5" t="s">
        <v>1375</v>
      </c>
      <c r="T22" s="2" t="s">
        <v>1380</v>
      </c>
      <c r="U22" t="s">
        <v>1381</v>
      </c>
      <c r="V22">
        <v>541</v>
      </c>
      <c r="W22">
        <v>2887</v>
      </c>
      <c r="X22" s="47" t="str">
        <f t="shared" si="0"/>
        <v>https://github.com/kelly-marshall/DriftDiffusionAdaptation/blob/main/Pictures/modbias_list1_training/tombuffalofeathermodright_context.png?raw=true</v>
      </c>
      <c r="Y22" s="47" t="str">
        <f t="shared" si="1"/>
        <v>https://github.com/kelly-marshall/DriftDiffusionAdaptation/blob/main/Pictures/modbias_list1_training/tombuffalofeatherinstleft_context.png?raw=true</v>
      </c>
      <c r="Z22" s="47" t="str">
        <f t="shared" si="2"/>
        <v>https://github.com/kelly-marshall/DriftDiffusionAdaptation/blob/main/AudioFiles/modbias_list1_training/tombuffalofeather_nopauses.mp3?raw=true</v>
      </c>
    </row>
    <row r="23" spans="1:26" x14ac:dyDescent="0.2">
      <c r="A23" t="s">
        <v>126</v>
      </c>
      <c r="B23">
        <v>11</v>
      </c>
      <c r="C23" t="s">
        <v>1182</v>
      </c>
      <c r="D23" t="s">
        <v>1191</v>
      </c>
      <c r="E23" t="s">
        <v>196</v>
      </c>
      <c r="F23" t="s">
        <v>196</v>
      </c>
      <c r="G23" s="46" t="s">
        <v>196</v>
      </c>
      <c r="H23" t="s">
        <v>1183</v>
      </c>
      <c r="I23">
        <v>1</v>
      </c>
      <c r="J23" t="s">
        <v>1186</v>
      </c>
      <c r="L23" t="s">
        <v>1384</v>
      </c>
      <c r="M23" t="s">
        <v>1388</v>
      </c>
      <c r="N23" t="s">
        <v>1389</v>
      </c>
      <c r="O23" t="s">
        <v>1389</v>
      </c>
      <c r="P23" t="s">
        <v>1388</v>
      </c>
      <c r="Q23" s="2">
        <f t="shared" si="3"/>
        <v>2</v>
      </c>
      <c r="R23" s="5" t="s">
        <v>1383</v>
      </c>
      <c r="S23" s="5" t="str">
        <f>IF(R23="incongruent","congruent","incongruent")</f>
        <v>congruent</v>
      </c>
      <c r="T23" s="2" t="s">
        <v>196</v>
      </c>
      <c r="U23" t="s">
        <v>196</v>
      </c>
      <c r="V23" s="44">
        <v>1</v>
      </c>
      <c r="W23" s="44">
        <v>650</v>
      </c>
      <c r="X23" s="47" t="str">
        <f t="shared" si="0"/>
        <v>https://github.com/kelly-marshall/DriftDiffusionAdaptation/blob/main/Pictures/modbias_list1_training/kate.png?raw=true</v>
      </c>
      <c r="Y23" s="47" t="str">
        <f t="shared" si="1"/>
        <v>https://github.com/kelly-marshall/DriftDiffusionAdaptation/blob/main/Pictures/modbias_list1_training/tom.png?raw=true</v>
      </c>
      <c r="Z23" s="47" t="str">
        <f t="shared" si="2"/>
        <v>https://github.com/kelly-marshall/DriftDiffusionAdaptation/blob/main/AudioFiles/modbias_list1_training/whodidit.mp3?raw=true</v>
      </c>
    </row>
    <row r="24" spans="1:26" x14ac:dyDescent="0.2">
      <c r="A24" t="s">
        <v>126</v>
      </c>
      <c r="B24">
        <v>12</v>
      </c>
      <c r="C24" t="s">
        <v>1214</v>
      </c>
      <c r="D24" t="s">
        <v>1191</v>
      </c>
      <c r="E24" t="s">
        <v>31</v>
      </c>
      <c r="F24" t="s">
        <v>506</v>
      </c>
      <c r="G24" s="46" t="s">
        <v>2460</v>
      </c>
      <c r="H24" t="s">
        <v>2</v>
      </c>
      <c r="I24">
        <v>1</v>
      </c>
      <c r="J24" t="s">
        <v>1186</v>
      </c>
      <c r="K24">
        <v>12</v>
      </c>
      <c r="L24" t="s">
        <v>1967</v>
      </c>
      <c r="M24" t="s">
        <v>2584</v>
      </c>
      <c r="N24" t="s">
        <v>2585</v>
      </c>
      <c r="O24" t="s">
        <v>2585</v>
      </c>
      <c r="P24" t="s">
        <v>2584</v>
      </c>
      <c r="Q24" s="2">
        <f t="shared" si="3"/>
        <v>2</v>
      </c>
      <c r="R24" s="5" t="s">
        <v>1375</v>
      </c>
      <c r="S24" s="5" t="s">
        <v>1374</v>
      </c>
      <c r="T24" s="2" t="s">
        <v>1381</v>
      </c>
      <c r="U24" t="s">
        <v>1380</v>
      </c>
      <c r="V24">
        <v>381</v>
      </c>
      <c r="W24">
        <v>2483</v>
      </c>
      <c r="X24" s="47" t="str">
        <f t="shared" si="0"/>
        <v>https://github.com/kelly-marshall/DriftDiffusionAdaptation/blob/main/Pictures/modbias_list1_training/katehawkfeatherinstright_context.png?raw=true</v>
      </c>
      <c r="Y24" s="47" t="str">
        <f t="shared" si="1"/>
        <v>https://github.com/kelly-marshall/DriftDiffusionAdaptation/blob/main/Pictures/modbias_list1_training/katehawkfeathermodleft_context.png?raw=true</v>
      </c>
      <c r="Z24" s="47" t="str">
        <f t="shared" si="2"/>
        <v>https://github.com/kelly-marshall/DriftDiffusionAdaptation/blob/main/AudioFiles/modbias_list1_training/katehawkfeather_nopauses.mp3?raw=true</v>
      </c>
    </row>
    <row r="25" spans="1:26" x14ac:dyDescent="0.2">
      <c r="A25" t="s">
        <v>126</v>
      </c>
      <c r="B25">
        <v>12</v>
      </c>
      <c r="C25" t="s">
        <v>1187</v>
      </c>
      <c r="D25" t="s">
        <v>1191</v>
      </c>
      <c r="E25" t="s">
        <v>196</v>
      </c>
      <c r="F25" t="s">
        <v>196</v>
      </c>
      <c r="G25" s="46" t="s">
        <v>196</v>
      </c>
      <c r="H25" t="s">
        <v>1183</v>
      </c>
      <c r="I25">
        <v>1</v>
      </c>
      <c r="J25" t="s">
        <v>1186</v>
      </c>
      <c r="L25" t="s">
        <v>1384</v>
      </c>
      <c r="M25" t="s">
        <v>1389</v>
      </c>
      <c r="N25" t="s">
        <v>1388</v>
      </c>
      <c r="O25" t="s">
        <v>1388</v>
      </c>
      <c r="P25" t="s">
        <v>1389</v>
      </c>
      <c r="Q25" s="2">
        <f t="shared" si="3"/>
        <v>2</v>
      </c>
      <c r="R25" s="5" t="s">
        <v>1383</v>
      </c>
      <c r="S25" s="5" t="str">
        <f>IF(R25="incongruent","congruent","incongruent")</f>
        <v>congruent</v>
      </c>
      <c r="T25" s="2" t="s">
        <v>196</v>
      </c>
      <c r="U25" t="s">
        <v>196</v>
      </c>
      <c r="V25" s="44">
        <v>1</v>
      </c>
      <c r="W25" s="44">
        <v>650</v>
      </c>
      <c r="X25" s="47" t="str">
        <f t="shared" si="0"/>
        <v>https://github.com/kelly-marshall/DriftDiffusionAdaptation/blob/main/Pictures/modbias_list1_training/tom.png?raw=true</v>
      </c>
      <c r="Y25" s="47" t="str">
        <f t="shared" si="1"/>
        <v>https://github.com/kelly-marshall/DriftDiffusionAdaptation/blob/main/Pictures/modbias_list1_training/kate.png?raw=true</v>
      </c>
      <c r="Z25" s="47" t="str">
        <f t="shared" si="2"/>
        <v>https://github.com/kelly-marshall/DriftDiffusionAdaptation/blob/main/AudioFiles/modbias_list1_training/whodidit.mp3?raw=true</v>
      </c>
    </row>
    <row r="26" spans="1:26" s="10" customFormat="1" x14ac:dyDescent="0.2">
      <c r="A26" s="10" t="s">
        <v>126</v>
      </c>
      <c r="B26" s="10">
        <v>13</v>
      </c>
      <c r="C26" s="10" t="s">
        <v>133</v>
      </c>
      <c r="D26" s="10" t="s">
        <v>32</v>
      </c>
      <c r="E26" s="10" t="s">
        <v>18</v>
      </c>
      <c r="F26" s="10" t="s">
        <v>134</v>
      </c>
      <c r="G26" s="46" t="s">
        <v>2461</v>
      </c>
      <c r="H26" s="10" t="s">
        <v>2</v>
      </c>
      <c r="I26" s="10">
        <v>1</v>
      </c>
      <c r="J26" s="10" t="s">
        <v>1186</v>
      </c>
      <c r="K26" s="10">
        <v>1</v>
      </c>
      <c r="L26" t="s">
        <v>1968</v>
      </c>
      <c r="M26" t="s">
        <v>2586</v>
      </c>
      <c r="N26" t="s">
        <v>2587</v>
      </c>
      <c r="O26" t="s">
        <v>2587</v>
      </c>
      <c r="P26" t="s">
        <v>2586</v>
      </c>
      <c r="Q26" s="2">
        <f t="shared" si="3"/>
        <v>2</v>
      </c>
      <c r="R26" s="11" t="s">
        <v>1375</v>
      </c>
      <c r="S26" s="11" t="s">
        <v>1374</v>
      </c>
      <c r="T26" s="12" t="s">
        <v>1381</v>
      </c>
      <c r="U26" s="10" t="s">
        <v>1380</v>
      </c>
      <c r="V26">
        <v>513</v>
      </c>
      <c r="W26">
        <v>2187</v>
      </c>
      <c r="X26" s="47" t="str">
        <f t="shared" si="0"/>
        <v>https://github.com/kelly-marshall/DriftDiffusionAdaptation/blob/main/Pictures/modbias_list1_training/tomdolphinleafinstright_context.png?raw=true</v>
      </c>
      <c r="Y26" s="47" t="str">
        <f t="shared" si="1"/>
        <v>https://github.com/kelly-marshall/DriftDiffusionAdaptation/blob/main/Pictures/modbias_list1_training/tomdolphinleafmodleft_context.png?raw=true</v>
      </c>
      <c r="Z26" s="47" t="str">
        <f t="shared" si="2"/>
        <v>https://github.com/kelly-marshall/DriftDiffusionAdaptation/blob/main/AudioFiles/modbias_list1_training/tomdolphinleaf_nopauses.mp3?raw=true</v>
      </c>
    </row>
    <row r="27" spans="1:26" s="10" customFormat="1" x14ac:dyDescent="0.2">
      <c r="A27" s="10" t="s">
        <v>126</v>
      </c>
      <c r="B27" s="10">
        <v>13</v>
      </c>
      <c r="C27" s="13" t="s">
        <v>1182</v>
      </c>
      <c r="D27" s="10" t="s">
        <v>32</v>
      </c>
      <c r="E27" s="10" t="s">
        <v>196</v>
      </c>
      <c r="F27" s="10" t="s">
        <v>196</v>
      </c>
      <c r="G27" s="46" t="s">
        <v>196</v>
      </c>
      <c r="H27" s="13" t="s">
        <v>1183</v>
      </c>
      <c r="I27" s="10">
        <v>1</v>
      </c>
      <c r="J27" s="10" t="s">
        <v>1186</v>
      </c>
      <c r="L27" t="s">
        <v>1384</v>
      </c>
      <c r="M27" t="s">
        <v>1388</v>
      </c>
      <c r="N27" t="s">
        <v>1389</v>
      </c>
      <c r="O27" t="s">
        <v>1388</v>
      </c>
      <c r="P27" t="s">
        <v>1389</v>
      </c>
      <c r="Q27" s="2">
        <f t="shared" si="3"/>
        <v>1</v>
      </c>
      <c r="R27" s="14" t="s">
        <v>1382</v>
      </c>
      <c r="S27" s="14" t="str">
        <f>IF(R27="incongruent","congruent","incongruent")</f>
        <v>incongruent</v>
      </c>
      <c r="T27" s="12" t="s">
        <v>196</v>
      </c>
      <c r="U27" s="10" t="s">
        <v>196</v>
      </c>
      <c r="V27" s="44">
        <v>1</v>
      </c>
      <c r="W27" s="44">
        <v>650</v>
      </c>
      <c r="X27" s="47" t="str">
        <f t="shared" si="0"/>
        <v>https://github.com/kelly-marshall/DriftDiffusionAdaptation/blob/main/Pictures/modbias_list1_training/tom.png?raw=true</v>
      </c>
      <c r="Y27" s="47" t="str">
        <f t="shared" si="1"/>
        <v>https://github.com/kelly-marshall/DriftDiffusionAdaptation/blob/main/Pictures/modbias_list1_training/kate.png?raw=true</v>
      </c>
      <c r="Z27" s="47" t="str">
        <f t="shared" si="2"/>
        <v>https://github.com/kelly-marshall/DriftDiffusionAdaptation/blob/main/AudioFiles/modbias_list1_training/whodidit.mp3?raw=true</v>
      </c>
    </row>
    <row r="28" spans="1:26" s="10" customFormat="1" x14ac:dyDescent="0.2">
      <c r="A28" s="10" t="s">
        <v>126</v>
      </c>
      <c r="B28" s="10">
        <v>14</v>
      </c>
      <c r="C28" s="10" t="s">
        <v>764</v>
      </c>
      <c r="D28" s="10" t="s">
        <v>32</v>
      </c>
      <c r="E28" s="10" t="s">
        <v>21</v>
      </c>
      <c r="F28" s="10" t="s">
        <v>134</v>
      </c>
      <c r="G28" s="46" t="s">
        <v>2462</v>
      </c>
      <c r="H28" s="10" t="s">
        <v>2</v>
      </c>
      <c r="I28" s="10">
        <v>1</v>
      </c>
      <c r="J28" s="10" t="s">
        <v>1186</v>
      </c>
      <c r="K28" s="10">
        <v>2</v>
      </c>
      <c r="L28" t="s">
        <v>1969</v>
      </c>
      <c r="M28" t="s">
        <v>2588</v>
      </c>
      <c r="N28" t="s">
        <v>2589</v>
      </c>
      <c r="O28" t="s">
        <v>2588</v>
      </c>
      <c r="P28" t="s">
        <v>2589</v>
      </c>
      <c r="Q28" s="2">
        <f t="shared" si="3"/>
        <v>1</v>
      </c>
      <c r="R28" s="11" t="s">
        <v>1374</v>
      </c>
      <c r="S28" s="11" t="s">
        <v>1375</v>
      </c>
      <c r="T28" s="12" t="s">
        <v>1380</v>
      </c>
      <c r="U28" s="10" t="s">
        <v>1381</v>
      </c>
      <c r="V28">
        <v>353</v>
      </c>
      <c r="W28">
        <v>1969</v>
      </c>
      <c r="X28" s="47" t="str">
        <f t="shared" si="0"/>
        <v>https://github.com/kelly-marshall/DriftDiffusionAdaptation/blob/main/Pictures/modbias_list1_training/katecowleafmodright_context.png?raw=true</v>
      </c>
      <c r="Y28" s="47" t="str">
        <f t="shared" si="1"/>
        <v>https://github.com/kelly-marshall/DriftDiffusionAdaptation/blob/main/Pictures/modbias_list1_training/katecowleafinstleft_context.png?raw=true</v>
      </c>
      <c r="Z28" s="47" t="str">
        <f t="shared" si="2"/>
        <v>https://github.com/kelly-marshall/DriftDiffusionAdaptation/blob/main/AudioFiles/modbias_list1_training/katecowleaf_nopauses.mp3?raw=true</v>
      </c>
    </row>
    <row r="29" spans="1:26" s="10" customFormat="1" x14ac:dyDescent="0.2">
      <c r="A29" s="10" t="s">
        <v>126</v>
      </c>
      <c r="B29" s="10">
        <v>14</v>
      </c>
      <c r="C29" s="13" t="s">
        <v>1182</v>
      </c>
      <c r="D29" s="10" t="s">
        <v>32</v>
      </c>
      <c r="E29" s="10" t="s">
        <v>196</v>
      </c>
      <c r="F29" s="10" t="s">
        <v>196</v>
      </c>
      <c r="G29" s="46" t="s">
        <v>196</v>
      </c>
      <c r="H29" s="13" t="s">
        <v>1183</v>
      </c>
      <c r="I29" s="10">
        <v>1</v>
      </c>
      <c r="J29" s="10" t="s">
        <v>1186</v>
      </c>
      <c r="L29" t="s">
        <v>1384</v>
      </c>
      <c r="M29" t="s">
        <v>1389</v>
      </c>
      <c r="N29" t="s">
        <v>1388</v>
      </c>
      <c r="O29" t="s">
        <v>1389</v>
      </c>
      <c r="P29" t="s">
        <v>1388</v>
      </c>
      <c r="Q29" s="2">
        <f t="shared" si="3"/>
        <v>1</v>
      </c>
      <c r="R29" s="14" t="s">
        <v>1382</v>
      </c>
      <c r="S29" s="14" t="str">
        <f>IF(R29="incongruent","congruent","incongruent")</f>
        <v>incongruent</v>
      </c>
      <c r="T29" s="12" t="s">
        <v>196</v>
      </c>
      <c r="U29" s="10" t="s">
        <v>196</v>
      </c>
      <c r="V29" s="44">
        <v>1</v>
      </c>
      <c r="W29" s="44">
        <v>650</v>
      </c>
      <c r="X29" s="47" t="str">
        <f t="shared" si="0"/>
        <v>https://github.com/kelly-marshall/DriftDiffusionAdaptation/blob/main/Pictures/modbias_list1_training/kate.png?raw=true</v>
      </c>
      <c r="Y29" s="47" t="str">
        <f t="shared" si="1"/>
        <v>https://github.com/kelly-marshall/DriftDiffusionAdaptation/blob/main/Pictures/modbias_list1_training/tom.png?raw=true</v>
      </c>
      <c r="Z29" s="47" t="str">
        <f t="shared" si="2"/>
        <v>https://github.com/kelly-marshall/DriftDiffusionAdaptation/blob/main/AudioFiles/modbias_list1_training/whodidit.mp3?raw=true</v>
      </c>
    </row>
    <row r="30" spans="1:26" x14ac:dyDescent="0.2">
      <c r="A30" t="s">
        <v>126</v>
      </c>
      <c r="B30">
        <v>15</v>
      </c>
      <c r="C30" t="s">
        <v>135</v>
      </c>
      <c r="D30" t="s">
        <v>32</v>
      </c>
      <c r="E30" t="s">
        <v>22</v>
      </c>
      <c r="F30" t="s">
        <v>134</v>
      </c>
      <c r="G30" s="46" t="s">
        <v>2463</v>
      </c>
      <c r="H30" t="s">
        <v>2</v>
      </c>
      <c r="I30">
        <v>1</v>
      </c>
      <c r="J30" t="s">
        <v>1186</v>
      </c>
      <c r="K30">
        <v>3</v>
      </c>
      <c r="L30" t="s">
        <v>1970</v>
      </c>
      <c r="M30" t="s">
        <v>2590</v>
      </c>
      <c r="N30" t="s">
        <v>2591</v>
      </c>
      <c r="O30" t="s">
        <v>2591</v>
      </c>
      <c r="P30" t="s">
        <v>2590</v>
      </c>
      <c r="Q30" s="2">
        <f t="shared" si="3"/>
        <v>2</v>
      </c>
      <c r="R30" s="5" t="s">
        <v>1375</v>
      </c>
      <c r="S30" s="5" t="s">
        <v>1374</v>
      </c>
      <c r="T30" s="2" t="s">
        <v>1381</v>
      </c>
      <c r="U30" t="s">
        <v>1380</v>
      </c>
      <c r="V30">
        <v>538</v>
      </c>
      <c r="W30">
        <v>1964</v>
      </c>
      <c r="X30" s="47" t="str">
        <f t="shared" si="0"/>
        <v>https://github.com/kelly-marshall/DriftDiffusionAdaptation/blob/main/Pictures/modbias_list1_training/tomfoxleafinstright_context.png?raw=true</v>
      </c>
      <c r="Y30" s="47" t="str">
        <f t="shared" si="1"/>
        <v>https://github.com/kelly-marshall/DriftDiffusionAdaptation/blob/main/Pictures/modbias_list1_training/tomfoxleafmodleft_context.png?raw=true</v>
      </c>
      <c r="Z30" s="47" t="str">
        <f t="shared" si="2"/>
        <v>https://github.com/kelly-marshall/DriftDiffusionAdaptation/blob/main/AudioFiles/modbias_list1_training/tomfoxleaf_nopauses.mp3?raw=true</v>
      </c>
    </row>
    <row r="31" spans="1:26" x14ac:dyDescent="0.2">
      <c r="A31" t="s">
        <v>126</v>
      </c>
      <c r="B31">
        <v>15</v>
      </c>
      <c r="C31" s="1" t="s">
        <v>1182</v>
      </c>
      <c r="D31" t="s">
        <v>32</v>
      </c>
      <c r="E31" t="s">
        <v>196</v>
      </c>
      <c r="F31" t="s">
        <v>196</v>
      </c>
      <c r="G31" s="46" t="s">
        <v>196</v>
      </c>
      <c r="H31" s="1" t="s">
        <v>1183</v>
      </c>
      <c r="I31">
        <v>1</v>
      </c>
      <c r="J31" t="s">
        <v>1186</v>
      </c>
      <c r="L31" t="s">
        <v>1384</v>
      </c>
      <c r="M31" t="s">
        <v>1388</v>
      </c>
      <c r="N31" t="s">
        <v>1389</v>
      </c>
      <c r="O31" t="s">
        <v>1389</v>
      </c>
      <c r="P31" t="s">
        <v>1388</v>
      </c>
      <c r="Q31" s="2">
        <f t="shared" si="3"/>
        <v>2</v>
      </c>
      <c r="R31" s="6" t="s">
        <v>1383</v>
      </c>
      <c r="S31" s="6" t="str">
        <f>IF(R31="incongruent","congruent","incongruent")</f>
        <v>congruent</v>
      </c>
      <c r="T31" s="2" t="s">
        <v>196</v>
      </c>
      <c r="U31" t="s">
        <v>196</v>
      </c>
      <c r="V31" s="44">
        <v>1</v>
      </c>
      <c r="W31" s="44">
        <v>650</v>
      </c>
      <c r="X31" s="47" t="str">
        <f t="shared" si="0"/>
        <v>https://github.com/kelly-marshall/DriftDiffusionAdaptation/blob/main/Pictures/modbias_list1_training/kate.png?raw=true</v>
      </c>
      <c r="Y31" s="47" t="str">
        <f t="shared" si="1"/>
        <v>https://github.com/kelly-marshall/DriftDiffusionAdaptation/blob/main/Pictures/modbias_list1_training/tom.png?raw=true</v>
      </c>
      <c r="Z31" s="47" t="str">
        <f t="shared" si="2"/>
        <v>https://github.com/kelly-marshall/DriftDiffusionAdaptation/blob/main/AudioFiles/modbias_list1_training/whodidit.mp3?raw=true</v>
      </c>
    </row>
    <row r="32" spans="1:26" x14ac:dyDescent="0.2">
      <c r="A32" t="s">
        <v>126</v>
      </c>
      <c r="B32">
        <v>16</v>
      </c>
      <c r="C32" t="s">
        <v>765</v>
      </c>
      <c r="D32" t="s">
        <v>32</v>
      </c>
      <c r="E32" t="s">
        <v>23</v>
      </c>
      <c r="F32" t="s">
        <v>134</v>
      </c>
      <c r="G32" s="46" t="s">
        <v>2464</v>
      </c>
      <c r="H32" t="s">
        <v>2</v>
      </c>
      <c r="I32">
        <v>1</v>
      </c>
      <c r="J32" t="s">
        <v>1186</v>
      </c>
      <c r="K32">
        <v>4</v>
      </c>
      <c r="L32" t="s">
        <v>1971</v>
      </c>
      <c r="M32" t="s">
        <v>2592</v>
      </c>
      <c r="N32" t="s">
        <v>2593</v>
      </c>
      <c r="O32" t="s">
        <v>2592</v>
      </c>
      <c r="P32" t="s">
        <v>2593</v>
      </c>
      <c r="Q32" s="2">
        <f t="shared" si="3"/>
        <v>1</v>
      </c>
      <c r="R32" s="5" t="s">
        <v>1374</v>
      </c>
      <c r="S32" s="5" t="s">
        <v>1375</v>
      </c>
      <c r="T32" s="2" t="s">
        <v>1380</v>
      </c>
      <c r="U32" t="s">
        <v>1381</v>
      </c>
      <c r="V32">
        <v>350</v>
      </c>
      <c r="W32">
        <v>1959</v>
      </c>
      <c r="X32" s="47" t="str">
        <f t="shared" si="0"/>
        <v>https://github.com/kelly-marshall/DriftDiffusionAdaptation/blob/main/Pictures/modbias_list1_training/katelionleafmodright_context.png?raw=true</v>
      </c>
      <c r="Y32" s="47" t="str">
        <f t="shared" si="1"/>
        <v>https://github.com/kelly-marshall/DriftDiffusionAdaptation/blob/main/Pictures/modbias_list1_training/katelionleafinstleft_context.png?raw=true</v>
      </c>
      <c r="Z32" s="47" t="str">
        <f t="shared" si="2"/>
        <v>https://github.com/kelly-marshall/DriftDiffusionAdaptation/blob/main/AudioFiles/modbias_list1_training/katelionleaf_nopauses.mp3?raw=true</v>
      </c>
    </row>
    <row r="33" spans="1:26" x14ac:dyDescent="0.2">
      <c r="A33" t="s">
        <v>126</v>
      </c>
      <c r="B33">
        <v>16</v>
      </c>
      <c r="C33" s="1" t="s">
        <v>1343</v>
      </c>
      <c r="D33" t="s">
        <v>32</v>
      </c>
      <c r="E33" t="s">
        <v>196</v>
      </c>
      <c r="F33" t="s">
        <v>196</v>
      </c>
      <c r="G33" s="48" t="s">
        <v>196</v>
      </c>
      <c r="H33" s="1" t="s">
        <v>1183</v>
      </c>
      <c r="I33">
        <v>1</v>
      </c>
      <c r="J33" t="s">
        <v>1186</v>
      </c>
      <c r="L33" t="s">
        <v>2358</v>
      </c>
      <c r="M33" t="s">
        <v>1388</v>
      </c>
      <c r="N33" t="s">
        <v>1389</v>
      </c>
      <c r="O33" t="s">
        <v>1389</v>
      </c>
      <c r="P33" t="s">
        <v>1388</v>
      </c>
      <c r="Q33" s="2">
        <f t="shared" si="3"/>
        <v>2</v>
      </c>
      <c r="R33" s="6" t="s">
        <v>1383</v>
      </c>
      <c r="S33" s="6" t="str">
        <f>IF(R33="incongruent","congruent","incongruent")</f>
        <v>congruent</v>
      </c>
      <c r="T33" s="2" t="s">
        <v>196</v>
      </c>
      <c r="U33" t="s">
        <v>196</v>
      </c>
      <c r="V33" s="44">
        <v>1</v>
      </c>
      <c r="W33" s="44">
        <v>1498</v>
      </c>
      <c r="X33" s="47" t="str">
        <f t="shared" si="0"/>
        <v>https://github.com/kelly-marshall/DriftDiffusionAdaptation/blob/main/Pictures/modbias_list1_training/kate.png?raw=true</v>
      </c>
      <c r="Y33" s="47" t="str">
        <f t="shared" si="1"/>
        <v>https://github.com/kelly-marshall/DriftDiffusionAdaptation/blob/main/Pictures/modbias_list1_training/tom.png?raw=true</v>
      </c>
      <c r="Z33" s="47" t="str">
        <f t="shared" si="2"/>
        <v>https://github.com/kelly-marshall/DriftDiffusionAdaptation/blob/main/AudioFiles/modbias_list1_training/whodidnotdoit.mp3?raw=true</v>
      </c>
    </row>
    <row r="34" spans="1:26" s="10" customFormat="1" x14ac:dyDescent="0.2">
      <c r="A34" s="10" t="s">
        <v>126</v>
      </c>
      <c r="B34" s="10">
        <v>17</v>
      </c>
      <c r="C34" s="10" t="s">
        <v>136</v>
      </c>
      <c r="D34" s="10" t="s">
        <v>32</v>
      </c>
      <c r="E34" s="10" t="s">
        <v>24</v>
      </c>
      <c r="F34" s="10" t="s">
        <v>134</v>
      </c>
      <c r="G34" s="46" t="s">
        <v>2465</v>
      </c>
      <c r="H34" s="10" t="s">
        <v>2</v>
      </c>
      <c r="I34" s="10">
        <v>1</v>
      </c>
      <c r="J34" s="10" t="s">
        <v>1186</v>
      </c>
      <c r="K34" s="10">
        <v>5</v>
      </c>
      <c r="L34" t="s">
        <v>1972</v>
      </c>
      <c r="M34" t="s">
        <v>2594</v>
      </c>
      <c r="N34" t="s">
        <v>2595</v>
      </c>
      <c r="O34" t="s">
        <v>2595</v>
      </c>
      <c r="P34" t="s">
        <v>2594</v>
      </c>
      <c r="Q34" s="2">
        <f t="shared" si="3"/>
        <v>2</v>
      </c>
      <c r="R34" s="11" t="s">
        <v>1375</v>
      </c>
      <c r="S34" s="11" t="s">
        <v>1374</v>
      </c>
      <c r="T34" s="12" t="s">
        <v>1381</v>
      </c>
      <c r="U34" s="10" t="s">
        <v>1380</v>
      </c>
      <c r="V34">
        <v>443</v>
      </c>
      <c r="W34">
        <v>1874</v>
      </c>
      <c r="X34" s="47" t="str">
        <f t="shared" si="0"/>
        <v>https://github.com/kelly-marshall/DriftDiffusionAdaptation/blob/main/Pictures/modbias_list1_training/tomfrogleafinstright_context.png?raw=true</v>
      </c>
      <c r="Y34" s="47" t="str">
        <f t="shared" si="1"/>
        <v>https://github.com/kelly-marshall/DriftDiffusionAdaptation/blob/main/Pictures/modbias_list1_training/tomfrogleafmodleft_context.png?raw=true</v>
      </c>
      <c r="Z34" s="47" t="str">
        <f t="shared" si="2"/>
        <v>https://github.com/kelly-marshall/DriftDiffusionAdaptation/blob/main/AudioFiles/modbias_list1_training/tomfrogleaf_nopauses.mp3?raw=true</v>
      </c>
    </row>
    <row r="35" spans="1:26" s="10" customFormat="1" x14ac:dyDescent="0.2">
      <c r="A35" s="10" t="s">
        <v>126</v>
      </c>
      <c r="B35" s="10">
        <v>17</v>
      </c>
      <c r="C35" s="13" t="s">
        <v>1182</v>
      </c>
      <c r="D35" s="10" t="s">
        <v>32</v>
      </c>
      <c r="E35" s="10" t="s">
        <v>196</v>
      </c>
      <c r="F35" s="10" t="s">
        <v>196</v>
      </c>
      <c r="G35" s="48" t="s">
        <v>196</v>
      </c>
      <c r="H35" s="13" t="s">
        <v>1183</v>
      </c>
      <c r="I35" s="10">
        <v>1</v>
      </c>
      <c r="J35" s="10" t="s">
        <v>1186</v>
      </c>
      <c r="L35" t="s">
        <v>1384</v>
      </c>
      <c r="M35" t="s">
        <v>1388</v>
      </c>
      <c r="N35" t="s">
        <v>1389</v>
      </c>
      <c r="O35" t="s">
        <v>1388</v>
      </c>
      <c r="P35" t="s">
        <v>1389</v>
      </c>
      <c r="Q35" s="2">
        <f t="shared" si="3"/>
        <v>1</v>
      </c>
      <c r="R35" s="14" t="s">
        <v>1382</v>
      </c>
      <c r="S35" s="14" t="str">
        <f>IF(R35="incongruent","congruent","incongruent")</f>
        <v>incongruent</v>
      </c>
      <c r="T35" s="12" t="s">
        <v>196</v>
      </c>
      <c r="U35" s="10" t="s">
        <v>196</v>
      </c>
      <c r="V35" s="44">
        <v>1</v>
      </c>
      <c r="W35" s="44">
        <v>650</v>
      </c>
      <c r="X35" s="47" t="str">
        <f t="shared" si="0"/>
        <v>https://github.com/kelly-marshall/DriftDiffusionAdaptation/blob/main/Pictures/modbias_list1_training/tom.png?raw=true</v>
      </c>
      <c r="Y35" s="47" t="str">
        <f t="shared" si="1"/>
        <v>https://github.com/kelly-marshall/DriftDiffusionAdaptation/blob/main/Pictures/modbias_list1_training/kate.png?raw=true</v>
      </c>
      <c r="Z35" s="47" t="str">
        <f t="shared" si="2"/>
        <v>https://github.com/kelly-marshall/DriftDiffusionAdaptation/blob/main/AudioFiles/modbias_list1_training/whodidit.mp3?raw=true</v>
      </c>
    </row>
    <row r="36" spans="1:26" s="10" customFormat="1" x14ac:dyDescent="0.2">
      <c r="A36" s="10" t="s">
        <v>126</v>
      </c>
      <c r="B36" s="10">
        <v>18</v>
      </c>
      <c r="C36" s="10" t="s">
        <v>766</v>
      </c>
      <c r="D36" s="10" t="s">
        <v>32</v>
      </c>
      <c r="E36" s="10" t="s">
        <v>25</v>
      </c>
      <c r="F36" s="10" t="s">
        <v>134</v>
      </c>
      <c r="G36" s="46" t="s">
        <v>2466</v>
      </c>
      <c r="H36" s="10" t="s">
        <v>2</v>
      </c>
      <c r="I36" s="10">
        <v>1</v>
      </c>
      <c r="J36" s="10" t="s">
        <v>1186</v>
      </c>
      <c r="K36" s="10">
        <v>6</v>
      </c>
      <c r="L36" t="s">
        <v>1973</v>
      </c>
      <c r="M36" t="s">
        <v>2596</v>
      </c>
      <c r="N36" t="s">
        <v>2597</v>
      </c>
      <c r="O36" t="s">
        <v>2596</v>
      </c>
      <c r="P36" t="s">
        <v>2597</v>
      </c>
      <c r="Q36" s="2">
        <f t="shared" si="3"/>
        <v>1</v>
      </c>
      <c r="R36" s="11" t="s">
        <v>1374</v>
      </c>
      <c r="S36" s="11" t="s">
        <v>1375</v>
      </c>
      <c r="T36" s="12" t="s">
        <v>1380</v>
      </c>
      <c r="U36" s="10" t="s">
        <v>1381</v>
      </c>
      <c r="V36">
        <v>417</v>
      </c>
      <c r="W36">
        <v>1970</v>
      </c>
      <c r="X36" s="47" t="str">
        <f t="shared" si="0"/>
        <v>https://github.com/kelly-marshall/DriftDiffusionAdaptation/blob/main/Pictures/modbias_list1_training/kateturtleleafmodright_context.png?raw=true</v>
      </c>
      <c r="Y36" s="47" t="str">
        <f t="shared" si="1"/>
        <v>https://github.com/kelly-marshall/DriftDiffusionAdaptation/blob/main/Pictures/modbias_list1_training/kateturtleleafinstleft_context.png?raw=true</v>
      </c>
      <c r="Z36" s="47" t="str">
        <f t="shared" si="2"/>
        <v>https://github.com/kelly-marshall/DriftDiffusionAdaptation/blob/main/AudioFiles/modbias_list1_training/kateturtleleaf_nopauses.mp3?raw=true</v>
      </c>
    </row>
    <row r="37" spans="1:26" s="10" customFormat="1" x14ac:dyDescent="0.2">
      <c r="A37" s="10" t="s">
        <v>126</v>
      </c>
      <c r="B37" s="10">
        <v>18</v>
      </c>
      <c r="C37" s="10" t="s">
        <v>1182</v>
      </c>
      <c r="D37" s="10" t="s">
        <v>32</v>
      </c>
      <c r="E37" s="10" t="s">
        <v>196</v>
      </c>
      <c r="F37" s="10" t="s">
        <v>196</v>
      </c>
      <c r="G37" s="48" t="s">
        <v>196</v>
      </c>
      <c r="H37" s="10" t="s">
        <v>1183</v>
      </c>
      <c r="I37" s="10">
        <v>1</v>
      </c>
      <c r="J37" s="10" t="s">
        <v>1186</v>
      </c>
      <c r="L37" t="s">
        <v>1384</v>
      </c>
      <c r="M37" t="s">
        <v>1389</v>
      </c>
      <c r="N37" t="s">
        <v>1388</v>
      </c>
      <c r="O37" t="s">
        <v>1389</v>
      </c>
      <c r="P37" t="s">
        <v>1388</v>
      </c>
      <c r="Q37" s="2">
        <f t="shared" si="3"/>
        <v>1</v>
      </c>
      <c r="R37" s="14" t="s">
        <v>1382</v>
      </c>
      <c r="S37" s="14" t="str">
        <f>IF(R37="incongruent","congruent","incongruent")</f>
        <v>incongruent</v>
      </c>
      <c r="T37" s="12" t="s">
        <v>196</v>
      </c>
      <c r="U37" s="10" t="s">
        <v>196</v>
      </c>
      <c r="V37" s="44">
        <v>1</v>
      </c>
      <c r="W37" s="44">
        <v>650</v>
      </c>
      <c r="X37" s="47" t="str">
        <f t="shared" si="0"/>
        <v>https://github.com/kelly-marshall/DriftDiffusionAdaptation/blob/main/Pictures/modbias_list1_training/kate.png?raw=true</v>
      </c>
      <c r="Y37" s="47" t="str">
        <f t="shared" si="1"/>
        <v>https://github.com/kelly-marshall/DriftDiffusionAdaptation/blob/main/Pictures/modbias_list1_training/tom.png?raw=true</v>
      </c>
      <c r="Z37" s="47" t="str">
        <f t="shared" si="2"/>
        <v>https://github.com/kelly-marshall/DriftDiffusionAdaptation/blob/main/AudioFiles/modbias_list1_training/whodidit.mp3?raw=true</v>
      </c>
    </row>
    <row r="38" spans="1:26" x14ac:dyDescent="0.2">
      <c r="A38" t="s">
        <v>126</v>
      </c>
      <c r="B38">
        <v>19</v>
      </c>
      <c r="C38" t="s">
        <v>507</v>
      </c>
      <c r="D38" t="s">
        <v>32</v>
      </c>
      <c r="E38" t="s">
        <v>26</v>
      </c>
      <c r="F38" t="s">
        <v>508</v>
      </c>
      <c r="G38" s="46" t="s">
        <v>2467</v>
      </c>
      <c r="H38" t="s">
        <v>2</v>
      </c>
      <c r="I38">
        <v>1</v>
      </c>
      <c r="J38" t="s">
        <v>1186</v>
      </c>
      <c r="K38">
        <v>7</v>
      </c>
      <c r="L38" t="s">
        <v>1974</v>
      </c>
      <c r="M38" t="s">
        <v>2598</v>
      </c>
      <c r="N38" t="s">
        <v>2599</v>
      </c>
      <c r="O38" t="s">
        <v>2599</v>
      </c>
      <c r="P38" t="s">
        <v>2598</v>
      </c>
      <c r="Q38" s="2">
        <f t="shared" si="3"/>
        <v>2</v>
      </c>
      <c r="R38" s="5" t="s">
        <v>1375</v>
      </c>
      <c r="S38" s="5" t="s">
        <v>1374</v>
      </c>
      <c r="T38" s="2" t="s">
        <v>1381</v>
      </c>
      <c r="U38" t="s">
        <v>1380</v>
      </c>
      <c r="V38">
        <v>556</v>
      </c>
      <c r="W38">
        <v>2176</v>
      </c>
      <c r="X38" s="47" t="str">
        <f t="shared" si="0"/>
        <v>https://github.com/kelly-marshall/DriftDiffusionAdaptation/blob/main/Pictures/modbias_list1_training/tompigpillowinstright_context.png?raw=true</v>
      </c>
      <c r="Y38" s="47" t="str">
        <f t="shared" si="1"/>
        <v>https://github.com/kelly-marshall/DriftDiffusionAdaptation/blob/main/Pictures/modbias_list1_training/tompigpillowmodleft_context.png?raw=true</v>
      </c>
      <c r="Z38" s="47" t="str">
        <f t="shared" si="2"/>
        <v>https://github.com/kelly-marshall/DriftDiffusionAdaptation/blob/main/AudioFiles/modbias_list1_training/tompigpillow_nopauses.mp3?raw=true</v>
      </c>
    </row>
    <row r="39" spans="1:26" x14ac:dyDescent="0.2">
      <c r="A39" t="s">
        <v>126</v>
      </c>
      <c r="B39">
        <v>19</v>
      </c>
      <c r="C39" t="s">
        <v>1182</v>
      </c>
      <c r="D39" t="s">
        <v>32</v>
      </c>
      <c r="E39" t="s">
        <v>196</v>
      </c>
      <c r="F39" t="s">
        <v>196</v>
      </c>
      <c r="G39" s="48" t="s">
        <v>196</v>
      </c>
      <c r="H39" t="s">
        <v>1183</v>
      </c>
      <c r="I39">
        <v>1</v>
      </c>
      <c r="J39" t="s">
        <v>1186</v>
      </c>
      <c r="L39" t="s">
        <v>1384</v>
      </c>
      <c r="M39" t="s">
        <v>1388</v>
      </c>
      <c r="N39" t="s">
        <v>1389</v>
      </c>
      <c r="O39" t="s">
        <v>1389</v>
      </c>
      <c r="P39" t="s">
        <v>1388</v>
      </c>
      <c r="Q39" s="2">
        <f t="shared" si="3"/>
        <v>2</v>
      </c>
      <c r="R39" s="6" t="s">
        <v>1383</v>
      </c>
      <c r="S39" s="6" t="str">
        <f>IF(R39="incongruent","congruent","incongruent")</f>
        <v>congruent</v>
      </c>
      <c r="T39" s="2" t="s">
        <v>196</v>
      </c>
      <c r="U39" t="s">
        <v>196</v>
      </c>
      <c r="V39" s="44">
        <v>1</v>
      </c>
      <c r="W39" s="44">
        <v>650</v>
      </c>
      <c r="X39" s="47" t="str">
        <f t="shared" si="0"/>
        <v>https://github.com/kelly-marshall/DriftDiffusionAdaptation/blob/main/Pictures/modbias_list1_training/kate.png?raw=true</v>
      </c>
      <c r="Y39" s="47" t="str">
        <f t="shared" si="1"/>
        <v>https://github.com/kelly-marshall/DriftDiffusionAdaptation/blob/main/Pictures/modbias_list1_training/tom.png?raw=true</v>
      </c>
      <c r="Z39" s="47" t="str">
        <f t="shared" si="2"/>
        <v>https://github.com/kelly-marshall/DriftDiffusionAdaptation/blob/main/AudioFiles/modbias_list1_training/whodidit.mp3?raw=true</v>
      </c>
    </row>
    <row r="40" spans="1:26" x14ac:dyDescent="0.2">
      <c r="A40" t="s">
        <v>126</v>
      </c>
      <c r="B40">
        <v>20</v>
      </c>
      <c r="C40" t="s">
        <v>768</v>
      </c>
      <c r="D40" t="s">
        <v>32</v>
      </c>
      <c r="E40" t="s">
        <v>27</v>
      </c>
      <c r="F40" t="s">
        <v>508</v>
      </c>
      <c r="G40" s="46" t="s">
        <v>2468</v>
      </c>
      <c r="H40" t="s">
        <v>2</v>
      </c>
      <c r="I40">
        <v>1</v>
      </c>
      <c r="J40" t="s">
        <v>1186</v>
      </c>
      <c r="K40">
        <v>8</v>
      </c>
      <c r="L40" t="s">
        <v>1975</v>
      </c>
      <c r="M40" t="s">
        <v>2600</v>
      </c>
      <c r="N40" t="s">
        <v>2601</v>
      </c>
      <c r="O40" t="s">
        <v>2600</v>
      </c>
      <c r="P40" t="s">
        <v>2601</v>
      </c>
      <c r="Q40" s="2">
        <f t="shared" si="3"/>
        <v>1</v>
      </c>
      <c r="R40" s="5" t="s">
        <v>1374</v>
      </c>
      <c r="S40" s="5" t="s">
        <v>1375</v>
      </c>
      <c r="T40" s="2" t="s">
        <v>1380</v>
      </c>
      <c r="U40" t="s">
        <v>1381</v>
      </c>
      <c r="V40">
        <v>366</v>
      </c>
      <c r="W40">
        <v>2006</v>
      </c>
      <c r="X40" s="47" t="str">
        <f t="shared" si="0"/>
        <v>https://github.com/kelly-marshall/DriftDiffusionAdaptation/blob/main/Pictures/modbias_list1_training/kategirlpillowmodright_context.png?raw=true</v>
      </c>
      <c r="Y40" s="47" t="str">
        <f t="shared" si="1"/>
        <v>https://github.com/kelly-marshall/DriftDiffusionAdaptation/blob/main/Pictures/modbias_list1_training/kategirlpillowinstleft_context.png?raw=true</v>
      </c>
      <c r="Z40" s="47" t="str">
        <f t="shared" si="2"/>
        <v>https://github.com/kelly-marshall/DriftDiffusionAdaptation/blob/main/AudioFiles/modbias_list1_training/kategirlpillow_nopauses.mp3?raw=true</v>
      </c>
    </row>
    <row r="41" spans="1:26" x14ac:dyDescent="0.2">
      <c r="A41" t="s">
        <v>126</v>
      </c>
      <c r="B41">
        <v>20</v>
      </c>
      <c r="C41" s="1" t="s">
        <v>1182</v>
      </c>
      <c r="D41" t="s">
        <v>32</v>
      </c>
      <c r="E41" t="s">
        <v>196</v>
      </c>
      <c r="F41" t="s">
        <v>196</v>
      </c>
      <c r="G41" s="48" t="s">
        <v>196</v>
      </c>
      <c r="H41" s="1" t="s">
        <v>1183</v>
      </c>
      <c r="I41">
        <v>1</v>
      </c>
      <c r="J41" t="s">
        <v>1186</v>
      </c>
      <c r="L41" t="s">
        <v>1384</v>
      </c>
      <c r="M41" t="s">
        <v>1389</v>
      </c>
      <c r="N41" t="s">
        <v>1388</v>
      </c>
      <c r="O41" t="s">
        <v>1388</v>
      </c>
      <c r="P41" t="s">
        <v>1389</v>
      </c>
      <c r="Q41" s="2">
        <f t="shared" si="3"/>
        <v>2</v>
      </c>
      <c r="R41" s="6" t="s">
        <v>1383</v>
      </c>
      <c r="S41" s="6" t="str">
        <f>IF(R41="incongruent","congruent","incongruent")</f>
        <v>congruent</v>
      </c>
      <c r="T41" s="2" t="s">
        <v>196</v>
      </c>
      <c r="U41" t="s">
        <v>196</v>
      </c>
      <c r="V41" s="44">
        <v>1</v>
      </c>
      <c r="W41" s="44">
        <v>650</v>
      </c>
      <c r="X41" s="47" t="str">
        <f t="shared" si="0"/>
        <v>https://github.com/kelly-marshall/DriftDiffusionAdaptation/blob/main/Pictures/modbias_list1_training/tom.png?raw=true</v>
      </c>
      <c r="Y41" s="47" t="str">
        <f t="shared" si="1"/>
        <v>https://github.com/kelly-marshall/DriftDiffusionAdaptation/blob/main/Pictures/modbias_list1_training/kate.png?raw=true</v>
      </c>
      <c r="Z41" s="47" t="str">
        <f t="shared" si="2"/>
        <v>https://github.com/kelly-marshall/DriftDiffusionAdaptation/blob/main/AudioFiles/modbias_list1_training/whodidit.mp3?raw=true</v>
      </c>
    </row>
    <row r="42" spans="1:26" s="10" customFormat="1" x14ac:dyDescent="0.2">
      <c r="A42" s="10" t="s">
        <v>126</v>
      </c>
      <c r="B42" s="10">
        <v>21</v>
      </c>
      <c r="C42" s="10" t="s">
        <v>509</v>
      </c>
      <c r="D42" s="10" t="s">
        <v>32</v>
      </c>
      <c r="E42" s="10" t="s">
        <v>28</v>
      </c>
      <c r="F42" s="10" t="s">
        <v>508</v>
      </c>
      <c r="G42" s="46" t="s">
        <v>2469</v>
      </c>
      <c r="H42" s="10" t="s">
        <v>2</v>
      </c>
      <c r="I42" s="10">
        <v>1</v>
      </c>
      <c r="J42" s="10" t="s">
        <v>1186</v>
      </c>
      <c r="K42" s="10">
        <v>9</v>
      </c>
      <c r="L42" t="s">
        <v>1976</v>
      </c>
      <c r="M42" t="s">
        <v>2602</v>
      </c>
      <c r="N42" t="s">
        <v>2603</v>
      </c>
      <c r="O42" t="s">
        <v>2603</v>
      </c>
      <c r="P42" t="s">
        <v>2602</v>
      </c>
      <c r="Q42" s="2">
        <f t="shared" si="3"/>
        <v>2</v>
      </c>
      <c r="R42" s="11" t="s">
        <v>1375</v>
      </c>
      <c r="S42" s="11" t="s">
        <v>1374</v>
      </c>
      <c r="T42" s="12" t="s">
        <v>1381</v>
      </c>
      <c r="U42" s="10" t="s">
        <v>1380</v>
      </c>
      <c r="V42">
        <v>514</v>
      </c>
      <c r="W42">
        <v>2198</v>
      </c>
      <c r="X42" s="47" t="str">
        <f t="shared" si="0"/>
        <v>https://github.com/kelly-marshall/DriftDiffusionAdaptation/blob/main/Pictures/modbias_list1_training/tomwhalepillowinstright_context.png?raw=true</v>
      </c>
      <c r="Y42" s="47" t="str">
        <f t="shared" si="1"/>
        <v>https://github.com/kelly-marshall/DriftDiffusionAdaptation/blob/main/Pictures/modbias_list1_training/tomwhalepillowmodleft_context.png?raw=true</v>
      </c>
      <c r="Z42" s="47" t="str">
        <f t="shared" si="2"/>
        <v>https://github.com/kelly-marshall/DriftDiffusionAdaptation/blob/main/AudioFiles/modbias_list1_training/tomwhalepillow_nopauses.mp3?raw=true</v>
      </c>
    </row>
    <row r="43" spans="1:26" s="10" customFormat="1" x14ac:dyDescent="0.2">
      <c r="A43" s="10" t="s">
        <v>126</v>
      </c>
      <c r="B43" s="10">
        <v>21</v>
      </c>
      <c r="C43" s="13" t="s">
        <v>1182</v>
      </c>
      <c r="D43" s="10" t="s">
        <v>32</v>
      </c>
      <c r="E43" s="10" t="s">
        <v>196</v>
      </c>
      <c r="F43" s="10" t="s">
        <v>196</v>
      </c>
      <c r="G43" s="48" t="s">
        <v>196</v>
      </c>
      <c r="H43" s="13" t="s">
        <v>1183</v>
      </c>
      <c r="I43" s="10">
        <v>1</v>
      </c>
      <c r="J43" s="10" t="s">
        <v>1186</v>
      </c>
      <c r="L43" t="s">
        <v>1384</v>
      </c>
      <c r="M43" t="s">
        <v>1388</v>
      </c>
      <c r="N43" t="s">
        <v>1389</v>
      </c>
      <c r="O43" t="s">
        <v>1388</v>
      </c>
      <c r="P43" t="s">
        <v>1389</v>
      </c>
      <c r="Q43" s="2">
        <f t="shared" si="3"/>
        <v>1</v>
      </c>
      <c r="R43" s="14" t="s">
        <v>1382</v>
      </c>
      <c r="S43" s="14" t="str">
        <f>IF(R43="incongruent","congruent","incongruent")</f>
        <v>incongruent</v>
      </c>
      <c r="T43" s="12" t="s">
        <v>196</v>
      </c>
      <c r="U43" s="10" t="s">
        <v>196</v>
      </c>
      <c r="V43" s="44">
        <v>1</v>
      </c>
      <c r="W43" s="44">
        <v>650</v>
      </c>
      <c r="X43" s="47" t="str">
        <f t="shared" si="0"/>
        <v>https://github.com/kelly-marshall/DriftDiffusionAdaptation/blob/main/Pictures/modbias_list1_training/tom.png?raw=true</v>
      </c>
      <c r="Y43" s="47" t="str">
        <f t="shared" si="1"/>
        <v>https://github.com/kelly-marshall/DriftDiffusionAdaptation/blob/main/Pictures/modbias_list1_training/kate.png?raw=true</v>
      </c>
      <c r="Z43" s="47" t="str">
        <f t="shared" si="2"/>
        <v>https://github.com/kelly-marshall/DriftDiffusionAdaptation/blob/main/AudioFiles/modbias_list1_training/whodidit.mp3?raw=true</v>
      </c>
    </row>
    <row r="44" spans="1:26" s="10" customFormat="1" x14ac:dyDescent="0.2">
      <c r="A44" s="10" t="s">
        <v>126</v>
      </c>
      <c r="B44" s="10">
        <v>22</v>
      </c>
      <c r="C44" s="10" t="s">
        <v>769</v>
      </c>
      <c r="D44" s="10" t="s">
        <v>32</v>
      </c>
      <c r="E44" s="10" t="s">
        <v>29</v>
      </c>
      <c r="F44" s="10" t="s">
        <v>508</v>
      </c>
      <c r="G44" s="46" t="s">
        <v>2470</v>
      </c>
      <c r="H44" s="10" t="s">
        <v>2</v>
      </c>
      <c r="I44" s="10">
        <v>1</v>
      </c>
      <c r="J44" s="10" t="s">
        <v>1186</v>
      </c>
      <c r="K44" s="10">
        <v>10</v>
      </c>
      <c r="L44" t="s">
        <v>1977</v>
      </c>
      <c r="M44" t="s">
        <v>2604</v>
      </c>
      <c r="N44" t="s">
        <v>2605</v>
      </c>
      <c r="O44" t="s">
        <v>2604</v>
      </c>
      <c r="P44" t="s">
        <v>2605</v>
      </c>
      <c r="Q44" s="2">
        <f t="shared" si="3"/>
        <v>1</v>
      </c>
      <c r="R44" s="11" t="s">
        <v>1374</v>
      </c>
      <c r="S44" s="11" t="s">
        <v>1375</v>
      </c>
      <c r="T44" s="12" t="s">
        <v>1380</v>
      </c>
      <c r="U44" s="10" t="s">
        <v>1381</v>
      </c>
      <c r="V44">
        <v>370</v>
      </c>
      <c r="W44">
        <v>2205</v>
      </c>
      <c r="X44" s="47" t="str">
        <f t="shared" si="0"/>
        <v>https://github.com/kelly-marshall/DriftDiffusionAdaptation/blob/main/Pictures/modbias_list1_training/kategorillapillowmodright_context.png?raw=true</v>
      </c>
      <c r="Y44" s="47" t="str">
        <f t="shared" si="1"/>
        <v>https://github.com/kelly-marshall/DriftDiffusionAdaptation/blob/main/Pictures/modbias_list1_training/kategorillapillowinstleft_context.png?raw=true</v>
      </c>
      <c r="Z44" s="47" t="str">
        <f t="shared" si="2"/>
        <v>https://github.com/kelly-marshall/DriftDiffusionAdaptation/blob/main/AudioFiles/modbias_list1_training/kategorillapillow_nopauses.mp3?raw=true</v>
      </c>
    </row>
    <row r="45" spans="1:26" s="10" customFormat="1" x14ac:dyDescent="0.2">
      <c r="A45" s="10" t="s">
        <v>126</v>
      </c>
      <c r="B45" s="10">
        <v>22</v>
      </c>
      <c r="C45" s="13" t="s">
        <v>1343</v>
      </c>
      <c r="D45" s="10" t="s">
        <v>32</v>
      </c>
      <c r="E45" s="10" t="s">
        <v>196</v>
      </c>
      <c r="F45" s="10" t="s">
        <v>196</v>
      </c>
      <c r="G45" s="48" t="s">
        <v>196</v>
      </c>
      <c r="H45" s="13" t="s">
        <v>1183</v>
      </c>
      <c r="I45" s="10">
        <v>1</v>
      </c>
      <c r="J45" s="10" t="s">
        <v>1186</v>
      </c>
      <c r="L45" t="s">
        <v>2358</v>
      </c>
      <c r="M45" t="s">
        <v>1388</v>
      </c>
      <c r="N45" t="s">
        <v>1389</v>
      </c>
      <c r="O45" t="s">
        <v>1388</v>
      </c>
      <c r="P45" t="s">
        <v>1389</v>
      </c>
      <c r="Q45" s="2">
        <f t="shared" si="3"/>
        <v>1</v>
      </c>
      <c r="R45" s="14" t="s">
        <v>1382</v>
      </c>
      <c r="S45" s="14" t="str">
        <f>IF(R45="incongruent","congruent","incongruent")</f>
        <v>incongruent</v>
      </c>
      <c r="T45" s="12" t="s">
        <v>196</v>
      </c>
      <c r="U45" s="10" t="s">
        <v>196</v>
      </c>
      <c r="V45" s="44">
        <v>1</v>
      </c>
      <c r="W45" s="44">
        <v>1498</v>
      </c>
      <c r="X45" s="47" t="str">
        <f t="shared" si="0"/>
        <v>https://github.com/kelly-marshall/DriftDiffusionAdaptation/blob/main/Pictures/modbias_list1_training/tom.png?raw=true</v>
      </c>
      <c r="Y45" s="47" t="str">
        <f t="shared" si="1"/>
        <v>https://github.com/kelly-marshall/DriftDiffusionAdaptation/blob/main/Pictures/modbias_list1_training/kate.png?raw=true</v>
      </c>
      <c r="Z45" s="47" t="str">
        <f t="shared" si="2"/>
        <v>https://github.com/kelly-marshall/DriftDiffusionAdaptation/blob/main/AudioFiles/modbias_list1_training/whodidnotdoit.mp3?raw=true</v>
      </c>
    </row>
    <row r="46" spans="1:26" x14ac:dyDescent="0.2">
      <c r="A46" t="s">
        <v>126</v>
      </c>
      <c r="B46">
        <v>23</v>
      </c>
      <c r="C46" t="s">
        <v>510</v>
      </c>
      <c r="D46" t="s">
        <v>32</v>
      </c>
      <c r="E46" t="s">
        <v>30</v>
      </c>
      <c r="F46" t="s">
        <v>508</v>
      </c>
      <c r="G46" s="46" t="s">
        <v>2471</v>
      </c>
      <c r="H46" t="s">
        <v>2</v>
      </c>
      <c r="I46">
        <v>1</v>
      </c>
      <c r="J46" t="s">
        <v>1186</v>
      </c>
      <c r="K46">
        <v>11</v>
      </c>
      <c r="L46" t="s">
        <v>1978</v>
      </c>
      <c r="M46" t="s">
        <v>2606</v>
      </c>
      <c r="N46" t="s">
        <v>2607</v>
      </c>
      <c r="O46" t="s">
        <v>2607</v>
      </c>
      <c r="P46" t="s">
        <v>2606</v>
      </c>
      <c r="Q46" s="2">
        <f t="shared" si="3"/>
        <v>2</v>
      </c>
      <c r="R46" s="5" t="s">
        <v>1375</v>
      </c>
      <c r="S46" s="5" t="s">
        <v>1374</v>
      </c>
      <c r="T46" s="2" t="s">
        <v>1381</v>
      </c>
      <c r="U46" t="s">
        <v>1380</v>
      </c>
      <c r="V46">
        <v>541</v>
      </c>
      <c r="W46">
        <v>2299</v>
      </c>
      <c r="X46" s="47" t="str">
        <f t="shared" si="0"/>
        <v>https://github.com/kelly-marshall/DriftDiffusionAdaptation/blob/main/Pictures/modbias_list1_training/tombuffalopillowinstright_context.png?raw=true</v>
      </c>
      <c r="Y46" s="47" t="str">
        <f t="shared" si="1"/>
        <v>https://github.com/kelly-marshall/DriftDiffusionAdaptation/blob/main/Pictures/modbias_list1_training/tombuffalopillowmodleft_context.png?raw=true</v>
      </c>
      <c r="Z46" s="47" t="str">
        <f t="shared" si="2"/>
        <v>https://github.com/kelly-marshall/DriftDiffusionAdaptation/blob/main/AudioFiles/modbias_list1_training/tombuffalopillow_nopauses.mp3?raw=true</v>
      </c>
    </row>
    <row r="47" spans="1:26" x14ac:dyDescent="0.2">
      <c r="A47" t="s">
        <v>126</v>
      </c>
      <c r="B47">
        <v>23</v>
      </c>
      <c r="C47" s="1" t="s">
        <v>1182</v>
      </c>
      <c r="D47" t="s">
        <v>32</v>
      </c>
      <c r="E47" t="s">
        <v>196</v>
      </c>
      <c r="F47" t="s">
        <v>196</v>
      </c>
      <c r="G47" s="48" t="s">
        <v>196</v>
      </c>
      <c r="H47" s="1" t="s">
        <v>1183</v>
      </c>
      <c r="I47">
        <v>1</v>
      </c>
      <c r="J47" t="s">
        <v>1186</v>
      </c>
      <c r="L47" t="s">
        <v>1384</v>
      </c>
      <c r="M47" t="s">
        <v>1388</v>
      </c>
      <c r="N47" t="s">
        <v>1389</v>
      </c>
      <c r="O47" t="s">
        <v>1389</v>
      </c>
      <c r="P47" t="s">
        <v>1388</v>
      </c>
      <c r="Q47" s="2">
        <f t="shared" si="3"/>
        <v>2</v>
      </c>
      <c r="R47" s="6" t="s">
        <v>1383</v>
      </c>
      <c r="S47" s="6" t="str">
        <f>IF(R47="incongruent","congruent","incongruent")</f>
        <v>congruent</v>
      </c>
      <c r="T47" s="2" t="s">
        <v>196</v>
      </c>
      <c r="U47" t="s">
        <v>196</v>
      </c>
      <c r="V47" s="44">
        <v>1</v>
      </c>
      <c r="W47" s="44">
        <v>650</v>
      </c>
      <c r="X47" s="47" t="str">
        <f t="shared" si="0"/>
        <v>https://github.com/kelly-marshall/DriftDiffusionAdaptation/blob/main/Pictures/modbias_list1_training/kate.png?raw=true</v>
      </c>
      <c r="Y47" s="47" t="str">
        <f t="shared" si="1"/>
        <v>https://github.com/kelly-marshall/DriftDiffusionAdaptation/blob/main/Pictures/modbias_list1_training/tom.png?raw=true</v>
      </c>
      <c r="Z47" s="47" t="str">
        <f t="shared" si="2"/>
        <v>https://github.com/kelly-marshall/DriftDiffusionAdaptation/blob/main/AudioFiles/modbias_list1_training/whodidit.mp3?raw=true</v>
      </c>
    </row>
    <row r="48" spans="1:26" ht="17" customHeight="1" x14ac:dyDescent="0.2">
      <c r="A48" t="s">
        <v>126</v>
      </c>
      <c r="B48">
        <v>24</v>
      </c>
      <c r="C48" t="s">
        <v>770</v>
      </c>
      <c r="D48" t="s">
        <v>32</v>
      </c>
      <c r="E48" t="s">
        <v>31</v>
      </c>
      <c r="F48" t="s">
        <v>508</v>
      </c>
      <c r="G48" s="46" t="s">
        <v>2472</v>
      </c>
      <c r="H48" t="s">
        <v>2</v>
      </c>
      <c r="I48">
        <v>1</v>
      </c>
      <c r="J48" t="s">
        <v>1186</v>
      </c>
      <c r="K48">
        <v>12</v>
      </c>
      <c r="L48" t="s">
        <v>1979</v>
      </c>
      <c r="M48" t="s">
        <v>2608</v>
      </c>
      <c r="N48" t="s">
        <v>2609</v>
      </c>
      <c r="O48" t="s">
        <v>2608</v>
      </c>
      <c r="P48" t="s">
        <v>2609</v>
      </c>
      <c r="Q48" s="2">
        <f t="shared" si="3"/>
        <v>1</v>
      </c>
      <c r="R48" s="5" t="s">
        <v>1374</v>
      </c>
      <c r="S48" s="5" t="s">
        <v>1375</v>
      </c>
      <c r="T48" s="2" t="s">
        <v>1380</v>
      </c>
      <c r="U48" t="s">
        <v>1381</v>
      </c>
      <c r="V48">
        <v>365</v>
      </c>
      <c r="W48">
        <v>1903</v>
      </c>
      <c r="X48" s="47" t="str">
        <f t="shared" si="0"/>
        <v>https://github.com/kelly-marshall/DriftDiffusionAdaptation/blob/main/Pictures/modbias_list1_training/katehawkpillowmodright_context.png?raw=true</v>
      </c>
      <c r="Y48" s="47" t="str">
        <f t="shared" si="1"/>
        <v>https://github.com/kelly-marshall/DriftDiffusionAdaptation/blob/main/Pictures/modbias_list1_training/katehawkpillowinstleft_context.png?raw=true</v>
      </c>
      <c r="Z48" s="47" t="str">
        <f t="shared" si="2"/>
        <v>https://github.com/kelly-marshall/DriftDiffusionAdaptation/blob/main/AudioFiles/modbias_list1_training/katehawkpillow_nopauses.mp3?raw=true</v>
      </c>
    </row>
    <row r="49" spans="1:26" x14ac:dyDescent="0.2">
      <c r="A49" t="s">
        <v>126</v>
      </c>
      <c r="B49">
        <v>24</v>
      </c>
      <c r="C49" s="1" t="s">
        <v>1182</v>
      </c>
      <c r="D49" t="s">
        <v>32</v>
      </c>
      <c r="E49" t="s">
        <v>196</v>
      </c>
      <c r="F49" t="s">
        <v>196</v>
      </c>
      <c r="G49" s="48" t="s">
        <v>196</v>
      </c>
      <c r="H49" s="1" t="s">
        <v>1183</v>
      </c>
      <c r="I49">
        <v>1</v>
      </c>
      <c r="J49" t="s">
        <v>1186</v>
      </c>
      <c r="L49" t="s">
        <v>1384</v>
      </c>
      <c r="M49" t="s">
        <v>1389</v>
      </c>
      <c r="N49" t="s">
        <v>1388</v>
      </c>
      <c r="O49" t="s">
        <v>1388</v>
      </c>
      <c r="P49" t="s">
        <v>1389</v>
      </c>
      <c r="Q49" s="2">
        <f t="shared" si="3"/>
        <v>2</v>
      </c>
      <c r="R49" s="6" t="s">
        <v>1383</v>
      </c>
      <c r="S49" s="6" t="str">
        <f>IF(R49="incongruent","congruent","incongruent")</f>
        <v>congruent</v>
      </c>
      <c r="T49" s="2" t="s">
        <v>196</v>
      </c>
      <c r="U49" t="s">
        <v>196</v>
      </c>
      <c r="V49" s="44">
        <v>1</v>
      </c>
      <c r="W49" s="44">
        <v>650</v>
      </c>
      <c r="X49" s="47" t="str">
        <f t="shared" si="0"/>
        <v>https://github.com/kelly-marshall/DriftDiffusionAdaptation/blob/main/Pictures/modbias_list1_training/tom.png?raw=true</v>
      </c>
      <c r="Y49" s="47" t="str">
        <f t="shared" si="1"/>
        <v>https://github.com/kelly-marshall/DriftDiffusionAdaptation/blob/main/Pictures/modbias_list1_training/kate.png?raw=true</v>
      </c>
      <c r="Z49" s="47" t="str">
        <f t="shared" si="2"/>
        <v>https://github.com/kelly-marshall/DriftDiffusionAdaptation/blob/main/AudioFiles/modbias_list1_training/whodidit.mp3?raw=true</v>
      </c>
    </row>
    <row r="50" spans="1:26" s="15" customFormat="1" x14ac:dyDescent="0.2">
      <c r="A50" s="15" t="s">
        <v>126</v>
      </c>
      <c r="B50" s="15">
        <v>25</v>
      </c>
      <c r="C50" s="15" t="s">
        <v>130</v>
      </c>
      <c r="D50" s="15" t="s">
        <v>39</v>
      </c>
      <c r="E50" s="15" t="s">
        <v>18</v>
      </c>
      <c r="F50" s="15" t="s">
        <v>129</v>
      </c>
      <c r="G50" t="s">
        <v>2449</v>
      </c>
      <c r="H50" s="15" t="s">
        <v>2</v>
      </c>
      <c r="I50" s="15">
        <v>1</v>
      </c>
      <c r="J50" s="15" t="s">
        <v>1186</v>
      </c>
      <c r="K50" s="15">
        <v>1</v>
      </c>
      <c r="L50" t="s">
        <v>1980</v>
      </c>
      <c r="M50" t="s">
        <v>1489</v>
      </c>
      <c r="N50" t="s">
        <v>1490</v>
      </c>
      <c r="O50" t="s">
        <v>1489</v>
      </c>
      <c r="P50" t="s">
        <v>1490</v>
      </c>
      <c r="Q50" s="2">
        <f t="shared" si="3"/>
        <v>1</v>
      </c>
      <c r="R50" s="16" t="s">
        <v>1374</v>
      </c>
      <c r="S50" s="16" t="s">
        <v>1375</v>
      </c>
      <c r="T50" s="17" t="s">
        <v>1380</v>
      </c>
      <c r="U50" s="15" t="s">
        <v>1381</v>
      </c>
      <c r="V50">
        <v>487</v>
      </c>
      <c r="W50">
        <v>2883</v>
      </c>
    </row>
    <row r="51" spans="1:26" s="15" customFormat="1" x14ac:dyDescent="0.2">
      <c r="A51" s="15" t="s">
        <v>126</v>
      </c>
      <c r="B51" s="15">
        <v>25</v>
      </c>
      <c r="C51" s="18" t="s">
        <v>1182</v>
      </c>
      <c r="D51" s="15" t="s">
        <v>39</v>
      </c>
      <c r="E51" s="15" t="s">
        <v>196</v>
      </c>
      <c r="F51" s="15" t="s">
        <v>196</v>
      </c>
      <c r="G51" s="3" t="s">
        <v>196</v>
      </c>
      <c r="H51" s="18" t="s">
        <v>1183</v>
      </c>
      <c r="I51" s="15">
        <v>1</v>
      </c>
      <c r="J51" s="15" t="s">
        <v>1186</v>
      </c>
      <c r="L51" t="s">
        <v>1384</v>
      </c>
      <c r="M51" t="s">
        <v>1388</v>
      </c>
      <c r="N51" t="s">
        <v>1389</v>
      </c>
      <c r="O51" t="s">
        <v>1388</v>
      </c>
      <c r="P51" t="s">
        <v>1389</v>
      </c>
      <c r="Q51" s="2">
        <f t="shared" si="3"/>
        <v>1</v>
      </c>
      <c r="R51" s="19" t="s">
        <v>1382</v>
      </c>
      <c r="S51" s="19" t="str">
        <f>IF(R51="incongruent","congruent","incongruent")</f>
        <v>incongruent</v>
      </c>
      <c r="T51" s="17" t="s">
        <v>196</v>
      </c>
      <c r="U51" s="15" t="s">
        <v>196</v>
      </c>
      <c r="V51" s="44">
        <v>1</v>
      </c>
      <c r="W51" s="44">
        <v>650</v>
      </c>
    </row>
    <row r="52" spans="1:26" s="15" customFormat="1" x14ac:dyDescent="0.2">
      <c r="A52" s="15" t="s">
        <v>126</v>
      </c>
      <c r="B52" s="15">
        <v>26</v>
      </c>
      <c r="C52" s="15" t="s">
        <v>771</v>
      </c>
      <c r="D52" s="15" t="s">
        <v>39</v>
      </c>
      <c r="E52" s="15" t="s">
        <v>21</v>
      </c>
      <c r="F52" s="15" t="s">
        <v>129</v>
      </c>
      <c r="G52" t="s">
        <v>2450</v>
      </c>
      <c r="H52" s="15" t="s">
        <v>2</v>
      </c>
      <c r="I52" s="15">
        <v>1</v>
      </c>
      <c r="J52" s="15" t="s">
        <v>1186</v>
      </c>
      <c r="K52" s="15">
        <v>2</v>
      </c>
      <c r="L52" t="s">
        <v>1981</v>
      </c>
      <c r="M52" t="s">
        <v>1491</v>
      </c>
      <c r="N52" t="s">
        <v>1492</v>
      </c>
      <c r="O52" t="s">
        <v>1492</v>
      </c>
      <c r="P52" t="s">
        <v>1491</v>
      </c>
      <c r="Q52" s="2">
        <f t="shared" si="3"/>
        <v>2</v>
      </c>
      <c r="R52" s="16" t="s">
        <v>1375</v>
      </c>
      <c r="S52" s="16" t="s">
        <v>1374</v>
      </c>
      <c r="T52" s="17" t="s">
        <v>1381</v>
      </c>
      <c r="U52" s="15" t="s">
        <v>1380</v>
      </c>
      <c r="V52">
        <v>357</v>
      </c>
      <c r="W52">
        <v>2807</v>
      </c>
    </row>
    <row r="53" spans="1:26" s="15" customFormat="1" x14ac:dyDescent="0.2">
      <c r="A53" s="15" t="s">
        <v>126</v>
      </c>
      <c r="B53" s="15">
        <v>26</v>
      </c>
      <c r="C53" s="18" t="s">
        <v>1182</v>
      </c>
      <c r="D53" s="15" t="s">
        <v>39</v>
      </c>
      <c r="E53" s="15" t="s">
        <v>196</v>
      </c>
      <c r="F53" s="15" t="s">
        <v>196</v>
      </c>
      <c r="G53" s="3" t="s">
        <v>196</v>
      </c>
      <c r="H53" s="18" t="s">
        <v>1183</v>
      </c>
      <c r="I53" s="15">
        <v>1</v>
      </c>
      <c r="J53" s="15" t="s">
        <v>1186</v>
      </c>
      <c r="L53" t="s">
        <v>1384</v>
      </c>
      <c r="M53" t="s">
        <v>1389</v>
      </c>
      <c r="N53" t="s">
        <v>1388</v>
      </c>
      <c r="O53" t="s">
        <v>1389</v>
      </c>
      <c r="P53" t="s">
        <v>1388</v>
      </c>
      <c r="Q53" s="2">
        <f t="shared" si="3"/>
        <v>1</v>
      </c>
      <c r="R53" s="19" t="s">
        <v>1382</v>
      </c>
      <c r="S53" s="19" t="str">
        <f>IF(R53="incongruent","congruent","incongruent")</f>
        <v>incongruent</v>
      </c>
      <c r="T53" s="17" t="s">
        <v>196</v>
      </c>
      <c r="U53" s="15" t="s">
        <v>196</v>
      </c>
      <c r="V53" s="44">
        <v>1</v>
      </c>
      <c r="W53" s="44">
        <v>650</v>
      </c>
    </row>
    <row r="54" spans="1:26" x14ac:dyDescent="0.2">
      <c r="A54" t="s">
        <v>126</v>
      </c>
      <c r="B54">
        <v>27</v>
      </c>
      <c r="C54" t="s">
        <v>131</v>
      </c>
      <c r="D54" t="s">
        <v>39</v>
      </c>
      <c r="E54" t="s">
        <v>22</v>
      </c>
      <c r="F54" t="s">
        <v>129</v>
      </c>
      <c r="G54" t="s">
        <v>2451</v>
      </c>
      <c r="H54" t="s">
        <v>2</v>
      </c>
      <c r="I54">
        <v>1</v>
      </c>
      <c r="J54" t="s">
        <v>1186</v>
      </c>
      <c r="K54">
        <v>3</v>
      </c>
      <c r="L54" t="s">
        <v>1982</v>
      </c>
      <c r="M54" t="s">
        <v>1493</v>
      </c>
      <c r="N54" t="s">
        <v>1494</v>
      </c>
      <c r="O54" t="s">
        <v>1493</v>
      </c>
      <c r="P54" t="s">
        <v>1494</v>
      </c>
      <c r="Q54" s="2">
        <f t="shared" si="3"/>
        <v>1</v>
      </c>
      <c r="R54" s="5" t="s">
        <v>1374</v>
      </c>
      <c r="S54" s="5" t="s">
        <v>1375</v>
      </c>
      <c r="T54" s="2" t="s">
        <v>1380</v>
      </c>
      <c r="U54" t="s">
        <v>1381</v>
      </c>
      <c r="V54">
        <v>475</v>
      </c>
      <c r="W54">
        <v>2924</v>
      </c>
    </row>
    <row r="55" spans="1:26" x14ac:dyDescent="0.2">
      <c r="A55" t="s">
        <v>126</v>
      </c>
      <c r="B55">
        <v>27</v>
      </c>
      <c r="C55" s="1" t="s">
        <v>1182</v>
      </c>
      <c r="D55" t="s">
        <v>39</v>
      </c>
      <c r="E55" t="s">
        <v>196</v>
      </c>
      <c r="F55" t="s">
        <v>196</v>
      </c>
      <c r="G55" s="3" t="s">
        <v>196</v>
      </c>
      <c r="H55" s="1" t="s">
        <v>1183</v>
      </c>
      <c r="I55">
        <v>1</v>
      </c>
      <c r="J55" t="s">
        <v>1186</v>
      </c>
      <c r="L55" t="s">
        <v>1384</v>
      </c>
      <c r="M55" t="s">
        <v>1388</v>
      </c>
      <c r="N55" t="s">
        <v>1389</v>
      </c>
      <c r="O55" t="s">
        <v>1389</v>
      </c>
      <c r="P55" t="s">
        <v>1388</v>
      </c>
      <c r="Q55" s="2">
        <f t="shared" si="3"/>
        <v>2</v>
      </c>
      <c r="R55" s="6" t="s">
        <v>1383</v>
      </c>
      <c r="S55" s="6" t="str">
        <f>IF(R55="incongruent","congruent","incongruent")</f>
        <v>congruent</v>
      </c>
      <c r="T55" s="2" t="s">
        <v>196</v>
      </c>
      <c r="U55" t="s">
        <v>196</v>
      </c>
      <c r="V55" s="44">
        <v>1</v>
      </c>
      <c r="W55" s="44">
        <v>650</v>
      </c>
    </row>
    <row r="56" spans="1:26" x14ac:dyDescent="0.2">
      <c r="A56" t="s">
        <v>126</v>
      </c>
      <c r="B56">
        <v>28</v>
      </c>
      <c r="C56" t="s">
        <v>772</v>
      </c>
      <c r="D56" t="s">
        <v>39</v>
      </c>
      <c r="E56" t="s">
        <v>23</v>
      </c>
      <c r="F56" t="s">
        <v>129</v>
      </c>
      <c r="G56" t="s">
        <v>2452</v>
      </c>
      <c r="H56" t="s">
        <v>2</v>
      </c>
      <c r="I56">
        <v>1</v>
      </c>
      <c r="J56" t="s">
        <v>1186</v>
      </c>
      <c r="K56">
        <v>4</v>
      </c>
      <c r="L56" t="s">
        <v>1983</v>
      </c>
      <c r="M56" t="s">
        <v>1495</v>
      </c>
      <c r="N56" t="s">
        <v>1496</v>
      </c>
      <c r="O56" t="s">
        <v>1496</v>
      </c>
      <c r="P56" t="s">
        <v>1495</v>
      </c>
      <c r="Q56" s="2">
        <f t="shared" si="3"/>
        <v>2</v>
      </c>
      <c r="R56" s="5" t="s">
        <v>1375</v>
      </c>
      <c r="S56" s="5" t="s">
        <v>1374</v>
      </c>
      <c r="T56" s="2" t="s">
        <v>1381</v>
      </c>
      <c r="U56" t="s">
        <v>1380</v>
      </c>
      <c r="V56">
        <v>381</v>
      </c>
      <c r="W56">
        <v>2921</v>
      </c>
    </row>
    <row r="57" spans="1:26" x14ac:dyDescent="0.2">
      <c r="A57" t="s">
        <v>126</v>
      </c>
      <c r="B57">
        <v>28</v>
      </c>
      <c r="C57" t="s">
        <v>1182</v>
      </c>
      <c r="D57" t="s">
        <v>39</v>
      </c>
      <c r="E57" t="s">
        <v>196</v>
      </c>
      <c r="F57" t="s">
        <v>196</v>
      </c>
      <c r="G57" s="3" t="s">
        <v>196</v>
      </c>
      <c r="H57" t="s">
        <v>1183</v>
      </c>
      <c r="I57">
        <v>1</v>
      </c>
      <c r="J57" t="s">
        <v>1186</v>
      </c>
      <c r="L57" t="s">
        <v>1384</v>
      </c>
      <c r="M57" t="s">
        <v>1389</v>
      </c>
      <c r="N57" t="s">
        <v>1388</v>
      </c>
      <c r="O57" t="s">
        <v>1388</v>
      </c>
      <c r="P57" t="s">
        <v>1389</v>
      </c>
      <c r="Q57" s="2">
        <f t="shared" si="3"/>
        <v>2</v>
      </c>
      <c r="R57" s="6" t="s">
        <v>1383</v>
      </c>
      <c r="S57" s="6" t="str">
        <f>IF(R57="incongruent","congruent","incongruent")</f>
        <v>congruent</v>
      </c>
      <c r="T57" s="2" t="s">
        <v>196</v>
      </c>
      <c r="U57" t="s">
        <v>196</v>
      </c>
      <c r="V57" s="44">
        <v>1</v>
      </c>
      <c r="W57" s="44">
        <v>650</v>
      </c>
    </row>
    <row r="58" spans="1:26" s="15" customFormat="1" x14ac:dyDescent="0.2">
      <c r="A58" s="15" t="s">
        <v>126</v>
      </c>
      <c r="B58" s="15">
        <v>29</v>
      </c>
      <c r="C58" s="15" t="s">
        <v>132</v>
      </c>
      <c r="D58" s="15" t="s">
        <v>39</v>
      </c>
      <c r="E58" s="15" t="s">
        <v>24</v>
      </c>
      <c r="F58" s="15" t="s">
        <v>129</v>
      </c>
      <c r="G58" t="s">
        <v>2453</v>
      </c>
      <c r="H58" s="15" t="s">
        <v>2</v>
      </c>
      <c r="I58" s="15">
        <v>1</v>
      </c>
      <c r="J58" s="15" t="s">
        <v>1186</v>
      </c>
      <c r="K58" s="15">
        <v>5</v>
      </c>
      <c r="L58" t="s">
        <v>1984</v>
      </c>
      <c r="M58" t="s">
        <v>1497</v>
      </c>
      <c r="N58" t="s">
        <v>1498</v>
      </c>
      <c r="O58" t="s">
        <v>1497</v>
      </c>
      <c r="P58" t="s">
        <v>1498</v>
      </c>
      <c r="Q58" s="2">
        <f t="shared" si="3"/>
        <v>1</v>
      </c>
      <c r="R58" s="16" t="s">
        <v>1374</v>
      </c>
      <c r="S58" s="16" t="s">
        <v>1375</v>
      </c>
      <c r="T58" s="17" t="s">
        <v>1380</v>
      </c>
      <c r="U58" s="15" t="s">
        <v>1381</v>
      </c>
      <c r="V58">
        <v>477</v>
      </c>
      <c r="W58">
        <v>2986</v>
      </c>
    </row>
    <row r="59" spans="1:26" s="15" customFormat="1" x14ac:dyDescent="0.2">
      <c r="A59" s="15" t="s">
        <v>126</v>
      </c>
      <c r="B59" s="15">
        <v>29</v>
      </c>
      <c r="C59" s="18" t="s">
        <v>1182</v>
      </c>
      <c r="D59" s="15" t="s">
        <v>39</v>
      </c>
      <c r="E59" s="15" t="s">
        <v>196</v>
      </c>
      <c r="F59" s="15" t="s">
        <v>196</v>
      </c>
      <c r="G59" s="3" t="s">
        <v>196</v>
      </c>
      <c r="H59" s="18" t="s">
        <v>1183</v>
      </c>
      <c r="I59" s="15">
        <v>1</v>
      </c>
      <c r="J59" s="15" t="s">
        <v>1186</v>
      </c>
      <c r="L59" t="s">
        <v>1384</v>
      </c>
      <c r="M59" t="s">
        <v>1388</v>
      </c>
      <c r="N59" t="s">
        <v>1389</v>
      </c>
      <c r="O59" t="s">
        <v>1388</v>
      </c>
      <c r="P59" t="s">
        <v>1389</v>
      </c>
      <c r="Q59" s="2">
        <f t="shared" si="3"/>
        <v>1</v>
      </c>
      <c r="R59" s="19" t="s">
        <v>1382</v>
      </c>
      <c r="S59" s="19" t="str">
        <f>IF(R59="incongruent","congruent","incongruent")</f>
        <v>incongruent</v>
      </c>
      <c r="T59" s="17" t="s">
        <v>196</v>
      </c>
      <c r="U59" s="15" t="s">
        <v>196</v>
      </c>
      <c r="V59" s="44">
        <v>1</v>
      </c>
      <c r="W59" s="44">
        <v>650</v>
      </c>
    </row>
    <row r="60" spans="1:26" s="15" customFormat="1" x14ac:dyDescent="0.2">
      <c r="A60" s="15" t="s">
        <v>126</v>
      </c>
      <c r="B60" s="15">
        <v>30</v>
      </c>
      <c r="C60" s="15" t="s">
        <v>774</v>
      </c>
      <c r="D60" s="15" t="s">
        <v>39</v>
      </c>
      <c r="E60" s="15" t="s">
        <v>25</v>
      </c>
      <c r="F60" s="15" t="s">
        <v>129</v>
      </c>
      <c r="G60" t="s">
        <v>2454</v>
      </c>
      <c r="H60" s="15" t="s">
        <v>2</v>
      </c>
      <c r="I60" s="15">
        <v>1</v>
      </c>
      <c r="J60" s="15" t="s">
        <v>1186</v>
      </c>
      <c r="K60" s="15">
        <v>6</v>
      </c>
      <c r="L60" t="s">
        <v>1985</v>
      </c>
      <c r="M60" t="s">
        <v>1499</v>
      </c>
      <c r="N60" t="s">
        <v>1500</v>
      </c>
      <c r="O60" t="s">
        <v>1500</v>
      </c>
      <c r="P60" t="s">
        <v>1499</v>
      </c>
      <c r="Q60" s="2">
        <f t="shared" si="3"/>
        <v>2</v>
      </c>
      <c r="R60" s="16" t="s">
        <v>1375</v>
      </c>
      <c r="S60" s="16" t="s">
        <v>1374</v>
      </c>
      <c r="T60" s="17" t="s">
        <v>1381</v>
      </c>
      <c r="U60" s="15" t="s">
        <v>1380</v>
      </c>
      <c r="V60">
        <v>420</v>
      </c>
      <c r="W60">
        <v>2860</v>
      </c>
    </row>
    <row r="61" spans="1:26" s="15" customFormat="1" x14ac:dyDescent="0.2">
      <c r="A61" s="15" t="s">
        <v>126</v>
      </c>
      <c r="B61" s="15">
        <v>30</v>
      </c>
      <c r="C61" s="18" t="s">
        <v>1182</v>
      </c>
      <c r="D61" s="15" t="s">
        <v>39</v>
      </c>
      <c r="E61" s="15" t="s">
        <v>196</v>
      </c>
      <c r="F61" s="15" t="s">
        <v>196</v>
      </c>
      <c r="G61" s="3" t="s">
        <v>196</v>
      </c>
      <c r="H61" s="18" t="s">
        <v>1183</v>
      </c>
      <c r="I61" s="15">
        <v>1</v>
      </c>
      <c r="J61" s="15" t="s">
        <v>1186</v>
      </c>
      <c r="L61" t="s">
        <v>1384</v>
      </c>
      <c r="M61" t="s">
        <v>1389</v>
      </c>
      <c r="N61" t="s">
        <v>1388</v>
      </c>
      <c r="O61" t="s">
        <v>1389</v>
      </c>
      <c r="P61" t="s">
        <v>1388</v>
      </c>
      <c r="Q61" s="2">
        <f t="shared" si="3"/>
        <v>1</v>
      </c>
      <c r="R61" s="19" t="s">
        <v>1382</v>
      </c>
      <c r="S61" s="19" t="str">
        <f>IF(R61="incongruent","congruent","incongruent")</f>
        <v>incongruent</v>
      </c>
      <c r="T61" s="17" t="s">
        <v>196</v>
      </c>
      <c r="U61" s="15" t="s">
        <v>196</v>
      </c>
      <c r="V61" s="44">
        <v>1</v>
      </c>
      <c r="W61" s="44">
        <v>650</v>
      </c>
    </row>
    <row r="62" spans="1:26" x14ac:dyDescent="0.2">
      <c r="A62" t="s">
        <v>126</v>
      </c>
      <c r="B62">
        <v>31</v>
      </c>
      <c r="C62" t="s">
        <v>511</v>
      </c>
      <c r="D62" t="s">
        <v>39</v>
      </c>
      <c r="E62" t="s">
        <v>26</v>
      </c>
      <c r="F62" t="s">
        <v>512</v>
      </c>
      <c r="G62" t="s">
        <v>2455</v>
      </c>
      <c r="H62" t="s">
        <v>2</v>
      </c>
      <c r="I62">
        <v>1</v>
      </c>
      <c r="J62" t="s">
        <v>1186</v>
      </c>
      <c r="K62">
        <v>7</v>
      </c>
      <c r="L62" t="s">
        <v>1986</v>
      </c>
      <c r="M62" t="s">
        <v>1501</v>
      </c>
      <c r="N62" t="s">
        <v>1502</v>
      </c>
      <c r="O62" t="s">
        <v>1501</v>
      </c>
      <c r="P62" t="s">
        <v>1502</v>
      </c>
      <c r="Q62" s="2">
        <f t="shared" si="3"/>
        <v>1</v>
      </c>
      <c r="R62" s="5" t="s">
        <v>1374</v>
      </c>
      <c r="S62" s="5" t="s">
        <v>1375</v>
      </c>
      <c r="T62" s="2" t="s">
        <v>1380</v>
      </c>
      <c r="U62" t="s">
        <v>1381</v>
      </c>
      <c r="V62">
        <v>507</v>
      </c>
      <c r="W62">
        <v>2409</v>
      </c>
    </row>
    <row r="63" spans="1:26" x14ac:dyDescent="0.2">
      <c r="A63" t="s">
        <v>126</v>
      </c>
      <c r="B63">
        <v>31</v>
      </c>
      <c r="C63" s="1" t="s">
        <v>1182</v>
      </c>
      <c r="D63" t="s">
        <v>39</v>
      </c>
      <c r="E63" t="s">
        <v>196</v>
      </c>
      <c r="F63" t="s">
        <v>196</v>
      </c>
      <c r="G63" s="3" t="s">
        <v>196</v>
      </c>
      <c r="H63" s="1" t="s">
        <v>1183</v>
      </c>
      <c r="I63">
        <v>1</v>
      </c>
      <c r="J63" t="s">
        <v>1186</v>
      </c>
      <c r="L63" t="s">
        <v>1384</v>
      </c>
      <c r="M63" t="s">
        <v>1388</v>
      </c>
      <c r="N63" t="s">
        <v>1389</v>
      </c>
      <c r="O63" t="s">
        <v>1389</v>
      </c>
      <c r="P63" t="s">
        <v>1388</v>
      </c>
      <c r="Q63" s="2">
        <f t="shared" si="3"/>
        <v>2</v>
      </c>
      <c r="R63" s="6" t="s">
        <v>1383</v>
      </c>
      <c r="S63" s="6" t="str">
        <f>IF(R63="incongruent","congruent","incongruent")</f>
        <v>congruent</v>
      </c>
      <c r="T63" s="2" t="s">
        <v>196</v>
      </c>
      <c r="U63" t="s">
        <v>196</v>
      </c>
      <c r="V63" s="44">
        <v>1</v>
      </c>
      <c r="W63" s="44">
        <v>650</v>
      </c>
    </row>
    <row r="64" spans="1:26" x14ac:dyDescent="0.2">
      <c r="A64" t="s">
        <v>126</v>
      </c>
      <c r="B64">
        <v>32</v>
      </c>
      <c r="C64" t="s">
        <v>775</v>
      </c>
      <c r="D64" t="s">
        <v>39</v>
      </c>
      <c r="E64" t="s">
        <v>27</v>
      </c>
      <c r="F64" t="s">
        <v>512</v>
      </c>
      <c r="G64" t="s">
        <v>2456</v>
      </c>
      <c r="H64" t="s">
        <v>2</v>
      </c>
      <c r="I64">
        <v>1</v>
      </c>
      <c r="J64" t="s">
        <v>1186</v>
      </c>
      <c r="K64">
        <v>8</v>
      </c>
      <c r="L64" t="s">
        <v>1987</v>
      </c>
      <c r="M64" t="s">
        <v>1503</v>
      </c>
      <c r="N64" t="s">
        <v>1504</v>
      </c>
      <c r="O64" t="s">
        <v>1504</v>
      </c>
      <c r="P64" t="s">
        <v>1503</v>
      </c>
      <c r="Q64" s="2">
        <f t="shared" si="3"/>
        <v>2</v>
      </c>
      <c r="R64" s="5" t="s">
        <v>1375</v>
      </c>
      <c r="S64" s="5" t="s">
        <v>1374</v>
      </c>
      <c r="T64" s="2" t="s">
        <v>1381</v>
      </c>
      <c r="U64" t="s">
        <v>1380</v>
      </c>
      <c r="V64">
        <v>391</v>
      </c>
      <c r="W64">
        <v>2329</v>
      </c>
    </row>
    <row r="65" spans="1:23" x14ac:dyDescent="0.2">
      <c r="A65" t="s">
        <v>126</v>
      </c>
      <c r="B65">
        <v>32</v>
      </c>
      <c r="C65" s="1" t="s">
        <v>1182</v>
      </c>
      <c r="D65" t="s">
        <v>39</v>
      </c>
      <c r="E65" t="s">
        <v>196</v>
      </c>
      <c r="F65" t="s">
        <v>196</v>
      </c>
      <c r="G65" s="3" t="s">
        <v>196</v>
      </c>
      <c r="H65" s="1" t="s">
        <v>1183</v>
      </c>
      <c r="I65">
        <v>1</v>
      </c>
      <c r="J65" t="s">
        <v>1186</v>
      </c>
      <c r="L65" t="s">
        <v>1384</v>
      </c>
      <c r="M65" t="s">
        <v>1389</v>
      </c>
      <c r="N65" t="s">
        <v>1388</v>
      </c>
      <c r="O65" t="s">
        <v>1388</v>
      </c>
      <c r="P65" t="s">
        <v>1389</v>
      </c>
      <c r="Q65" s="2">
        <f t="shared" si="3"/>
        <v>2</v>
      </c>
      <c r="R65" s="6" t="s">
        <v>1383</v>
      </c>
      <c r="S65" s="6" t="str">
        <f>IF(R65="incongruent","congruent","incongruent")</f>
        <v>congruent</v>
      </c>
      <c r="T65" s="2" t="s">
        <v>196</v>
      </c>
      <c r="U65" t="s">
        <v>196</v>
      </c>
      <c r="V65" s="44">
        <v>1</v>
      </c>
      <c r="W65" s="44">
        <v>650</v>
      </c>
    </row>
    <row r="66" spans="1:23" s="15" customFormat="1" x14ac:dyDescent="0.2">
      <c r="A66" s="15" t="s">
        <v>126</v>
      </c>
      <c r="B66" s="15">
        <v>33</v>
      </c>
      <c r="C66" s="15" t="s">
        <v>513</v>
      </c>
      <c r="D66" s="15" t="s">
        <v>39</v>
      </c>
      <c r="E66" s="15" t="s">
        <v>28</v>
      </c>
      <c r="F66" s="15" t="s">
        <v>512</v>
      </c>
      <c r="G66" t="s">
        <v>2457</v>
      </c>
      <c r="H66" s="15" t="s">
        <v>2</v>
      </c>
      <c r="I66" s="15">
        <v>1</v>
      </c>
      <c r="J66" s="15" t="s">
        <v>1186</v>
      </c>
      <c r="K66" s="15">
        <v>9</v>
      </c>
      <c r="L66" t="s">
        <v>1988</v>
      </c>
      <c r="M66" t="s">
        <v>1505</v>
      </c>
      <c r="N66" t="s">
        <v>1506</v>
      </c>
      <c r="O66" t="s">
        <v>1505</v>
      </c>
      <c r="P66" t="s">
        <v>1506</v>
      </c>
      <c r="Q66" s="2">
        <f t="shared" si="3"/>
        <v>1</v>
      </c>
      <c r="R66" s="16" t="s">
        <v>1374</v>
      </c>
      <c r="S66" s="16" t="s">
        <v>1375</v>
      </c>
      <c r="T66" s="17" t="s">
        <v>1380</v>
      </c>
      <c r="U66" s="15" t="s">
        <v>1381</v>
      </c>
      <c r="V66">
        <v>512</v>
      </c>
      <c r="W66">
        <v>2374</v>
      </c>
    </row>
    <row r="67" spans="1:23" s="15" customFormat="1" x14ac:dyDescent="0.2">
      <c r="A67" s="15" t="s">
        <v>126</v>
      </c>
      <c r="B67" s="15">
        <v>33</v>
      </c>
      <c r="C67" s="18" t="s">
        <v>1182</v>
      </c>
      <c r="D67" s="15" t="s">
        <v>39</v>
      </c>
      <c r="E67" s="15" t="s">
        <v>196</v>
      </c>
      <c r="F67" s="15" t="s">
        <v>196</v>
      </c>
      <c r="G67" s="3" t="s">
        <v>196</v>
      </c>
      <c r="H67" s="18" t="s">
        <v>1183</v>
      </c>
      <c r="I67" s="15">
        <v>1</v>
      </c>
      <c r="J67" s="15" t="s">
        <v>1186</v>
      </c>
      <c r="L67" t="s">
        <v>1384</v>
      </c>
      <c r="M67" t="s">
        <v>1388</v>
      </c>
      <c r="N67" t="s">
        <v>1389</v>
      </c>
      <c r="O67" t="s">
        <v>1388</v>
      </c>
      <c r="P67" t="s">
        <v>1389</v>
      </c>
      <c r="Q67" s="2">
        <f t="shared" si="3"/>
        <v>1</v>
      </c>
      <c r="R67" s="19" t="s">
        <v>1382</v>
      </c>
      <c r="S67" s="19" t="str">
        <f>IF(R67="incongruent","congruent","incongruent")</f>
        <v>incongruent</v>
      </c>
      <c r="T67" s="17" t="s">
        <v>196</v>
      </c>
      <c r="U67" s="15" t="s">
        <v>196</v>
      </c>
      <c r="V67" s="44">
        <v>1</v>
      </c>
      <c r="W67" s="44">
        <v>650</v>
      </c>
    </row>
    <row r="68" spans="1:23" s="15" customFormat="1" x14ac:dyDescent="0.2">
      <c r="A68" s="15" t="s">
        <v>126</v>
      </c>
      <c r="B68" s="15">
        <v>34</v>
      </c>
      <c r="C68" s="15" t="s">
        <v>776</v>
      </c>
      <c r="D68" s="15" t="s">
        <v>39</v>
      </c>
      <c r="E68" s="15" t="s">
        <v>29</v>
      </c>
      <c r="F68" s="15" t="s">
        <v>512</v>
      </c>
      <c r="G68" t="s">
        <v>2458</v>
      </c>
      <c r="H68" s="15" t="s">
        <v>2</v>
      </c>
      <c r="I68" s="15">
        <v>1</v>
      </c>
      <c r="J68" s="15" t="s">
        <v>1186</v>
      </c>
      <c r="K68" s="15">
        <v>10</v>
      </c>
      <c r="L68" t="s">
        <v>1989</v>
      </c>
      <c r="M68" t="s">
        <v>1507</v>
      </c>
      <c r="N68" t="s">
        <v>1508</v>
      </c>
      <c r="O68" t="s">
        <v>1508</v>
      </c>
      <c r="P68" t="s">
        <v>1507</v>
      </c>
      <c r="Q68" s="2">
        <f t="shared" si="3"/>
        <v>2</v>
      </c>
      <c r="R68" s="16" t="s">
        <v>1375</v>
      </c>
      <c r="S68" s="16" t="s">
        <v>1374</v>
      </c>
      <c r="T68" s="17" t="s">
        <v>1381</v>
      </c>
      <c r="U68" s="15" t="s">
        <v>1380</v>
      </c>
      <c r="V68">
        <v>399</v>
      </c>
      <c r="W68">
        <v>2373</v>
      </c>
    </row>
    <row r="69" spans="1:23" s="15" customFormat="1" x14ac:dyDescent="0.2">
      <c r="A69" s="15" t="s">
        <v>126</v>
      </c>
      <c r="B69" s="15">
        <v>34</v>
      </c>
      <c r="C69" s="18" t="s">
        <v>1182</v>
      </c>
      <c r="D69" s="15" t="s">
        <v>39</v>
      </c>
      <c r="E69" s="15" t="s">
        <v>196</v>
      </c>
      <c r="F69" s="15" t="s">
        <v>196</v>
      </c>
      <c r="G69" s="3" t="s">
        <v>196</v>
      </c>
      <c r="H69" s="18" t="s">
        <v>1183</v>
      </c>
      <c r="I69" s="15">
        <v>1</v>
      </c>
      <c r="J69" s="15" t="s">
        <v>1186</v>
      </c>
      <c r="L69" t="s">
        <v>1384</v>
      </c>
      <c r="M69" t="s">
        <v>1389</v>
      </c>
      <c r="N69" t="s">
        <v>1388</v>
      </c>
      <c r="O69" t="s">
        <v>1389</v>
      </c>
      <c r="P69" t="s">
        <v>1388</v>
      </c>
      <c r="Q69" s="2">
        <f t="shared" si="3"/>
        <v>1</v>
      </c>
      <c r="R69" s="19" t="s">
        <v>1382</v>
      </c>
      <c r="S69" s="19" t="str">
        <f>IF(R69="incongruent","congruent","incongruent")</f>
        <v>incongruent</v>
      </c>
      <c r="T69" s="17" t="s">
        <v>196</v>
      </c>
      <c r="U69" s="15" t="s">
        <v>196</v>
      </c>
      <c r="V69" s="44">
        <v>1</v>
      </c>
      <c r="W69" s="44">
        <v>650</v>
      </c>
    </row>
    <row r="70" spans="1:23" x14ac:dyDescent="0.2">
      <c r="A70" t="s">
        <v>126</v>
      </c>
      <c r="B70">
        <v>35</v>
      </c>
      <c r="C70" t="s">
        <v>514</v>
      </c>
      <c r="D70" t="s">
        <v>39</v>
      </c>
      <c r="E70" t="s">
        <v>30</v>
      </c>
      <c r="F70" t="s">
        <v>512</v>
      </c>
      <c r="G70" t="s">
        <v>2459</v>
      </c>
      <c r="H70" t="s">
        <v>2</v>
      </c>
      <c r="I70">
        <v>1</v>
      </c>
      <c r="J70" t="s">
        <v>1186</v>
      </c>
      <c r="K70">
        <v>11</v>
      </c>
      <c r="L70" t="s">
        <v>1990</v>
      </c>
      <c r="M70" t="s">
        <v>1509</v>
      </c>
      <c r="N70" t="s">
        <v>1510</v>
      </c>
      <c r="O70" t="s">
        <v>1509</v>
      </c>
      <c r="P70" t="s">
        <v>1510</v>
      </c>
      <c r="Q70" s="2">
        <f t="shared" ref="Q70:Q133" si="4">IF(OR(R70="mod", R70="congruent"),1,2)</f>
        <v>1</v>
      </c>
      <c r="R70" s="5" t="s">
        <v>1374</v>
      </c>
      <c r="S70" s="5" t="s">
        <v>1375</v>
      </c>
      <c r="T70" s="2" t="s">
        <v>1380</v>
      </c>
      <c r="U70" t="s">
        <v>1381</v>
      </c>
      <c r="V70">
        <v>521</v>
      </c>
      <c r="W70">
        <v>2486</v>
      </c>
    </row>
    <row r="71" spans="1:23" x14ac:dyDescent="0.2">
      <c r="A71" t="s">
        <v>126</v>
      </c>
      <c r="B71">
        <v>35</v>
      </c>
      <c r="C71" t="s">
        <v>1343</v>
      </c>
      <c r="D71" t="s">
        <v>39</v>
      </c>
      <c r="E71" t="s">
        <v>196</v>
      </c>
      <c r="F71" t="s">
        <v>196</v>
      </c>
      <c r="G71" s="3" t="s">
        <v>196</v>
      </c>
      <c r="H71" t="s">
        <v>1183</v>
      </c>
      <c r="I71">
        <v>1</v>
      </c>
      <c r="J71" t="s">
        <v>1186</v>
      </c>
      <c r="L71" t="s">
        <v>2358</v>
      </c>
      <c r="M71" t="s">
        <v>1389</v>
      </c>
      <c r="N71" t="s">
        <v>1388</v>
      </c>
      <c r="O71" t="s">
        <v>1388</v>
      </c>
      <c r="P71" t="s">
        <v>1389</v>
      </c>
      <c r="Q71" s="2">
        <f t="shared" si="4"/>
        <v>2</v>
      </c>
      <c r="R71" s="6" t="s">
        <v>1383</v>
      </c>
      <c r="S71" s="6" t="str">
        <f>IF(R71="incongruent","congruent","incongruent")</f>
        <v>congruent</v>
      </c>
      <c r="T71" s="2" t="s">
        <v>196</v>
      </c>
      <c r="U71" t="s">
        <v>196</v>
      </c>
      <c r="V71" s="44">
        <v>1</v>
      </c>
      <c r="W71" s="44">
        <v>1498</v>
      </c>
    </row>
    <row r="72" spans="1:23" x14ac:dyDescent="0.2">
      <c r="A72" t="s">
        <v>126</v>
      </c>
      <c r="B72">
        <v>36</v>
      </c>
      <c r="C72" t="s">
        <v>777</v>
      </c>
      <c r="D72" t="s">
        <v>39</v>
      </c>
      <c r="E72" t="s">
        <v>31</v>
      </c>
      <c r="F72" t="s">
        <v>512</v>
      </c>
      <c r="G72" t="s">
        <v>2460</v>
      </c>
      <c r="H72" t="s">
        <v>2</v>
      </c>
      <c r="I72">
        <v>1</v>
      </c>
      <c r="J72" t="s">
        <v>1186</v>
      </c>
      <c r="K72">
        <v>12</v>
      </c>
      <c r="L72" t="s">
        <v>1991</v>
      </c>
      <c r="M72" t="s">
        <v>1511</v>
      </c>
      <c r="N72" t="s">
        <v>1512</v>
      </c>
      <c r="O72" t="s">
        <v>1512</v>
      </c>
      <c r="P72" t="s">
        <v>1511</v>
      </c>
      <c r="Q72" s="2">
        <f t="shared" si="4"/>
        <v>2</v>
      </c>
      <c r="R72" s="5" t="s">
        <v>1375</v>
      </c>
      <c r="S72" s="5" t="s">
        <v>1374</v>
      </c>
      <c r="T72" s="2" t="s">
        <v>1381</v>
      </c>
      <c r="U72" t="s">
        <v>1380</v>
      </c>
      <c r="V72">
        <v>369</v>
      </c>
      <c r="W72">
        <v>2241</v>
      </c>
    </row>
    <row r="73" spans="1:23" x14ac:dyDescent="0.2">
      <c r="A73" t="s">
        <v>126</v>
      </c>
      <c r="B73">
        <v>36</v>
      </c>
      <c r="C73" s="1" t="s">
        <v>1343</v>
      </c>
      <c r="D73" t="s">
        <v>39</v>
      </c>
      <c r="E73" t="s">
        <v>196</v>
      </c>
      <c r="F73" t="s">
        <v>196</v>
      </c>
      <c r="G73" s="3" t="s">
        <v>196</v>
      </c>
      <c r="H73" s="1" t="s">
        <v>1183</v>
      </c>
      <c r="I73">
        <v>1</v>
      </c>
      <c r="J73" t="s">
        <v>1186</v>
      </c>
      <c r="L73" t="s">
        <v>2358</v>
      </c>
      <c r="M73" t="s">
        <v>1388</v>
      </c>
      <c r="N73" t="s">
        <v>1389</v>
      </c>
      <c r="O73" t="s">
        <v>1389</v>
      </c>
      <c r="P73" t="s">
        <v>1388</v>
      </c>
      <c r="Q73" s="2">
        <f t="shared" si="4"/>
        <v>2</v>
      </c>
      <c r="R73" s="6" t="s">
        <v>1383</v>
      </c>
      <c r="S73" s="6" t="str">
        <f>IF(R73="incongruent","congruent","incongruent")</f>
        <v>congruent</v>
      </c>
      <c r="T73" s="2" t="s">
        <v>196</v>
      </c>
      <c r="U73" t="s">
        <v>196</v>
      </c>
      <c r="V73" s="44">
        <v>1</v>
      </c>
      <c r="W73" s="44">
        <v>1498</v>
      </c>
    </row>
    <row r="74" spans="1:23" s="20" customFormat="1" x14ac:dyDescent="0.2">
      <c r="A74" s="20" t="s">
        <v>126</v>
      </c>
      <c r="B74" s="20">
        <v>37</v>
      </c>
      <c r="C74" s="20" t="s">
        <v>137</v>
      </c>
      <c r="D74" s="20" t="s">
        <v>49</v>
      </c>
      <c r="E74" s="20" t="s">
        <v>18</v>
      </c>
      <c r="F74" s="20" t="s">
        <v>138</v>
      </c>
      <c r="G74" t="s">
        <v>2461</v>
      </c>
      <c r="H74" s="20" t="s">
        <v>2</v>
      </c>
      <c r="I74" s="20">
        <v>1</v>
      </c>
      <c r="J74" s="20" t="s">
        <v>1186</v>
      </c>
      <c r="K74" s="20">
        <v>1</v>
      </c>
      <c r="L74" t="s">
        <v>1992</v>
      </c>
      <c r="M74" t="s">
        <v>1513</v>
      </c>
      <c r="N74" t="s">
        <v>1514</v>
      </c>
      <c r="O74" t="s">
        <v>1514</v>
      </c>
      <c r="P74" t="s">
        <v>1513</v>
      </c>
      <c r="Q74" s="2">
        <f t="shared" si="4"/>
        <v>2</v>
      </c>
      <c r="R74" s="21" t="s">
        <v>1375</v>
      </c>
      <c r="S74" s="21" t="s">
        <v>1374</v>
      </c>
      <c r="T74" s="22" t="s">
        <v>1381</v>
      </c>
      <c r="U74" s="20" t="s">
        <v>1380</v>
      </c>
      <c r="V74">
        <v>527</v>
      </c>
      <c r="W74">
        <v>2361</v>
      </c>
    </row>
    <row r="75" spans="1:23" s="20" customFormat="1" x14ac:dyDescent="0.2">
      <c r="A75" s="20" t="s">
        <v>126</v>
      </c>
      <c r="B75" s="20">
        <v>37</v>
      </c>
      <c r="C75" s="23" t="s">
        <v>1182</v>
      </c>
      <c r="D75" s="20" t="s">
        <v>49</v>
      </c>
      <c r="E75" s="20" t="s">
        <v>196</v>
      </c>
      <c r="F75" s="20" t="s">
        <v>196</v>
      </c>
      <c r="G75" s="3" t="s">
        <v>196</v>
      </c>
      <c r="H75" s="23" t="s">
        <v>1183</v>
      </c>
      <c r="I75" s="20">
        <v>1</v>
      </c>
      <c r="J75" s="20" t="s">
        <v>1186</v>
      </c>
      <c r="L75" t="s">
        <v>1384</v>
      </c>
      <c r="M75" t="s">
        <v>1388</v>
      </c>
      <c r="N75" t="s">
        <v>1389</v>
      </c>
      <c r="O75" t="s">
        <v>1388</v>
      </c>
      <c r="P75" t="s">
        <v>1389</v>
      </c>
      <c r="Q75" s="2">
        <f t="shared" si="4"/>
        <v>1</v>
      </c>
      <c r="R75" s="24" t="s">
        <v>1382</v>
      </c>
      <c r="S75" s="24" t="str">
        <f>IF(R75="incongruent","congruent","incongruent")</f>
        <v>incongruent</v>
      </c>
      <c r="T75" s="22" t="s">
        <v>196</v>
      </c>
      <c r="U75" s="20" t="s">
        <v>196</v>
      </c>
      <c r="V75" s="44">
        <v>1</v>
      </c>
      <c r="W75" s="44">
        <v>650</v>
      </c>
    </row>
    <row r="76" spans="1:23" s="20" customFormat="1" x14ac:dyDescent="0.2">
      <c r="A76" s="20" t="s">
        <v>126</v>
      </c>
      <c r="B76" s="20">
        <v>38</v>
      </c>
      <c r="C76" s="20" t="s">
        <v>778</v>
      </c>
      <c r="D76" s="20" t="s">
        <v>49</v>
      </c>
      <c r="E76" s="20" t="s">
        <v>21</v>
      </c>
      <c r="F76" s="20" t="s">
        <v>138</v>
      </c>
      <c r="G76" t="s">
        <v>2462</v>
      </c>
      <c r="H76" s="20" t="s">
        <v>2</v>
      </c>
      <c r="I76" s="20">
        <v>1</v>
      </c>
      <c r="J76" s="20" t="s">
        <v>1186</v>
      </c>
      <c r="K76" s="20">
        <v>2</v>
      </c>
      <c r="L76" t="s">
        <v>1993</v>
      </c>
      <c r="M76" t="s">
        <v>1515</v>
      </c>
      <c r="N76" t="s">
        <v>1728</v>
      </c>
      <c r="O76" t="s">
        <v>1515</v>
      </c>
      <c r="P76" t="s">
        <v>1728</v>
      </c>
      <c r="Q76" s="2">
        <f t="shared" si="4"/>
        <v>1</v>
      </c>
      <c r="R76" s="21" t="s">
        <v>1374</v>
      </c>
      <c r="S76" s="21" t="s">
        <v>1375</v>
      </c>
      <c r="T76" s="22" t="s">
        <v>1380</v>
      </c>
      <c r="U76" s="20" t="s">
        <v>1381</v>
      </c>
      <c r="V76">
        <v>382</v>
      </c>
      <c r="W76">
        <v>2173</v>
      </c>
    </row>
    <row r="77" spans="1:23" s="20" customFormat="1" x14ac:dyDescent="0.2">
      <c r="A77" s="20" t="s">
        <v>126</v>
      </c>
      <c r="B77" s="20">
        <v>38</v>
      </c>
      <c r="C77" s="23" t="s">
        <v>1182</v>
      </c>
      <c r="D77" s="20" t="s">
        <v>49</v>
      </c>
      <c r="E77" s="20" t="s">
        <v>196</v>
      </c>
      <c r="F77" s="20" t="s">
        <v>196</v>
      </c>
      <c r="G77" s="3" t="s">
        <v>196</v>
      </c>
      <c r="H77" s="23" t="s">
        <v>1183</v>
      </c>
      <c r="I77" s="20">
        <v>1</v>
      </c>
      <c r="J77" s="20" t="s">
        <v>1186</v>
      </c>
      <c r="L77" t="s">
        <v>1384</v>
      </c>
      <c r="M77" t="s">
        <v>1389</v>
      </c>
      <c r="N77" t="s">
        <v>1388</v>
      </c>
      <c r="O77" t="s">
        <v>1389</v>
      </c>
      <c r="P77" t="s">
        <v>1388</v>
      </c>
      <c r="Q77" s="2">
        <f t="shared" si="4"/>
        <v>1</v>
      </c>
      <c r="R77" s="24" t="s">
        <v>1382</v>
      </c>
      <c r="S77" s="24" t="str">
        <f>IF(R77="incongruent","congruent","incongruent")</f>
        <v>incongruent</v>
      </c>
      <c r="T77" s="22" t="s">
        <v>196</v>
      </c>
      <c r="U77" s="20" t="s">
        <v>196</v>
      </c>
      <c r="V77" s="44">
        <v>1</v>
      </c>
      <c r="W77" s="44">
        <v>650</v>
      </c>
    </row>
    <row r="78" spans="1:23" x14ac:dyDescent="0.2">
      <c r="A78" t="s">
        <v>126</v>
      </c>
      <c r="B78">
        <v>39</v>
      </c>
      <c r="C78" t="s">
        <v>139</v>
      </c>
      <c r="D78" t="s">
        <v>49</v>
      </c>
      <c r="E78" t="s">
        <v>22</v>
      </c>
      <c r="F78" t="s">
        <v>138</v>
      </c>
      <c r="G78" t="s">
        <v>2463</v>
      </c>
      <c r="H78" t="s">
        <v>2</v>
      </c>
      <c r="I78">
        <v>1</v>
      </c>
      <c r="J78" t="s">
        <v>1186</v>
      </c>
      <c r="K78">
        <v>3</v>
      </c>
      <c r="L78" t="s">
        <v>1994</v>
      </c>
      <c r="M78" t="s">
        <v>1516</v>
      </c>
      <c r="N78" t="s">
        <v>1517</v>
      </c>
      <c r="O78" t="s">
        <v>1517</v>
      </c>
      <c r="P78" t="s">
        <v>1516</v>
      </c>
      <c r="Q78" s="2">
        <f t="shared" si="4"/>
        <v>2</v>
      </c>
      <c r="R78" s="5" t="s">
        <v>1375</v>
      </c>
      <c r="S78" s="5" t="s">
        <v>1374</v>
      </c>
      <c r="T78" s="2" t="s">
        <v>1381</v>
      </c>
      <c r="U78" t="s">
        <v>1380</v>
      </c>
      <c r="V78">
        <v>506</v>
      </c>
      <c r="W78">
        <v>2282</v>
      </c>
    </row>
    <row r="79" spans="1:23" x14ac:dyDescent="0.2">
      <c r="A79" t="s">
        <v>126</v>
      </c>
      <c r="B79">
        <v>39</v>
      </c>
      <c r="C79" t="s">
        <v>1182</v>
      </c>
      <c r="D79" t="s">
        <v>49</v>
      </c>
      <c r="E79" t="s">
        <v>196</v>
      </c>
      <c r="F79" t="s">
        <v>196</v>
      </c>
      <c r="G79" t="s">
        <v>196</v>
      </c>
      <c r="H79" t="s">
        <v>1183</v>
      </c>
      <c r="I79">
        <v>1</v>
      </c>
      <c r="J79" t="s">
        <v>1186</v>
      </c>
      <c r="L79" t="s">
        <v>1384</v>
      </c>
      <c r="M79" t="s">
        <v>1388</v>
      </c>
      <c r="N79" t="s">
        <v>1389</v>
      </c>
      <c r="O79" t="s">
        <v>1389</v>
      </c>
      <c r="P79" t="s">
        <v>1388</v>
      </c>
      <c r="Q79" s="2">
        <f t="shared" si="4"/>
        <v>2</v>
      </c>
      <c r="R79" s="6" t="s">
        <v>1383</v>
      </c>
      <c r="S79" s="6" t="str">
        <f>IF(R79="incongruent","congruent","incongruent")</f>
        <v>congruent</v>
      </c>
      <c r="T79" s="2" t="s">
        <v>196</v>
      </c>
      <c r="U79" t="s">
        <v>196</v>
      </c>
      <c r="V79" s="44">
        <v>1</v>
      </c>
      <c r="W79" s="44">
        <v>650</v>
      </c>
    </row>
    <row r="80" spans="1:23" x14ac:dyDescent="0.2">
      <c r="A80" t="s">
        <v>126</v>
      </c>
      <c r="B80">
        <v>40</v>
      </c>
      <c r="C80" t="s">
        <v>779</v>
      </c>
      <c r="D80" t="s">
        <v>49</v>
      </c>
      <c r="E80" t="s">
        <v>23</v>
      </c>
      <c r="F80" t="s">
        <v>138</v>
      </c>
      <c r="G80" t="s">
        <v>2464</v>
      </c>
      <c r="H80" t="s">
        <v>2</v>
      </c>
      <c r="I80">
        <v>1</v>
      </c>
      <c r="J80" t="s">
        <v>1186</v>
      </c>
      <c r="K80">
        <v>4</v>
      </c>
      <c r="L80" t="s">
        <v>1995</v>
      </c>
      <c r="M80" t="s">
        <v>1518</v>
      </c>
      <c r="N80" t="s">
        <v>1727</v>
      </c>
      <c r="O80" t="s">
        <v>1518</v>
      </c>
      <c r="P80" t="s">
        <v>1727</v>
      </c>
      <c r="Q80" s="2">
        <f t="shared" si="4"/>
        <v>1</v>
      </c>
      <c r="R80" s="5" t="s">
        <v>1374</v>
      </c>
      <c r="S80" s="5" t="s">
        <v>1375</v>
      </c>
      <c r="T80" s="2" t="s">
        <v>1380</v>
      </c>
      <c r="U80" t="s">
        <v>1381</v>
      </c>
      <c r="V80">
        <v>341</v>
      </c>
      <c r="W80">
        <v>2044</v>
      </c>
    </row>
    <row r="81" spans="1:23" x14ac:dyDescent="0.2">
      <c r="A81" t="s">
        <v>126</v>
      </c>
      <c r="B81">
        <v>40</v>
      </c>
      <c r="C81" s="1" t="s">
        <v>1182</v>
      </c>
      <c r="D81" t="s">
        <v>49</v>
      </c>
      <c r="E81" t="s">
        <v>196</v>
      </c>
      <c r="F81" t="s">
        <v>196</v>
      </c>
      <c r="G81" s="1" t="s">
        <v>196</v>
      </c>
      <c r="H81" s="1" t="s">
        <v>1183</v>
      </c>
      <c r="I81">
        <v>1</v>
      </c>
      <c r="J81" t="s">
        <v>1186</v>
      </c>
      <c r="L81" t="s">
        <v>1384</v>
      </c>
      <c r="M81" t="s">
        <v>1389</v>
      </c>
      <c r="N81" t="s">
        <v>1388</v>
      </c>
      <c r="O81" t="s">
        <v>1388</v>
      </c>
      <c r="P81" t="s">
        <v>1389</v>
      </c>
      <c r="Q81" s="2">
        <f t="shared" si="4"/>
        <v>2</v>
      </c>
      <c r="R81" s="6" t="s">
        <v>1383</v>
      </c>
      <c r="S81" s="6" t="str">
        <f>IF(R81="incongruent","congruent","incongruent")</f>
        <v>congruent</v>
      </c>
      <c r="T81" s="2" t="s">
        <v>196</v>
      </c>
      <c r="U81" t="s">
        <v>196</v>
      </c>
      <c r="V81" s="44">
        <v>1</v>
      </c>
      <c r="W81" s="44">
        <v>650</v>
      </c>
    </row>
    <row r="82" spans="1:23" s="20" customFormat="1" x14ac:dyDescent="0.2">
      <c r="A82" s="20" t="s">
        <v>126</v>
      </c>
      <c r="B82" s="20">
        <v>41</v>
      </c>
      <c r="C82" s="20" t="s">
        <v>140</v>
      </c>
      <c r="D82" s="20" t="s">
        <v>49</v>
      </c>
      <c r="E82" s="20" t="s">
        <v>24</v>
      </c>
      <c r="F82" s="20" t="s">
        <v>138</v>
      </c>
      <c r="G82" t="s">
        <v>2465</v>
      </c>
      <c r="H82" s="20" t="s">
        <v>2</v>
      </c>
      <c r="I82" s="20">
        <v>1</v>
      </c>
      <c r="J82" s="20" t="s">
        <v>1186</v>
      </c>
      <c r="K82" s="20">
        <v>5</v>
      </c>
      <c r="L82" t="s">
        <v>1996</v>
      </c>
      <c r="M82" t="s">
        <v>1519</v>
      </c>
      <c r="N82" t="s">
        <v>1520</v>
      </c>
      <c r="O82" t="s">
        <v>1520</v>
      </c>
      <c r="P82" t="s">
        <v>1519</v>
      </c>
      <c r="Q82" s="2">
        <f t="shared" si="4"/>
        <v>2</v>
      </c>
      <c r="R82" s="21" t="s">
        <v>1375</v>
      </c>
      <c r="S82" s="21" t="s">
        <v>1374</v>
      </c>
      <c r="T82" s="22" t="s">
        <v>1381</v>
      </c>
      <c r="U82" s="20" t="s">
        <v>1380</v>
      </c>
      <c r="V82">
        <v>501</v>
      </c>
      <c r="W82">
        <v>2346</v>
      </c>
    </row>
    <row r="83" spans="1:23" s="20" customFormat="1" x14ac:dyDescent="0.2">
      <c r="A83" s="20" t="s">
        <v>126</v>
      </c>
      <c r="B83" s="20">
        <v>41</v>
      </c>
      <c r="C83" s="23" t="s">
        <v>1343</v>
      </c>
      <c r="D83" s="20" t="s">
        <v>49</v>
      </c>
      <c r="E83" s="20" t="s">
        <v>196</v>
      </c>
      <c r="F83" s="20" t="s">
        <v>196</v>
      </c>
      <c r="G83" s="1" t="s">
        <v>196</v>
      </c>
      <c r="H83" s="23" t="s">
        <v>1183</v>
      </c>
      <c r="I83" s="20">
        <v>1</v>
      </c>
      <c r="J83" s="20" t="s">
        <v>1186</v>
      </c>
      <c r="L83" t="s">
        <v>2358</v>
      </c>
      <c r="M83" t="s">
        <v>1389</v>
      </c>
      <c r="N83" t="s">
        <v>1388</v>
      </c>
      <c r="O83" t="s">
        <v>1389</v>
      </c>
      <c r="P83" t="s">
        <v>1388</v>
      </c>
      <c r="Q83" s="2">
        <f t="shared" si="4"/>
        <v>1</v>
      </c>
      <c r="R83" s="24" t="s">
        <v>1382</v>
      </c>
      <c r="S83" s="24" t="str">
        <f>IF(R83="incongruent","congruent","incongruent")</f>
        <v>incongruent</v>
      </c>
      <c r="T83" s="22" t="s">
        <v>196</v>
      </c>
      <c r="U83" s="20" t="s">
        <v>196</v>
      </c>
      <c r="V83" s="44">
        <v>1</v>
      </c>
      <c r="W83" s="44">
        <v>1498</v>
      </c>
    </row>
    <row r="84" spans="1:23" s="20" customFormat="1" x14ac:dyDescent="0.2">
      <c r="A84" s="20" t="s">
        <v>126</v>
      </c>
      <c r="B84" s="20">
        <v>42</v>
      </c>
      <c r="C84" s="20" t="s">
        <v>780</v>
      </c>
      <c r="D84" s="20" t="s">
        <v>49</v>
      </c>
      <c r="E84" s="20" t="s">
        <v>25</v>
      </c>
      <c r="F84" s="20" t="s">
        <v>138</v>
      </c>
      <c r="G84" t="s">
        <v>2466</v>
      </c>
      <c r="H84" s="20" t="s">
        <v>2</v>
      </c>
      <c r="I84" s="20">
        <v>1</v>
      </c>
      <c r="J84" s="20" t="s">
        <v>1186</v>
      </c>
      <c r="K84" s="20">
        <v>6</v>
      </c>
      <c r="L84" t="s">
        <v>1997</v>
      </c>
      <c r="M84" t="s">
        <v>1521</v>
      </c>
      <c r="N84" t="s">
        <v>1522</v>
      </c>
      <c r="O84" t="s">
        <v>1521</v>
      </c>
      <c r="P84" t="s">
        <v>1522</v>
      </c>
      <c r="Q84" s="2">
        <f t="shared" si="4"/>
        <v>1</v>
      </c>
      <c r="R84" s="21" t="s">
        <v>1374</v>
      </c>
      <c r="S84" s="21" t="s">
        <v>1375</v>
      </c>
      <c r="T84" s="22" t="s">
        <v>1380</v>
      </c>
      <c r="U84" s="20" t="s">
        <v>1381</v>
      </c>
      <c r="V84">
        <v>367</v>
      </c>
      <c r="W84">
        <v>2167</v>
      </c>
    </row>
    <row r="85" spans="1:23" s="20" customFormat="1" x14ac:dyDescent="0.2">
      <c r="A85" s="20" t="s">
        <v>126</v>
      </c>
      <c r="B85" s="20">
        <v>42</v>
      </c>
      <c r="C85" s="23" t="s">
        <v>1182</v>
      </c>
      <c r="D85" s="20" t="s">
        <v>49</v>
      </c>
      <c r="E85" s="20" t="s">
        <v>196</v>
      </c>
      <c r="F85" s="20" t="s">
        <v>196</v>
      </c>
      <c r="G85" s="1" t="s">
        <v>196</v>
      </c>
      <c r="H85" s="23" t="s">
        <v>1183</v>
      </c>
      <c r="I85" s="20">
        <v>1</v>
      </c>
      <c r="J85" s="20" t="s">
        <v>1186</v>
      </c>
      <c r="L85" t="s">
        <v>1384</v>
      </c>
      <c r="M85" t="s">
        <v>1389</v>
      </c>
      <c r="N85" t="s">
        <v>1388</v>
      </c>
      <c r="O85" t="s">
        <v>1389</v>
      </c>
      <c r="P85" t="s">
        <v>1388</v>
      </c>
      <c r="Q85" s="2">
        <f t="shared" si="4"/>
        <v>1</v>
      </c>
      <c r="R85" s="24" t="s">
        <v>1382</v>
      </c>
      <c r="S85" s="24" t="str">
        <f>IF(R85="incongruent","congruent","incongruent")</f>
        <v>incongruent</v>
      </c>
      <c r="T85" s="22" t="s">
        <v>196</v>
      </c>
      <c r="U85" s="20" t="s">
        <v>196</v>
      </c>
      <c r="V85" s="44">
        <v>1</v>
      </c>
      <c r="W85" s="44">
        <v>650</v>
      </c>
    </row>
    <row r="86" spans="1:23" x14ac:dyDescent="0.2">
      <c r="A86" t="s">
        <v>126</v>
      </c>
      <c r="B86">
        <v>43</v>
      </c>
      <c r="C86" t="s">
        <v>515</v>
      </c>
      <c r="D86" t="s">
        <v>49</v>
      </c>
      <c r="E86" t="s">
        <v>26</v>
      </c>
      <c r="F86" t="s">
        <v>516</v>
      </c>
      <c r="G86" t="s">
        <v>2467</v>
      </c>
      <c r="H86" t="s">
        <v>2</v>
      </c>
      <c r="I86">
        <v>1</v>
      </c>
      <c r="J86" t="s">
        <v>1186</v>
      </c>
      <c r="K86">
        <v>7</v>
      </c>
      <c r="L86" t="s">
        <v>1998</v>
      </c>
      <c r="M86" t="s">
        <v>1523</v>
      </c>
      <c r="N86" t="s">
        <v>1524</v>
      </c>
      <c r="O86" t="s">
        <v>1524</v>
      </c>
      <c r="P86" t="s">
        <v>1523</v>
      </c>
      <c r="Q86" s="2">
        <f t="shared" si="4"/>
        <v>2</v>
      </c>
      <c r="R86" s="5" t="s">
        <v>1375</v>
      </c>
      <c r="S86" s="5" t="s">
        <v>1374</v>
      </c>
      <c r="T86" s="2" t="s">
        <v>1381</v>
      </c>
      <c r="U86" t="s">
        <v>1380</v>
      </c>
      <c r="V86">
        <v>537</v>
      </c>
      <c r="W86">
        <v>2517</v>
      </c>
    </row>
    <row r="87" spans="1:23" x14ac:dyDescent="0.2">
      <c r="A87" t="s">
        <v>126</v>
      </c>
      <c r="B87">
        <v>43</v>
      </c>
      <c r="C87" s="1" t="s">
        <v>1182</v>
      </c>
      <c r="D87" t="s">
        <v>49</v>
      </c>
      <c r="E87" t="s">
        <v>196</v>
      </c>
      <c r="F87" t="s">
        <v>196</v>
      </c>
      <c r="G87" s="1" t="s">
        <v>196</v>
      </c>
      <c r="H87" s="1" t="s">
        <v>1183</v>
      </c>
      <c r="I87">
        <v>1</v>
      </c>
      <c r="J87" t="s">
        <v>1186</v>
      </c>
      <c r="L87" t="s">
        <v>1384</v>
      </c>
      <c r="M87" t="s">
        <v>1388</v>
      </c>
      <c r="N87" t="s">
        <v>1389</v>
      </c>
      <c r="O87" t="s">
        <v>1389</v>
      </c>
      <c r="P87" t="s">
        <v>1388</v>
      </c>
      <c r="Q87" s="2">
        <f t="shared" si="4"/>
        <v>2</v>
      </c>
      <c r="R87" s="6" t="s">
        <v>1383</v>
      </c>
      <c r="S87" s="6" t="str">
        <f>IF(R87="incongruent","congruent","incongruent")</f>
        <v>congruent</v>
      </c>
      <c r="T87" s="2" t="s">
        <v>196</v>
      </c>
      <c r="U87" t="s">
        <v>196</v>
      </c>
      <c r="V87" s="44">
        <v>1</v>
      </c>
      <c r="W87" s="44">
        <v>650</v>
      </c>
    </row>
    <row r="88" spans="1:23" x14ac:dyDescent="0.2">
      <c r="A88" t="s">
        <v>126</v>
      </c>
      <c r="B88">
        <v>44</v>
      </c>
      <c r="C88" t="s">
        <v>781</v>
      </c>
      <c r="D88" t="s">
        <v>49</v>
      </c>
      <c r="E88" t="s">
        <v>27</v>
      </c>
      <c r="F88" t="s">
        <v>516</v>
      </c>
      <c r="G88" t="s">
        <v>2468</v>
      </c>
      <c r="H88" t="s">
        <v>2</v>
      </c>
      <c r="I88">
        <v>1</v>
      </c>
      <c r="J88" t="s">
        <v>1186</v>
      </c>
      <c r="K88">
        <v>8</v>
      </c>
      <c r="L88" t="s">
        <v>1999</v>
      </c>
      <c r="M88" t="s">
        <v>1525</v>
      </c>
      <c r="N88" t="s">
        <v>1526</v>
      </c>
      <c r="O88" t="s">
        <v>1525</v>
      </c>
      <c r="P88" t="s">
        <v>1526</v>
      </c>
      <c r="Q88" s="2">
        <f t="shared" si="4"/>
        <v>1</v>
      </c>
      <c r="R88" s="5" t="s">
        <v>1374</v>
      </c>
      <c r="S88" s="5" t="s">
        <v>1375</v>
      </c>
      <c r="T88" s="2" t="s">
        <v>1380</v>
      </c>
      <c r="U88" t="s">
        <v>1381</v>
      </c>
      <c r="V88">
        <v>377</v>
      </c>
      <c r="W88">
        <v>2475</v>
      </c>
    </row>
    <row r="89" spans="1:23" x14ac:dyDescent="0.2">
      <c r="A89" t="s">
        <v>126</v>
      </c>
      <c r="B89">
        <v>44</v>
      </c>
      <c r="C89" t="s">
        <v>1182</v>
      </c>
      <c r="D89" t="s">
        <v>49</v>
      </c>
      <c r="E89" t="s">
        <v>196</v>
      </c>
      <c r="F89" t="s">
        <v>196</v>
      </c>
      <c r="G89" s="1" t="s">
        <v>196</v>
      </c>
      <c r="H89" t="s">
        <v>1183</v>
      </c>
      <c r="I89">
        <v>1</v>
      </c>
      <c r="J89" t="s">
        <v>1186</v>
      </c>
      <c r="L89" t="s">
        <v>1384</v>
      </c>
      <c r="M89" t="s">
        <v>1389</v>
      </c>
      <c r="N89" t="s">
        <v>1388</v>
      </c>
      <c r="O89" t="s">
        <v>1388</v>
      </c>
      <c r="P89" t="s">
        <v>1389</v>
      </c>
      <c r="Q89" s="2">
        <f t="shared" si="4"/>
        <v>2</v>
      </c>
      <c r="R89" s="6" t="s">
        <v>1383</v>
      </c>
      <c r="S89" s="6" t="str">
        <f>IF(R89="incongruent","congruent","incongruent")</f>
        <v>congruent</v>
      </c>
      <c r="T89" s="2" t="s">
        <v>196</v>
      </c>
      <c r="U89" t="s">
        <v>196</v>
      </c>
      <c r="V89" s="44">
        <v>1</v>
      </c>
      <c r="W89" s="44">
        <v>650</v>
      </c>
    </row>
    <row r="90" spans="1:23" s="20" customFormat="1" x14ac:dyDescent="0.2">
      <c r="A90" s="20" t="s">
        <v>126</v>
      </c>
      <c r="B90" s="20">
        <v>45</v>
      </c>
      <c r="C90" s="20" t="s">
        <v>517</v>
      </c>
      <c r="D90" s="20" t="s">
        <v>49</v>
      </c>
      <c r="E90" s="20" t="s">
        <v>28</v>
      </c>
      <c r="F90" s="20" t="s">
        <v>516</v>
      </c>
      <c r="G90" t="s">
        <v>2469</v>
      </c>
      <c r="H90" s="20" t="s">
        <v>2</v>
      </c>
      <c r="I90" s="20">
        <v>1</v>
      </c>
      <c r="J90" s="20" t="s">
        <v>1186</v>
      </c>
      <c r="K90" s="20">
        <v>9</v>
      </c>
      <c r="L90" t="s">
        <v>2000</v>
      </c>
      <c r="M90" t="s">
        <v>1527</v>
      </c>
      <c r="N90" t="s">
        <v>1528</v>
      </c>
      <c r="O90" t="s">
        <v>1528</v>
      </c>
      <c r="P90" t="s">
        <v>1527</v>
      </c>
      <c r="Q90" s="2">
        <f t="shared" si="4"/>
        <v>2</v>
      </c>
      <c r="R90" s="21" t="s">
        <v>1375</v>
      </c>
      <c r="S90" s="21" t="s">
        <v>1374</v>
      </c>
      <c r="T90" s="22" t="s">
        <v>1381</v>
      </c>
      <c r="U90" s="20" t="s">
        <v>1380</v>
      </c>
      <c r="V90">
        <v>571</v>
      </c>
      <c r="W90">
        <v>2520</v>
      </c>
    </row>
    <row r="91" spans="1:23" s="20" customFormat="1" x14ac:dyDescent="0.2">
      <c r="A91" s="20" t="s">
        <v>126</v>
      </c>
      <c r="B91" s="20">
        <v>45</v>
      </c>
      <c r="C91" s="23" t="s">
        <v>1343</v>
      </c>
      <c r="D91" s="20" t="s">
        <v>49</v>
      </c>
      <c r="E91" s="20" t="s">
        <v>196</v>
      </c>
      <c r="F91" s="20" t="s">
        <v>196</v>
      </c>
      <c r="G91" s="1" t="s">
        <v>196</v>
      </c>
      <c r="H91" s="23" t="s">
        <v>1183</v>
      </c>
      <c r="I91" s="20">
        <v>1</v>
      </c>
      <c r="J91" s="20" t="s">
        <v>1186</v>
      </c>
      <c r="L91" t="s">
        <v>2358</v>
      </c>
      <c r="M91" t="s">
        <v>1389</v>
      </c>
      <c r="N91" t="s">
        <v>1388</v>
      </c>
      <c r="O91" t="s">
        <v>1389</v>
      </c>
      <c r="P91" t="s">
        <v>1388</v>
      </c>
      <c r="Q91" s="2">
        <f t="shared" si="4"/>
        <v>1</v>
      </c>
      <c r="R91" s="24" t="s">
        <v>1382</v>
      </c>
      <c r="S91" s="24" t="str">
        <f>IF(R91="incongruent","congruent","incongruent")</f>
        <v>incongruent</v>
      </c>
      <c r="T91" s="22" t="s">
        <v>196</v>
      </c>
      <c r="U91" s="20" t="s">
        <v>196</v>
      </c>
      <c r="V91" s="44">
        <v>1</v>
      </c>
      <c r="W91" s="44">
        <v>1498</v>
      </c>
    </row>
    <row r="92" spans="1:23" s="20" customFormat="1" x14ac:dyDescent="0.2">
      <c r="A92" s="20" t="s">
        <v>126</v>
      </c>
      <c r="B92" s="20">
        <v>46</v>
      </c>
      <c r="C92" s="20" t="s">
        <v>783</v>
      </c>
      <c r="D92" s="20" t="s">
        <v>49</v>
      </c>
      <c r="E92" s="20" t="s">
        <v>29</v>
      </c>
      <c r="F92" s="20" t="s">
        <v>516</v>
      </c>
      <c r="G92" t="s">
        <v>2470</v>
      </c>
      <c r="H92" s="20" t="s">
        <v>2</v>
      </c>
      <c r="I92" s="20">
        <v>1</v>
      </c>
      <c r="J92" s="20" t="s">
        <v>1186</v>
      </c>
      <c r="K92" s="20">
        <v>10</v>
      </c>
      <c r="L92" t="s">
        <v>2001</v>
      </c>
      <c r="M92" t="s">
        <v>1529</v>
      </c>
      <c r="N92" t="s">
        <v>1530</v>
      </c>
      <c r="O92" t="s">
        <v>1529</v>
      </c>
      <c r="P92" t="s">
        <v>1530</v>
      </c>
      <c r="Q92" s="2">
        <f t="shared" si="4"/>
        <v>1</v>
      </c>
      <c r="R92" s="21" t="s">
        <v>1374</v>
      </c>
      <c r="S92" s="21" t="s">
        <v>1375</v>
      </c>
      <c r="T92" s="22" t="s">
        <v>1380</v>
      </c>
      <c r="U92" s="20" t="s">
        <v>1381</v>
      </c>
      <c r="V92">
        <v>407</v>
      </c>
      <c r="W92">
        <v>2452</v>
      </c>
    </row>
    <row r="93" spans="1:23" s="20" customFormat="1" x14ac:dyDescent="0.2">
      <c r="A93" s="20" t="s">
        <v>126</v>
      </c>
      <c r="B93" s="20">
        <v>46</v>
      </c>
      <c r="C93" s="23" t="s">
        <v>1182</v>
      </c>
      <c r="D93" s="20" t="s">
        <v>49</v>
      </c>
      <c r="E93" s="20" t="s">
        <v>196</v>
      </c>
      <c r="F93" s="20" t="s">
        <v>196</v>
      </c>
      <c r="G93" s="1" t="s">
        <v>196</v>
      </c>
      <c r="H93" s="23" t="s">
        <v>1183</v>
      </c>
      <c r="I93" s="20">
        <v>1</v>
      </c>
      <c r="J93" s="20" t="s">
        <v>1186</v>
      </c>
      <c r="L93" t="s">
        <v>1384</v>
      </c>
      <c r="M93" t="s">
        <v>1389</v>
      </c>
      <c r="N93" t="s">
        <v>1388</v>
      </c>
      <c r="O93" t="s">
        <v>1389</v>
      </c>
      <c r="P93" t="s">
        <v>1388</v>
      </c>
      <c r="Q93" s="2">
        <f t="shared" si="4"/>
        <v>1</v>
      </c>
      <c r="R93" s="24" t="s">
        <v>1382</v>
      </c>
      <c r="S93" s="24" t="str">
        <f>IF(R93="incongruent","congruent","incongruent")</f>
        <v>incongruent</v>
      </c>
      <c r="T93" s="22" t="s">
        <v>196</v>
      </c>
      <c r="U93" s="20" t="s">
        <v>196</v>
      </c>
      <c r="V93" s="44">
        <v>1</v>
      </c>
      <c r="W93" s="44">
        <v>650</v>
      </c>
    </row>
    <row r="94" spans="1:23" x14ac:dyDescent="0.2">
      <c r="A94" t="s">
        <v>126</v>
      </c>
      <c r="B94">
        <v>47</v>
      </c>
      <c r="C94" t="s">
        <v>518</v>
      </c>
      <c r="D94" t="s">
        <v>49</v>
      </c>
      <c r="E94" t="s">
        <v>30</v>
      </c>
      <c r="F94" t="s">
        <v>516</v>
      </c>
      <c r="G94" t="s">
        <v>2471</v>
      </c>
      <c r="H94" t="s">
        <v>2</v>
      </c>
      <c r="I94">
        <v>1</v>
      </c>
      <c r="J94" t="s">
        <v>1186</v>
      </c>
      <c r="K94">
        <v>11</v>
      </c>
      <c r="L94" t="s">
        <v>2002</v>
      </c>
      <c r="M94" t="s">
        <v>1531</v>
      </c>
      <c r="N94" t="s">
        <v>1532</v>
      </c>
      <c r="O94" t="s">
        <v>1532</v>
      </c>
      <c r="P94" t="s">
        <v>1531</v>
      </c>
      <c r="Q94" s="2">
        <f t="shared" si="4"/>
        <v>2</v>
      </c>
      <c r="R94" s="5" t="s">
        <v>1375</v>
      </c>
      <c r="S94" s="5" t="s">
        <v>1374</v>
      </c>
      <c r="T94" s="2" t="s">
        <v>1381</v>
      </c>
      <c r="U94" t="s">
        <v>1380</v>
      </c>
      <c r="V94">
        <v>518</v>
      </c>
      <c r="W94">
        <v>2732</v>
      </c>
    </row>
    <row r="95" spans="1:23" x14ac:dyDescent="0.2">
      <c r="A95" t="s">
        <v>126</v>
      </c>
      <c r="B95">
        <v>47</v>
      </c>
      <c r="C95" s="1" t="s">
        <v>1182</v>
      </c>
      <c r="D95" t="s">
        <v>49</v>
      </c>
      <c r="E95" t="s">
        <v>196</v>
      </c>
      <c r="F95" t="s">
        <v>196</v>
      </c>
      <c r="G95" s="1" t="s">
        <v>196</v>
      </c>
      <c r="H95" s="1" t="s">
        <v>1183</v>
      </c>
      <c r="I95">
        <v>1</v>
      </c>
      <c r="J95" t="s">
        <v>1186</v>
      </c>
      <c r="L95" t="s">
        <v>1384</v>
      </c>
      <c r="M95" t="s">
        <v>1388</v>
      </c>
      <c r="N95" t="s">
        <v>1389</v>
      </c>
      <c r="O95" t="s">
        <v>1389</v>
      </c>
      <c r="P95" t="s">
        <v>1388</v>
      </c>
      <c r="Q95" s="2">
        <f t="shared" si="4"/>
        <v>2</v>
      </c>
      <c r="R95" s="6" t="s">
        <v>1383</v>
      </c>
      <c r="S95" s="6" t="str">
        <f>IF(R95="incongruent","congruent","incongruent")</f>
        <v>congruent</v>
      </c>
      <c r="T95" s="2" t="s">
        <v>196</v>
      </c>
      <c r="U95" t="s">
        <v>196</v>
      </c>
      <c r="V95" s="44">
        <v>1</v>
      </c>
      <c r="W95" s="44">
        <v>650</v>
      </c>
    </row>
    <row r="96" spans="1:23" x14ac:dyDescent="0.2">
      <c r="A96" t="s">
        <v>126</v>
      </c>
      <c r="B96">
        <v>48</v>
      </c>
      <c r="C96" t="s">
        <v>784</v>
      </c>
      <c r="D96" t="s">
        <v>49</v>
      </c>
      <c r="E96" t="s">
        <v>31</v>
      </c>
      <c r="F96" t="s">
        <v>516</v>
      </c>
      <c r="G96" t="s">
        <v>2472</v>
      </c>
      <c r="H96" t="s">
        <v>2</v>
      </c>
      <c r="I96">
        <v>1</v>
      </c>
      <c r="J96" t="s">
        <v>1186</v>
      </c>
      <c r="K96">
        <v>12</v>
      </c>
      <c r="L96" t="s">
        <v>2003</v>
      </c>
      <c r="M96" t="s">
        <v>1533</v>
      </c>
      <c r="N96" t="s">
        <v>1534</v>
      </c>
      <c r="O96" t="s">
        <v>1533</v>
      </c>
      <c r="P96" t="s">
        <v>1534</v>
      </c>
      <c r="Q96" s="2">
        <f t="shared" si="4"/>
        <v>1</v>
      </c>
      <c r="R96" s="5" t="s">
        <v>1374</v>
      </c>
      <c r="S96" s="5" t="s">
        <v>1375</v>
      </c>
      <c r="T96" s="2" t="s">
        <v>1380</v>
      </c>
      <c r="U96" t="s">
        <v>1381</v>
      </c>
      <c r="V96">
        <v>460</v>
      </c>
      <c r="W96">
        <v>2482</v>
      </c>
    </row>
    <row r="97" spans="1:23" x14ac:dyDescent="0.2">
      <c r="A97" t="s">
        <v>126</v>
      </c>
      <c r="B97">
        <v>48</v>
      </c>
      <c r="C97" s="1" t="s">
        <v>1182</v>
      </c>
      <c r="D97" t="s">
        <v>49</v>
      </c>
      <c r="E97" t="s">
        <v>196</v>
      </c>
      <c r="F97" t="s">
        <v>196</v>
      </c>
      <c r="G97" s="1" t="s">
        <v>196</v>
      </c>
      <c r="H97" s="1" t="s">
        <v>1183</v>
      </c>
      <c r="I97">
        <v>1</v>
      </c>
      <c r="J97" t="s">
        <v>1186</v>
      </c>
      <c r="L97" t="s">
        <v>1384</v>
      </c>
      <c r="M97" t="s">
        <v>1389</v>
      </c>
      <c r="N97" t="s">
        <v>1388</v>
      </c>
      <c r="O97" t="s">
        <v>1388</v>
      </c>
      <c r="P97" t="s">
        <v>1389</v>
      </c>
      <c r="Q97" s="2">
        <f t="shared" si="4"/>
        <v>2</v>
      </c>
      <c r="R97" s="6" t="s">
        <v>1383</v>
      </c>
      <c r="S97" s="6" t="str">
        <f>IF(R97="incongruent","congruent","incongruent")</f>
        <v>congruent</v>
      </c>
      <c r="T97" s="2" t="s">
        <v>196</v>
      </c>
      <c r="U97" t="s">
        <v>196</v>
      </c>
      <c r="V97" s="44">
        <v>1</v>
      </c>
      <c r="W97" s="44">
        <v>650</v>
      </c>
    </row>
    <row r="98" spans="1:23" s="25" customFormat="1" x14ac:dyDescent="0.2">
      <c r="A98" s="25" t="s">
        <v>126</v>
      </c>
      <c r="B98" s="25">
        <v>49</v>
      </c>
      <c r="C98" s="25" t="s">
        <v>1342</v>
      </c>
      <c r="D98" s="25" t="s">
        <v>1304</v>
      </c>
      <c r="E98" s="25" t="s">
        <v>18</v>
      </c>
      <c r="F98" s="25" t="s">
        <v>141</v>
      </c>
      <c r="G98" t="s">
        <v>2449</v>
      </c>
      <c r="H98" s="25" t="s">
        <v>2</v>
      </c>
      <c r="I98" s="25">
        <v>1</v>
      </c>
      <c r="J98" s="25" t="s">
        <v>1186</v>
      </c>
      <c r="K98" s="25">
        <v>1</v>
      </c>
      <c r="L98" t="s">
        <v>2004</v>
      </c>
      <c r="M98" t="s">
        <v>1535</v>
      </c>
      <c r="N98" t="s">
        <v>1536</v>
      </c>
      <c r="O98" t="s">
        <v>1535</v>
      </c>
      <c r="P98" t="s">
        <v>1536</v>
      </c>
      <c r="Q98" s="2">
        <f t="shared" si="4"/>
        <v>1</v>
      </c>
      <c r="R98" s="26" t="s">
        <v>1374</v>
      </c>
      <c r="S98" s="26" t="s">
        <v>1375</v>
      </c>
      <c r="T98" s="27" t="s">
        <v>1380</v>
      </c>
      <c r="U98" s="25" t="s">
        <v>1381</v>
      </c>
      <c r="V98">
        <v>567</v>
      </c>
      <c r="W98">
        <v>2878</v>
      </c>
    </row>
    <row r="99" spans="1:23" s="25" customFormat="1" x14ac:dyDescent="0.2">
      <c r="A99" s="25" t="s">
        <v>126</v>
      </c>
      <c r="B99" s="25">
        <v>49</v>
      </c>
      <c r="C99" s="28" t="s">
        <v>1182</v>
      </c>
      <c r="D99" s="25" t="s">
        <v>1304</v>
      </c>
      <c r="E99" s="25" t="s">
        <v>196</v>
      </c>
      <c r="F99" s="25" t="s">
        <v>196</v>
      </c>
      <c r="G99" s="3" t="s">
        <v>196</v>
      </c>
      <c r="H99" s="28" t="s">
        <v>1183</v>
      </c>
      <c r="I99" s="25">
        <v>1</v>
      </c>
      <c r="J99" s="25" t="s">
        <v>1186</v>
      </c>
      <c r="L99" t="s">
        <v>1384</v>
      </c>
      <c r="M99" t="s">
        <v>1388</v>
      </c>
      <c r="N99" t="s">
        <v>1389</v>
      </c>
      <c r="O99" t="s">
        <v>1388</v>
      </c>
      <c r="P99" t="s">
        <v>1389</v>
      </c>
      <c r="Q99" s="2">
        <f t="shared" si="4"/>
        <v>1</v>
      </c>
      <c r="R99" s="29" t="s">
        <v>1382</v>
      </c>
      <c r="S99" s="29" t="str">
        <f>IF(R99="incongruent","congruent","incongruent")</f>
        <v>incongruent</v>
      </c>
      <c r="T99" s="27" t="s">
        <v>196</v>
      </c>
      <c r="U99" s="25" t="s">
        <v>196</v>
      </c>
      <c r="V99" s="44">
        <v>1</v>
      </c>
      <c r="W99" s="44">
        <v>650</v>
      </c>
    </row>
    <row r="100" spans="1:23" s="25" customFormat="1" x14ac:dyDescent="0.2">
      <c r="A100" s="25" t="s">
        <v>126</v>
      </c>
      <c r="B100" s="25">
        <v>50</v>
      </c>
      <c r="C100" s="25" t="s">
        <v>1305</v>
      </c>
      <c r="D100" s="25" t="s">
        <v>1304</v>
      </c>
      <c r="E100" s="25" t="s">
        <v>21</v>
      </c>
      <c r="F100" s="25" t="s">
        <v>141</v>
      </c>
      <c r="G100" t="s">
        <v>2450</v>
      </c>
      <c r="H100" s="25" t="s">
        <v>2</v>
      </c>
      <c r="I100" s="25">
        <v>1</v>
      </c>
      <c r="J100" s="25" t="s">
        <v>1186</v>
      </c>
      <c r="K100" s="25">
        <v>2</v>
      </c>
      <c r="L100" t="s">
        <v>2005</v>
      </c>
      <c r="M100" t="s">
        <v>1537</v>
      </c>
      <c r="N100" t="s">
        <v>1538</v>
      </c>
      <c r="O100" t="s">
        <v>1538</v>
      </c>
      <c r="P100" t="s">
        <v>1537</v>
      </c>
      <c r="Q100" s="2">
        <f t="shared" si="4"/>
        <v>2</v>
      </c>
      <c r="R100" s="26" t="s">
        <v>1375</v>
      </c>
      <c r="S100" s="26" t="s">
        <v>1374</v>
      </c>
      <c r="T100" s="27" t="s">
        <v>1381</v>
      </c>
      <c r="U100" s="25" t="s">
        <v>1380</v>
      </c>
      <c r="V100">
        <v>408</v>
      </c>
      <c r="W100">
        <v>2694</v>
      </c>
    </row>
    <row r="101" spans="1:23" s="25" customFormat="1" x14ac:dyDescent="0.2">
      <c r="A101" s="25" t="s">
        <v>126</v>
      </c>
      <c r="B101" s="25">
        <v>50</v>
      </c>
      <c r="C101" s="28" t="s">
        <v>1182</v>
      </c>
      <c r="D101" s="25" t="s">
        <v>1304</v>
      </c>
      <c r="E101" s="25" t="s">
        <v>196</v>
      </c>
      <c r="F101" s="25" t="s">
        <v>196</v>
      </c>
      <c r="G101" s="3" t="s">
        <v>196</v>
      </c>
      <c r="H101" s="28" t="s">
        <v>1183</v>
      </c>
      <c r="I101" s="25">
        <v>1</v>
      </c>
      <c r="J101" s="25" t="s">
        <v>1186</v>
      </c>
      <c r="L101" t="s">
        <v>1384</v>
      </c>
      <c r="M101" t="s">
        <v>1389</v>
      </c>
      <c r="N101" t="s">
        <v>1388</v>
      </c>
      <c r="O101" t="s">
        <v>1389</v>
      </c>
      <c r="P101" t="s">
        <v>1388</v>
      </c>
      <c r="Q101" s="2">
        <f t="shared" si="4"/>
        <v>1</v>
      </c>
      <c r="R101" s="29" t="s">
        <v>1382</v>
      </c>
      <c r="S101" s="29" t="str">
        <f>IF(R101="incongruent","congruent","incongruent")</f>
        <v>incongruent</v>
      </c>
      <c r="T101" s="27" t="s">
        <v>196</v>
      </c>
      <c r="U101" s="25" t="s">
        <v>196</v>
      </c>
      <c r="V101" s="44">
        <v>1</v>
      </c>
      <c r="W101" s="44">
        <v>650</v>
      </c>
    </row>
    <row r="102" spans="1:23" x14ac:dyDescent="0.2">
      <c r="A102" t="s">
        <v>126</v>
      </c>
      <c r="B102">
        <v>51</v>
      </c>
      <c r="C102" t="s">
        <v>1306</v>
      </c>
      <c r="D102" t="s">
        <v>1304</v>
      </c>
      <c r="E102" t="s">
        <v>22</v>
      </c>
      <c r="F102" t="s">
        <v>141</v>
      </c>
      <c r="G102" t="s">
        <v>2451</v>
      </c>
      <c r="H102" t="s">
        <v>2</v>
      </c>
      <c r="I102">
        <v>1</v>
      </c>
      <c r="J102" t="s">
        <v>1186</v>
      </c>
      <c r="K102">
        <v>3</v>
      </c>
      <c r="L102" t="s">
        <v>2006</v>
      </c>
      <c r="M102" t="s">
        <v>1539</v>
      </c>
      <c r="N102" t="s">
        <v>1540</v>
      </c>
      <c r="O102" t="s">
        <v>1539</v>
      </c>
      <c r="P102" t="s">
        <v>1540</v>
      </c>
      <c r="Q102" s="2">
        <f t="shared" si="4"/>
        <v>1</v>
      </c>
      <c r="R102" s="5" t="s">
        <v>1374</v>
      </c>
      <c r="S102" s="5" t="s">
        <v>1375</v>
      </c>
      <c r="T102" s="2" t="s">
        <v>1380</v>
      </c>
      <c r="U102" t="s">
        <v>1381</v>
      </c>
      <c r="V102">
        <v>559</v>
      </c>
      <c r="W102">
        <v>2591</v>
      </c>
    </row>
    <row r="103" spans="1:23" x14ac:dyDescent="0.2">
      <c r="A103" t="s">
        <v>126</v>
      </c>
      <c r="B103">
        <v>51</v>
      </c>
      <c r="C103" s="1" t="s">
        <v>1343</v>
      </c>
      <c r="D103" t="s">
        <v>1304</v>
      </c>
      <c r="E103" t="s">
        <v>196</v>
      </c>
      <c r="F103" t="s">
        <v>196</v>
      </c>
      <c r="G103" s="3" t="s">
        <v>196</v>
      </c>
      <c r="H103" s="1" t="s">
        <v>1183</v>
      </c>
      <c r="I103">
        <v>1</v>
      </c>
      <c r="J103" t="s">
        <v>1186</v>
      </c>
      <c r="L103" t="s">
        <v>2358</v>
      </c>
      <c r="M103" t="s">
        <v>1389</v>
      </c>
      <c r="N103" t="s">
        <v>1388</v>
      </c>
      <c r="O103" t="s">
        <v>1388</v>
      </c>
      <c r="P103" t="s">
        <v>1389</v>
      </c>
      <c r="Q103" s="2">
        <f t="shared" si="4"/>
        <v>2</v>
      </c>
      <c r="R103" s="6" t="s">
        <v>1383</v>
      </c>
      <c r="S103" s="6" t="str">
        <f>IF(R103="incongruent","congruent","incongruent")</f>
        <v>congruent</v>
      </c>
      <c r="T103" s="2" t="s">
        <v>196</v>
      </c>
      <c r="U103" t="s">
        <v>196</v>
      </c>
      <c r="V103" s="44">
        <v>1</v>
      </c>
      <c r="W103" s="44">
        <v>1498</v>
      </c>
    </row>
    <row r="104" spans="1:23" x14ac:dyDescent="0.2">
      <c r="A104" t="s">
        <v>126</v>
      </c>
      <c r="B104">
        <v>52</v>
      </c>
      <c r="C104" t="s">
        <v>1307</v>
      </c>
      <c r="D104" t="s">
        <v>1304</v>
      </c>
      <c r="E104" t="s">
        <v>23</v>
      </c>
      <c r="F104" t="s">
        <v>141</v>
      </c>
      <c r="G104" t="s">
        <v>2452</v>
      </c>
      <c r="H104" t="s">
        <v>2</v>
      </c>
      <c r="I104">
        <v>1</v>
      </c>
      <c r="J104" t="s">
        <v>1186</v>
      </c>
      <c r="K104">
        <v>4</v>
      </c>
      <c r="L104" t="s">
        <v>2007</v>
      </c>
      <c r="M104" t="s">
        <v>1541</v>
      </c>
      <c r="N104" t="s">
        <v>1542</v>
      </c>
      <c r="O104" t="s">
        <v>1542</v>
      </c>
      <c r="P104" t="s">
        <v>1541</v>
      </c>
      <c r="Q104" s="2">
        <f t="shared" si="4"/>
        <v>2</v>
      </c>
      <c r="R104" s="5" t="s">
        <v>1375</v>
      </c>
      <c r="S104" s="5" t="s">
        <v>1374</v>
      </c>
      <c r="T104" s="2" t="s">
        <v>1381</v>
      </c>
      <c r="U104" t="s">
        <v>1380</v>
      </c>
      <c r="V104">
        <v>392</v>
      </c>
      <c r="W104">
        <v>2710</v>
      </c>
    </row>
    <row r="105" spans="1:23" x14ac:dyDescent="0.2">
      <c r="A105" t="s">
        <v>126</v>
      </c>
      <c r="B105">
        <v>52</v>
      </c>
      <c r="C105" s="1" t="s">
        <v>1182</v>
      </c>
      <c r="D105" t="s">
        <v>1304</v>
      </c>
      <c r="E105" t="s">
        <v>196</v>
      </c>
      <c r="F105" t="s">
        <v>196</v>
      </c>
      <c r="G105" s="3" t="s">
        <v>196</v>
      </c>
      <c r="H105" s="1" t="s">
        <v>1183</v>
      </c>
      <c r="I105">
        <v>1</v>
      </c>
      <c r="J105" t="s">
        <v>1186</v>
      </c>
      <c r="L105" t="s">
        <v>1384</v>
      </c>
      <c r="M105" t="s">
        <v>1389</v>
      </c>
      <c r="N105" t="s">
        <v>1388</v>
      </c>
      <c r="O105" t="s">
        <v>1388</v>
      </c>
      <c r="P105" t="s">
        <v>1389</v>
      </c>
      <c r="Q105" s="2">
        <f t="shared" si="4"/>
        <v>2</v>
      </c>
      <c r="R105" s="6" t="s">
        <v>1383</v>
      </c>
      <c r="S105" s="6" t="str">
        <f>IF(R105="incongruent","congruent","incongruent")</f>
        <v>congruent</v>
      </c>
      <c r="T105" s="2" t="s">
        <v>196</v>
      </c>
      <c r="U105" t="s">
        <v>196</v>
      </c>
      <c r="V105" s="44">
        <v>1</v>
      </c>
      <c r="W105" s="44">
        <v>650</v>
      </c>
    </row>
    <row r="106" spans="1:23" s="25" customFormat="1" x14ac:dyDescent="0.2">
      <c r="A106" s="25" t="s">
        <v>126</v>
      </c>
      <c r="B106" s="25">
        <v>53</v>
      </c>
      <c r="C106" s="25" t="s">
        <v>1308</v>
      </c>
      <c r="D106" s="25" t="s">
        <v>1304</v>
      </c>
      <c r="E106" s="25" t="s">
        <v>24</v>
      </c>
      <c r="F106" s="25" t="s">
        <v>141</v>
      </c>
      <c r="G106" t="s">
        <v>2453</v>
      </c>
      <c r="H106" s="25" t="s">
        <v>2</v>
      </c>
      <c r="I106" s="25">
        <v>1</v>
      </c>
      <c r="J106" s="25" t="s">
        <v>1186</v>
      </c>
      <c r="K106" s="25">
        <v>5</v>
      </c>
      <c r="L106" t="s">
        <v>2008</v>
      </c>
      <c r="M106" t="s">
        <v>1543</v>
      </c>
      <c r="N106" t="s">
        <v>1544</v>
      </c>
      <c r="O106" t="s">
        <v>1543</v>
      </c>
      <c r="P106" t="s">
        <v>1544</v>
      </c>
      <c r="Q106" s="2">
        <f t="shared" si="4"/>
        <v>1</v>
      </c>
      <c r="R106" s="26" t="s">
        <v>1374</v>
      </c>
      <c r="S106" s="26" t="s">
        <v>1375</v>
      </c>
      <c r="T106" s="27" t="s">
        <v>1380</v>
      </c>
      <c r="U106" s="25" t="s">
        <v>1381</v>
      </c>
      <c r="V106">
        <v>594</v>
      </c>
      <c r="W106">
        <v>2626</v>
      </c>
    </row>
    <row r="107" spans="1:23" s="25" customFormat="1" x14ac:dyDescent="0.2">
      <c r="A107" s="25" t="s">
        <v>126</v>
      </c>
      <c r="B107" s="25">
        <v>53</v>
      </c>
      <c r="C107" s="28" t="s">
        <v>1182</v>
      </c>
      <c r="D107" s="25" t="s">
        <v>1304</v>
      </c>
      <c r="E107" s="25" t="s">
        <v>196</v>
      </c>
      <c r="F107" s="25" t="s">
        <v>196</v>
      </c>
      <c r="G107" s="3" t="s">
        <v>196</v>
      </c>
      <c r="H107" s="28" t="s">
        <v>1183</v>
      </c>
      <c r="I107" s="25">
        <v>1</v>
      </c>
      <c r="J107" s="25" t="s">
        <v>1186</v>
      </c>
      <c r="L107" t="s">
        <v>1384</v>
      </c>
      <c r="M107" t="s">
        <v>1388</v>
      </c>
      <c r="N107" t="s">
        <v>1389</v>
      </c>
      <c r="O107" t="s">
        <v>1388</v>
      </c>
      <c r="P107" t="s">
        <v>1389</v>
      </c>
      <c r="Q107" s="2">
        <f t="shared" si="4"/>
        <v>1</v>
      </c>
      <c r="R107" s="29" t="s">
        <v>1382</v>
      </c>
      <c r="S107" s="29" t="str">
        <f>IF(R107="incongruent","congruent","incongruent")</f>
        <v>incongruent</v>
      </c>
      <c r="T107" s="27" t="s">
        <v>196</v>
      </c>
      <c r="U107" s="25" t="s">
        <v>196</v>
      </c>
      <c r="V107" s="44">
        <v>1</v>
      </c>
      <c r="W107" s="44">
        <v>650</v>
      </c>
    </row>
    <row r="108" spans="1:23" s="25" customFormat="1" x14ac:dyDescent="0.2">
      <c r="A108" s="25" t="s">
        <v>126</v>
      </c>
      <c r="B108" s="25">
        <v>54</v>
      </c>
      <c r="C108" s="25" t="s">
        <v>1309</v>
      </c>
      <c r="D108" s="25" t="s">
        <v>1304</v>
      </c>
      <c r="E108" s="25" t="s">
        <v>25</v>
      </c>
      <c r="F108" s="25" t="s">
        <v>141</v>
      </c>
      <c r="G108" t="s">
        <v>2454</v>
      </c>
      <c r="H108" s="25" t="s">
        <v>2</v>
      </c>
      <c r="I108" s="25">
        <v>1</v>
      </c>
      <c r="J108" s="25" t="s">
        <v>1186</v>
      </c>
      <c r="K108" s="25">
        <v>6</v>
      </c>
      <c r="L108" t="s">
        <v>2009</v>
      </c>
      <c r="M108" t="s">
        <v>1545</v>
      </c>
      <c r="N108" t="s">
        <v>1546</v>
      </c>
      <c r="O108" t="s">
        <v>1546</v>
      </c>
      <c r="P108" t="s">
        <v>1545</v>
      </c>
      <c r="Q108" s="2">
        <f t="shared" si="4"/>
        <v>2</v>
      </c>
      <c r="R108" s="26" t="s">
        <v>1375</v>
      </c>
      <c r="S108" s="26" t="s">
        <v>1374</v>
      </c>
      <c r="T108" s="27" t="s">
        <v>1381</v>
      </c>
      <c r="U108" s="25" t="s">
        <v>1380</v>
      </c>
      <c r="V108">
        <v>355</v>
      </c>
      <c r="W108">
        <v>2674</v>
      </c>
    </row>
    <row r="109" spans="1:23" s="25" customFormat="1" x14ac:dyDescent="0.2">
      <c r="A109" s="25" t="s">
        <v>126</v>
      </c>
      <c r="B109" s="25">
        <v>54</v>
      </c>
      <c r="C109" s="28" t="s">
        <v>1182</v>
      </c>
      <c r="D109" s="25" t="s">
        <v>1304</v>
      </c>
      <c r="E109" s="25" t="s">
        <v>196</v>
      </c>
      <c r="F109" s="25" t="s">
        <v>196</v>
      </c>
      <c r="G109" s="3" t="s">
        <v>196</v>
      </c>
      <c r="H109" s="28" t="s">
        <v>1183</v>
      </c>
      <c r="I109" s="25">
        <v>1</v>
      </c>
      <c r="J109" s="25" t="s">
        <v>1186</v>
      </c>
      <c r="L109" t="s">
        <v>1384</v>
      </c>
      <c r="M109" t="s">
        <v>1389</v>
      </c>
      <c r="N109" t="s">
        <v>1388</v>
      </c>
      <c r="O109" t="s">
        <v>1389</v>
      </c>
      <c r="P109" t="s">
        <v>1388</v>
      </c>
      <c r="Q109" s="2">
        <f t="shared" si="4"/>
        <v>1</v>
      </c>
      <c r="R109" s="29" t="s">
        <v>1382</v>
      </c>
      <c r="S109" s="29" t="str">
        <f>IF(R109="incongruent","congruent","incongruent")</f>
        <v>incongruent</v>
      </c>
      <c r="T109" s="27" t="s">
        <v>196</v>
      </c>
      <c r="U109" s="25" t="s">
        <v>196</v>
      </c>
      <c r="V109" s="44">
        <v>1</v>
      </c>
      <c r="W109" s="44">
        <v>650</v>
      </c>
    </row>
    <row r="110" spans="1:23" x14ac:dyDescent="0.2">
      <c r="A110" t="s">
        <v>126</v>
      </c>
      <c r="B110">
        <v>55</v>
      </c>
      <c r="C110" t="s">
        <v>1310</v>
      </c>
      <c r="D110" t="s">
        <v>1304</v>
      </c>
      <c r="E110" t="s">
        <v>26</v>
      </c>
      <c r="F110" t="s">
        <v>142</v>
      </c>
      <c r="G110" t="s">
        <v>2455</v>
      </c>
      <c r="H110" t="s">
        <v>2</v>
      </c>
      <c r="I110">
        <v>1</v>
      </c>
      <c r="J110" t="s">
        <v>1186</v>
      </c>
      <c r="K110">
        <v>7</v>
      </c>
      <c r="L110" t="s">
        <v>2010</v>
      </c>
      <c r="M110" t="s">
        <v>1547</v>
      </c>
      <c r="N110" t="s">
        <v>1548</v>
      </c>
      <c r="O110" t="s">
        <v>1547</v>
      </c>
      <c r="P110" t="s">
        <v>1548</v>
      </c>
      <c r="Q110" s="2">
        <f t="shared" si="4"/>
        <v>1</v>
      </c>
      <c r="R110" s="5" t="s">
        <v>1374</v>
      </c>
      <c r="S110" s="5" t="s">
        <v>1375</v>
      </c>
      <c r="T110" s="2" t="s">
        <v>1380</v>
      </c>
      <c r="U110" t="s">
        <v>1381</v>
      </c>
      <c r="V110">
        <v>586</v>
      </c>
      <c r="W110">
        <v>2807</v>
      </c>
    </row>
    <row r="111" spans="1:23" x14ac:dyDescent="0.2">
      <c r="A111" t="s">
        <v>126</v>
      </c>
      <c r="B111">
        <v>55</v>
      </c>
      <c r="C111" s="1" t="s">
        <v>1343</v>
      </c>
      <c r="D111" t="s">
        <v>1304</v>
      </c>
      <c r="E111" t="s">
        <v>196</v>
      </c>
      <c r="F111" t="s">
        <v>196</v>
      </c>
      <c r="G111" s="3" t="s">
        <v>196</v>
      </c>
      <c r="H111" s="1" t="s">
        <v>1183</v>
      </c>
      <c r="I111">
        <v>1</v>
      </c>
      <c r="J111" t="s">
        <v>1186</v>
      </c>
      <c r="L111" t="s">
        <v>2358</v>
      </c>
      <c r="M111" t="s">
        <v>1389</v>
      </c>
      <c r="N111" t="s">
        <v>1388</v>
      </c>
      <c r="O111" t="s">
        <v>1388</v>
      </c>
      <c r="P111" t="s">
        <v>1389</v>
      </c>
      <c r="Q111" s="2">
        <f t="shared" si="4"/>
        <v>2</v>
      </c>
      <c r="R111" s="6" t="s">
        <v>1383</v>
      </c>
      <c r="S111" s="6" t="str">
        <f>IF(R111="incongruent","congruent","incongruent")</f>
        <v>congruent</v>
      </c>
      <c r="T111" s="2" t="s">
        <v>196</v>
      </c>
      <c r="U111" t="s">
        <v>196</v>
      </c>
      <c r="V111" s="44">
        <v>1</v>
      </c>
      <c r="W111" s="44">
        <v>1498</v>
      </c>
    </row>
    <row r="112" spans="1:23" x14ac:dyDescent="0.2">
      <c r="A112" t="s">
        <v>126</v>
      </c>
      <c r="B112">
        <v>56</v>
      </c>
      <c r="C112" t="s">
        <v>1311</v>
      </c>
      <c r="D112" t="s">
        <v>1304</v>
      </c>
      <c r="E112" t="s">
        <v>27</v>
      </c>
      <c r="F112" t="s">
        <v>142</v>
      </c>
      <c r="G112" t="s">
        <v>2456</v>
      </c>
      <c r="H112" t="s">
        <v>2</v>
      </c>
      <c r="I112">
        <v>1</v>
      </c>
      <c r="J112" t="s">
        <v>1186</v>
      </c>
      <c r="K112">
        <v>8</v>
      </c>
      <c r="L112" t="s">
        <v>2011</v>
      </c>
      <c r="M112" t="s">
        <v>1549</v>
      </c>
      <c r="N112" t="s">
        <v>1550</v>
      </c>
      <c r="O112" t="s">
        <v>1550</v>
      </c>
      <c r="P112" t="s">
        <v>1549</v>
      </c>
      <c r="Q112" s="2">
        <f t="shared" si="4"/>
        <v>2</v>
      </c>
      <c r="R112" s="5" t="s">
        <v>1375</v>
      </c>
      <c r="S112" s="5" t="s">
        <v>1374</v>
      </c>
      <c r="T112" s="2" t="s">
        <v>1381</v>
      </c>
      <c r="U112" t="s">
        <v>1380</v>
      </c>
      <c r="V112">
        <v>428</v>
      </c>
      <c r="W112">
        <v>2749</v>
      </c>
    </row>
    <row r="113" spans="1:23" x14ac:dyDescent="0.2">
      <c r="A113" t="s">
        <v>126</v>
      </c>
      <c r="B113">
        <v>56</v>
      </c>
      <c r="C113" s="1" t="s">
        <v>1182</v>
      </c>
      <c r="D113" t="s">
        <v>1304</v>
      </c>
      <c r="E113" t="s">
        <v>196</v>
      </c>
      <c r="F113" t="s">
        <v>196</v>
      </c>
      <c r="G113" s="3" t="s">
        <v>196</v>
      </c>
      <c r="H113" s="1" t="s">
        <v>1183</v>
      </c>
      <c r="I113">
        <v>1</v>
      </c>
      <c r="J113" t="s">
        <v>1186</v>
      </c>
      <c r="L113" t="s">
        <v>1384</v>
      </c>
      <c r="M113" t="s">
        <v>1389</v>
      </c>
      <c r="N113" t="s">
        <v>1388</v>
      </c>
      <c r="O113" t="s">
        <v>1388</v>
      </c>
      <c r="P113" t="s">
        <v>1389</v>
      </c>
      <c r="Q113" s="2">
        <f t="shared" si="4"/>
        <v>2</v>
      </c>
      <c r="R113" s="6" t="s">
        <v>1383</v>
      </c>
      <c r="S113" s="6" t="str">
        <f>IF(R113="incongruent","congruent","incongruent")</f>
        <v>congruent</v>
      </c>
      <c r="T113" s="2" t="s">
        <v>196</v>
      </c>
      <c r="U113" t="s">
        <v>196</v>
      </c>
      <c r="V113" s="44">
        <v>1</v>
      </c>
      <c r="W113" s="44">
        <v>650</v>
      </c>
    </row>
    <row r="114" spans="1:23" s="25" customFormat="1" x14ac:dyDescent="0.2">
      <c r="A114" s="25" t="s">
        <v>126</v>
      </c>
      <c r="B114" s="25">
        <v>57</v>
      </c>
      <c r="C114" s="25" t="s">
        <v>1312</v>
      </c>
      <c r="D114" s="25" t="s">
        <v>1304</v>
      </c>
      <c r="E114" s="25" t="s">
        <v>28</v>
      </c>
      <c r="F114" s="25" t="s">
        <v>142</v>
      </c>
      <c r="G114" t="s">
        <v>2457</v>
      </c>
      <c r="H114" s="25" t="s">
        <v>2</v>
      </c>
      <c r="I114" s="25">
        <v>1</v>
      </c>
      <c r="J114" s="25" t="s">
        <v>1186</v>
      </c>
      <c r="K114" s="25">
        <v>9</v>
      </c>
      <c r="L114" t="s">
        <v>2012</v>
      </c>
      <c r="M114" t="s">
        <v>1551</v>
      </c>
      <c r="N114" t="s">
        <v>1552</v>
      </c>
      <c r="O114" t="s">
        <v>1551</v>
      </c>
      <c r="P114" t="s">
        <v>1552</v>
      </c>
      <c r="Q114" s="2">
        <f t="shared" si="4"/>
        <v>1</v>
      </c>
      <c r="R114" s="26" t="s">
        <v>1374</v>
      </c>
      <c r="S114" s="26" t="s">
        <v>1375</v>
      </c>
      <c r="T114" s="27" t="s">
        <v>1380</v>
      </c>
      <c r="U114" s="25" t="s">
        <v>1381</v>
      </c>
      <c r="V114">
        <v>557</v>
      </c>
      <c r="W114">
        <v>2915</v>
      </c>
    </row>
    <row r="115" spans="1:23" s="25" customFormat="1" x14ac:dyDescent="0.2">
      <c r="A115" s="25" t="s">
        <v>126</v>
      </c>
      <c r="B115" s="25">
        <v>57</v>
      </c>
      <c r="C115" s="28" t="s">
        <v>1182</v>
      </c>
      <c r="D115" s="25" t="s">
        <v>1304</v>
      </c>
      <c r="E115" s="25" t="s">
        <v>196</v>
      </c>
      <c r="F115" s="25" t="s">
        <v>196</v>
      </c>
      <c r="G115" s="3" t="s">
        <v>196</v>
      </c>
      <c r="H115" s="28" t="s">
        <v>1183</v>
      </c>
      <c r="I115" s="25">
        <v>1</v>
      </c>
      <c r="J115" s="25" t="s">
        <v>1186</v>
      </c>
      <c r="L115" t="s">
        <v>1384</v>
      </c>
      <c r="M115" t="s">
        <v>1388</v>
      </c>
      <c r="N115" t="s">
        <v>1389</v>
      </c>
      <c r="O115" t="s">
        <v>1388</v>
      </c>
      <c r="P115" t="s">
        <v>1389</v>
      </c>
      <c r="Q115" s="2">
        <f t="shared" si="4"/>
        <v>1</v>
      </c>
      <c r="R115" s="29" t="s">
        <v>1382</v>
      </c>
      <c r="S115" s="29" t="str">
        <f>IF(R115="incongruent","congruent","incongruent")</f>
        <v>incongruent</v>
      </c>
      <c r="T115" s="27" t="s">
        <v>196</v>
      </c>
      <c r="U115" s="25" t="s">
        <v>196</v>
      </c>
      <c r="V115" s="44">
        <v>1</v>
      </c>
      <c r="W115" s="44">
        <v>650</v>
      </c>
    </row>
    <row r="116" spans="1:23" s="25" customFormat="1" x14ac:dyDescent="0.2">
      <c r="A116" s="25" t="s">
        <v>126</v>
      </c>
      <c r="B116" s="25">
        <v>58</v>
      </c>
      <c r="C116" s="25" t="s">
        <v>1313</v>
      </c>
      <c r="D116" s="25" t="s">
        <v>1304</v>
      </c>
      <c r="E116" s="25" t="s">
        <v>29</v>
      </c>
      <c r="F116" s="25" t="s">
        <v>142</v>
      </c>
      <c r="G116" t="s">
        <v>2458</v>
      </c>
      <c r="H116" s="25" t="s">
        <v>2</v>
      </c>
      <c r="I116" s="25">
        <v>1</v>
      </c>
      <c r="J116" s="25" t="s">
        <v>1186</v>
      </c>
      <c r="K116" s="25">
        <v>10</v>
      </c>
      <c r="L116" t="s">
        <v>2013</v>
      </c>
      <c r="M116" t="s">
        <v>1553</v>
      </c>
      <c r="N116" t="s">
        <v>1554</v>
      </c>
      <c r="O116" t="s">
        <v>1554</v>
      </c>
      <c r="P116" t="s">
        <v>1553</v>
      </c>
      <c r="Q116" s="2">
        <f t="shared" si="4"/>
        <v>2</v>
      </c>
      <c r="R116" s="26" t="s">
        <v>1375</v>
      </c>
      <c r="S116" s="26" t="s">
        <v>1374</v>
      </c>
      <c r="T116" s="27" t="s">
        <v>1381</v>
      </c>
      <c r="U116" s="25" t="s">
        <v>1380</v>
      </c>
      <c r="V116">
        <v>391</v>
      </c>
      <c r="W116">
        <v>3039</v>
      </c>
    </row>
    <row r="117" spans="1:23" s="25" customFormat="1" x14ac:dyDescent="0.2">
      <c r="A117" s="25" t="s">
        <v>126</v>
      </c>
      <c r="B117" s="25">
        <v>58</v>
      </c>
      <c r="C117" s="28" t="s">
        <v>1182</v>
      </c>
      <c r="D117" s="25" t="s">
        <v>1304</v>
      </c>
      <c r="E117" s="25" t="s">
        <v>196</v>
      </c>
      <c r="F117" s="25" t="s">
        <v>196</v>
      </c>
      <c r="G117" s="3" t="s">
        <v>196</v>
      </c>
      <c r="H117" s="28" t="s">
        <v>1183</v>
      </c>
      <c r="I117" s="25">
        <v>1</v>
      </c>
      <c r="J117" s="25" t="s">
        <v>1186</v>
      </c>
      <c r="L117" t="s">
        <v>1384</v>
      </c>
      <c r="M117" t="s">
        <v>1389</v>
      </c>
      <c r="N117" t="s">
        <v>1388</v>
      </c>
      <c r="O117" t="s">
        <v>1389</v>
      </c>
      <c r="P117" t="s">
        <v>1388</v>
      </c>
      <c r="Q117" s="2">
        <f t="shared" si="4"/>
        <v>1</v>
      </c>
      <c r="R117" s="29" t="s">
        <v>1382</v>
      </c>
      <c r="S117" s="29" t="str">
        <f>IF(R117="incongruent","congruent","incongruent")</f>
        <v>incongruent</v>
      </c>
      <c r="T117" s="27" t="s">
        <v>196</v>
      </c>
      <c r="U117" s="25" t="s">
        <v>196</v>
      </c>
      <c r="V117" s="44">
        <v>1</v>
      </c>
      <c r="W117" s="44">
        <v>650</v>
      </c>
    </row>
    <row r="118" spans="1:23" x14ac:dyDescent="0.2">
      <c r="A118" t="s">
        <v>126</v>
      </c>
      <c r="B118">
        <v>59</v>
      </c>
      <c r="C118" t="s">
        <v>1314</v>
      </c>
      <c r="D118" t="s">
        <v>1304</v>
      </c>
      <c r="E118" t="s">
        <v>30</v>
      </c>
      <c r="F118" t="s">
        <v>142</v>
      </c>
      <c r="G118" t="s">
        <v>2459</v>
      </c>
      <c r="H118" t="s">
        <v>2</v>
      </c>
      <c r="I118">
        <v>1</v>
      </c>
      <c r="J118" t="s">
        <v>1186</v>
      </c>
      <c r="K118">
        <v>11</v>
      </c>
      <c r="L118" t="s">
        <v>2014</v>
      </c>
      <c r="M118" t="s">
        <v>1555</v>
      </c>
      <c r="N118" t="s">
        <v>1556</v>
      </c>
      <c r="O118" t="s">
        <v>1555</v>
      </c>
      <c r="P118" t="s">
        <v>1556</v>
      </c>
      <c r="Q118" s="2">
        <f t="shared" si="4"/>
        <v>1</v>
      </c>
      <c r="R118" s="5" t="s">
        <v>1374</v>
      </c>
      <c r="S118" s="5" t="s">
        <v>1375</v>
      </c>
      <c r="T118" s="2" t="s">
        <v>1380</v>
      </c>
      <c r="U118" t="s">
        <v>1381</v>
      </c>
      <c r="V118">
        <v>583</v>
      </c>
      <c r="W118">
        <v>2975</v>
      </c>
    </row>
    <row r="119" spans="1:23" x14ac:dyDescent="0.2">
      <c r="A119" t="s">
        <v>126</v>
      </c>
      <c r="B119">
        <v>59</v>
      </c>
      <c r="C119" t="s">
        <v>1182</v>
      </c>
      <c r="D119" t="s">
        <v>1304</v>
      </c>
      <c r="E119" t="s">
        <v>196</v>
      </c>
      <c r="F119" t="s">
        <v>196</v>
      </c>
      <c r="G119" s="3" t="s">
        <v>196</v>
      </c>
      <c r="H119" t="s">
        <v>1183</v>
      </c>
      <c r="I119">
        <v>1</v>
      </c>
      <c r="J119" t="s">
        <v>1186</v>
      </c>
      <c r="L119" t="s">
        <v>1384</v>
      </c>
      <c r="M119" t="s">
        <v>1388</v>
      </c>
      <c r="N119" t="s">
        <v>1389</v>
      </c>
      <c r="O119" t="s">
        <v>1389</v>
      </c>
      <c r="P119" t="s">
        <v>1388</v>
      </c>
      <c r="Q119" s="2">
        <f t="shared" si="4"/>
        <v>2</v>
      </c>
      <c r="R119" s="6" t="s">
        <v>1383</v>
      </c>
      <c r="S119" s="6" t="str">
        <f>IF(R119="incongruent","congruent","incongruent")</f>
        <v>congruent</v>
      </c>
      <c r="T119" s="2" t="s">
        <v>196</v>
      </c>
      <c r="U119" t="s">
        <v>196</v>
      </c>
      <c r="V119" s="44">
        <v>1</v>
      </c>
      <c r="W119" s="44">
        <v>650</v>
      </c>
    </row>
    <row r="120" spans="1:23" x14ac:dyDescent="0.2">
      <c r="A120" t="s">
        <v>126</v>
      </c>
      <c r="B120">
        <v>60</v>
      </c>
      <c r="C120" t="s">
        <v>1315</v>
      </c>
      <c r="D120" t="s">
        <v>1304</v>
      </c>
      <c r="E120" t="s">
        <v>31</v>
      </c>
      <c r="F120" t="s">
        <v>142</v>
      </c>
      <c r="G120" t="s">
        <v>2460</v>
      </c>
      <c r="H120" t="s">
        <v>2</v>
      </c>
      <c r="I120">
        <v>1</v>
      </c>
      <c r="J120" t="s">
        <v>1186</v>
      </c>
      <c r="K120">
        <v>12</v>
      </c>
      <c r="L120" t="s">
        <v>2015</v>
      </c>
      <c r="M120" t="s">
        <v>1557</v>
      </c>
      <c r="N120" t="s">
        <v>1558</v>
      </c>
      <c r="O120" t="s">
        <v>1558</v>
      </c>
      <c r="P120" t="s">
        <v>1557</v>
      </c>
      <c r="Q120" s="2">
        <f t="shared" si="4"/>
        <v>2</v>
      </c>
      <c r="R120" s="5" t="s">
        <v>1375</v>
      </c>
      <c r="S120" s="5" t="s">
        <v>1374</v>
      </c>
      <c r="T120" s="2" t="s">
        <v>1381</v>
      </c>
      <c r="U120" t="s">
        <v>1380</v>
      </c>
      <c r="V120">
        <v>381</v>
      </c>
      <c r="W120">
        <v>2714</v>
      </c>
    </row>
    <row r="121" spans="1:23" x14ac:dyDescent="0.2">
      <c r="A121" t="s">
        <v>126</v>
      </c>
      <c r="B121">
        <v>60</v>
      </c>
      <c r="C121" t="s">
        <v>1182</v>
      </c>
      <c r="D121" t="s">
        <v>1304</v>
      </c>
      <c r="E121" t="s">
        <v>196</v>
      </c>
      <c r="F121" t="s">
        <v>196</v>
      </c>
      <c r="G121" s="3" t="s">
        <v>196</v>
      </c>
      <c r="H121" t="s">
        <v>1183</v>
      </c>
      <c r="I121">
        <v>1</v>
      </c>
      <c r="J121" t="s">
        <v>1186</v>
      </c>
      <c r="L121" t="s">
        <v>1384</v>
      </c>
      <c r="M121" t="s">
        <v>1389</v>
      </c>
      <c r="N121" t="s">
        <v>1388</v>
      </c>
      <c r="O121" t="s">
        <v>1388</v>
      </c>
      <c r="P121" t="s">
        <v>1389</v>
      </c>
      <c r="Q121" s="2">
        <f t="shared" si="4"/>
        <v>2</v>
      </c>
      <c r="R121" s="6" t="s">
        <v>1383</v>
      </c>
      <c r="S121" s="6" t="str">
        <f>IF(R121="incongruent","congruent","incongruent")</f>
        <v>congruent</v>
      </c>
      <c r="T121" s="2" t="s">
        <v>196</v>
      </c>
      <c r="U121" t="s">
        <v>196</v>
      </c>
      <c r="V121" s="44">
        <v>1</v>
      </c>
      <c r="W121" s="44">
        <v>650</v>
      </c>
    </row>
    <row r="122" spans="1:23" s="30" customFormat="1" x14ac:dyDescent="0.2">
      <c r="A122" s="30" t="s">
        <v>126</v>
      </c>
      <c r="B122" s="30">
        <v>61</v>
      </c>
      <c r="C122" s="30" t="s">
        <v>1254</v>
      </c>
      <c r="D122" s="30" t="s">
        <v>1242</v>
      </c>
      <c r="E122" s="30" t="s">
        <v>18</v>
      </c>
      <c r="F122" s="30" t="s">
        <v>143</v>
      </c>
      <c r="G122" t="s">
        <v>2461</v>
      </c>
      <c r="H122" s="30" t="s">
        <v>2</v>
      </c>
      <c r="I122" s="30">
        <v>1</v>
      </c>
      <c r="J122" s="30" t="s">
        <v>1186</v>
      </c>
      <c r="K122" s="30">
        <v>1</v>
      </c>
      <c r="L122" t="s">
        <v>2016</v>
      </c>
      <c r="M122" t="s">
        <v>1559</v>
      </c>
      <c r="N122" t="s">
        <v>1560</v>
      </c>
      <c r="O122" t="s">
        <v>1560</v>
      </c>
      <c r="P122" t="s">
        <v>1559</v>
      </c>
      <c r="Q122" s="2">
        <f t="shared" si="4"/>
        <v>2</v>
      </c>
      <c r="R122" s="31" t="s">
        <v>1375</v>
      </c>
      <c r="S122" s="31" t="s">
        <v>1374</v>
      </c>
      <c r="T122" s="32" t="s">
        <v>1381</v>
      </c>
      <c r="U122" s="30" t="s">
        <v>1380</v>
      </c>
      <c r="V122">
        <v>556</v>
      </c>
      <c r="W122">
        <v>2981</v>
      </c>
    </row>
    <row r="123" spans="1:23" s="30" customFormat="1" x14ac:dyDescent="0.2">
      <c r="A123" s="30" t="s">
        <v>126</v>
      </c>
      <c r="B123" s="30">
        <v>61</v>
      </c>
      <c r="C123" s="30" t="s">
        <v>1182</v>
      </c>
      <c r="D123" s="30" t="s">
        <v>1242</v>
      </c>
      <c r="E123" s="30" t="s">
        <v>196</v>
      </c>
      <c r="F123" s="30" t="s">
        <v>196</v>
      </c>
      <c r="G123" s="3" t="s">
        <v>196</v>
      </c>
      <c r="H123" s="30" t="s">
        <v>1183</v>
      </c>
      <c r="I123" s="30">
        <v>1</v>
      </c>
      <c r="J123" s="30" t="s">
        <v>1186</v>
      </c>
      <c r="L123" t="s">
        <v>1384</v>
      </c>
      <c r="M123" t="s">
        <v>1388</v>
      </c>
      <c r="N123" t="s">
        <v>1389</v>
      </c>
      <c r="O123" t="s">
        <v>1388</v>
      </c>
      <c r="P123" t="s">
        <v>1389</v>
      </c>
      <c r="Q123" s="2">
        <f t="shared" si="4"/>
        <v>1</v>
      </c>
      <c r="R123" s="33" t="s">
        <v>1382</v>
      </c>
      <c r="S123" s="33" t="str">
        <f>IF(R123="incongruent","congruent","incongruent")</f>
        <v>incongruent</v>
      </c>
      <c r="T123" s="32" t="s">
        <v>196</v>
      </c>
      <c r="U123" s="30" t="s">
        <v>196</v>
      </c>
      <c r="V123" s="44">
        <v>1</v>
      </c>
      <c r="W123" s="44">
        <v>650</v>
      </c>
    </row>
    <row r="124" spans="1:23" s="30" customFormat="1" x14ac:dyDescent="0.2">
      <c r="A124" s="30" t="s">
        <v>126</v>
      </c>
      <c r="B124" s="30">
        <v>62</v>
      </c>
      <c r="C124" s="30" t="s">
        <v>1255</v>
      </c>
      <c r="D124" s="30" t="s">
        <v>1242</v>
      </c>
      <c r="E124" s="30" t="s">
        <v>21</v>
      </c>
      <c r="F124" s="30" t="s">
        <v>143</v>
      </c>
      <c r="G124" t="s">
        <v>2462</v>
      </c>
      <c r="H124" s="30" t="s">
        <v>2</v>
      </c>
      <c r="I124" s="30">
        <v>1</v>
      </c>
      <c r="J124" s="30" t="s">
        <v>1186</v>
      </c>
      <c r="K124" s="30">
        <v>2</v>
      </c>
      <c r="L124" t="s">
        <v>2017</v>
      </c>
      <c r="M124" t="s">
        <v>1561</v>
      </c>
      <c r="N124" t="s">
        <v>1562</v>
      </c>
      <c r="O124" t="s">
        <v>1561</v>
      </c>
      <c r="P124" t="s">
        <v>1562</v>
      </c>
      <c r="Q124" s="2">
        <f t="shared" si="4"/>
        <v>1</v>
      </c>
      <c r="R124" s="31" t="s">
        <v>1374</v>
      </c>
      <c r="S124" s="31" t="s">
        <v>1375</v>
      </c>
      <c r="T124" s="32" t="s">
        <v>1380</v>
      </c>
      <c r="U124" s="30" t="s">
        <v>1381</v>
      </c>
      <c r="V124">
        <v>367</v>
      </c>
      <c r="W124">
        <v>2495</v>
      </c>
    </row>
    <row r="125" spans="1:23" s="30" customFormat="1" x14ac:dyDescent="0.2">
      <c r="A125" s="30" t="s">
        <v>126</v>
      </c>
      <c r="B125" s="30">
        <v>62</v>
      </c>
      <c r="C125" s="34" t="s">
        <v>1343</v>
      </c>
      <c r="D125" s="30" t="s">
        <v>1242</v>
      </c>
      <c r="E125" s="30" t="s">
        <v>196</v>
      </c>
      <c r="F125" s="30" t="s">
        <v>196</v>
      </c>
      <c r="G125" s="3" t="s">
        <v>196</v>
      </c>
      <c r="H125" s="34" t="s">
        <v>1183</v>
      </c>
      <c r="I125" s="30">
        <v>1</v>
      </c>
      <c r="J125" s="30" t="s">
        <v>1186</v>
      </c>
      <c r="L125" t="s">
        <v>2358</v>
      </c>
      <c r="M125" t="s">
        <v>1388</v>
      </c>
      <c r="N125" t="s">
        <v>1389</v>
      </c>
      <c r="O125" t="s">
        <v>1388</v>
      </c>
      <c r="P125" t="s">
        <v>1389</v>
      </c>
      <c r="Q125" s="2">
        <f t="shared" si="4"/>
        <v>1</v>
      </c>
      <c r="R125" s="33" t="s">
        <v>1382</v>
      </c>
      <c r="S125" s="33" t="str">
        <f>IF(R125="incongruent","congruent","incongruent")</f>
        <v>incongruent</v>
      </c>
      <c r="T125" s="32" t="s">
        <v>196</v>
      </c>
      <c r="U125" s="30" t="s">
        <v>196</v>
      </c>
      <c r="V125" s="44">
        <v>1</v>
      </c>
      <c r="W125" s="44">
        <v>1498</v>
      </c>
    </row>
    <row r="126" spans="1:23" x14ac:dyDescent="0.2">
      <c r="A126" t="s">
        <v>126</v>
      </c>
      <c r="B126">
        <v>63</v>
      </c>
      <c r="C126" t="s">
        <v>1256</v>
      </c>
      <c r="D126" t="s">
        <v>1242</v>
      </c>
      <c r="E126" t="s">
        <v>22</v>
      </c>
      <c r="F126" t="s">
        <v>143</v>
      </c>
      <c r="G126" t="s">
        <v>2463</v>
      </c>
      <c r="H126" t="s">
        <v>2</v>
      </c>
      <c r="I126">
        <v>1</v>
      </c>
      <c r="J126" t="s">
        <v>1186</v>
      </c>
      <c r="K126">
        <v>3</v>
      </c>
      <c r="L126" t="s">
        <v>2018</v>
      </c>
      <c r="M126" t="s">
        <v>1563</v>
      </c>
      <c r="N126" t="s">
        <v>1564</v>
      </c>
      <c r="O126" t="s">
        <v>1564</v>
      </c>
      <c r="P126" t="s">
        <v>1563</v>
      </c>
      <c r="Q126" s="2">
        <f t="shared" si="4"/>
        <v>2</v>
      </c>
      <c r="R126" s="5" t="s">
        <v>1375</v>
      </c>
      <c r="S126" s="5" t="s">
        <v>1374</v>
      </c>
      <c r="T126" s="2" t="s">
        <v>1381</v>
      </c>
      <c r="U126" t="s">
        <v>1380</v>
      </c>
      <c r="V126">
        <v>504</v>
      </c>
      <c r="W126">
        <v>2674</v>
      </c>
    </row>
    <row r="127" spans="1:23" x14ac:dyDescent="0.2">
      <c r="A127" t="s">
        <v>126</v>
      </c>
      <c r="B127">
        <v>63</v>
      </c>
      <c r="C127" s="1" t="s">
        <v>1182</v>
      </c>
      <c r="D127" t="s">
        <v>1242</v>
      </c>
      <c r="E127" t="s">
        <v>196</v>
      </c>
      <c r="F127" t="s">
        <v>196</v>
      </c>
      <c r="G127" t="s">
        <v>196</v>
      </c>
      <c r="H127" s="1" t="s">
        <v>1183</v>
      </c>
      <c r="I127">
        <v>1</v>
      </c>
      <c r="J127" t="s">
        <v>1186</v>
      </c>
      <c r="L127" t="s">
        <v>1384</v>
      </c>
      <c r="M127" t="s">
        <v>1388</v>
      </c>
      <c r="N127" t="s">
        <v>1389</v>
      </c>
      <c r="O127" t="s">
        <v>1389</v>
      </c>
      <c r="P127" t="s">
        <v>1388</v>
      </c>
      <c r="Q127" s="2">
        <f t="shared" si="4"/>
        <v>2</v>
      </c>
      <c r="R127" s="6" t="s">
        <v>1383</v>
      </c>
      <c r="S127" s="6" t="str">
        <f>IF(R127="incongruent","congruent","incongruent")</f>
        <v>congruent</v>
      </c>
      <c r="T127" s="2" t="s">
        <v>196</v>
      </c>
      <c r="U127" t="s">
        <v>196</v>
      </c>
      <c r="V127" s="44">
        <v>1</v>
      </c>
      <c r="W127" s="44">
        <v>650</v>
      </c>
    </row>
    <row r="128" spans="1:23" x14ac:dyDescent="0.2">
      <c r="A128" t="s">
        <v>126</v>
      </c>
      <c r="B128">
        <v>64</v>
      </c>
      <c r="C128" t="s">
        <v>1257</v>
      </c>
      <c r="D128" t="s">
        <v>1242</v>
      </c>
      <c r="E128" t="s">
        <v>23</v>
      </c>
      <c r="F128" t="s">
        <v>143</v>
      </c>
      <c r="G128" t="s">
        <v>2464</v>
      </c>
      <c r="H128" t="s">
        <v>2</v>
      </c>
      <c r="I128">
        <v>1</v>
      </c>
      <c r="J128" t="s">
        <v>1186</v>
      </c>
      <c r="K128">
        <v>4</v>
      </c>
      <c r="L128" t="s">
        <v>2019</v>
      </c>
      <c r="M128" t="s">
        <v>1565</v>
      </c>
      <c r="N128" t="s">
        <v>1566</v>
      </c>
      <c r="O128" t="s">
        <v>1565</v>
      </c>
      <c r="P128" t="s">
        <v>1566</v>
      </c>
      <c r="Q128" s="2">
        <f t="shared" si="4"/>
        <v>1</v>
      </c>
      <c r="R128" s="5" t="s">
        <v>1374</v>
      </c>
      <c r="S128" s="5" t="s">
        <v>1375</v>
      </c>
      <c r="T128" s="2" t="s">
        <v>1380</v>
      </c>
      <c r="U128" t="s">
        <v>1381</v>
      </c>
      <c r="V128">
        <v>375</v>
      </c>
      <c r="W128">
        <v>2737</v>
      </c>
    </row>
    <row r="129" spans="1:23" x14ac:dyDescent="0.2">
      <c r="A129" t="s">
        <v>126</v>
      </c>
      <c r="B129">
        <v>64</v>
      </c>
      <c r="C129" s="1" t="s">
        <v>1182</v>
      </c>
      <c r="D129" t="s">
        <v>1242</v>
      </c>
      <c r="E129" t="s">
        <v>196</v>
      </c>
      <c r="F129" t="s">
        <v>196</v>
      </c>
      <c r="G129" s="1" t="s">
        <v>196</v>
      </c>
      <c r="H129" s="1" t="s">
        <v>1183</v>
      </c>
      <c r="I129">
        <v>1</v>
      </c>
      <c r="J129" t="s">
        <v>1186</v>
      </c>
      <c r="L129" t="s">
        <v>1384</v>
      </c>
      <c r="M129" t="s">
        <v>1389</v>
      </c>
      <c r="N129" t="s">
        <v>1388</v>
      </c>
      <c r="O129" t="s">
        <v>1388</v>
      </c>
      <c r="P129" t="s">
        <v>1389</v>
      </c>
      <c r="Q129" s="2">
        <f t="shared" si="4"/>
        <v>2</v>
      </c>
      <c r="R129" s="6" t="s">
        <v>1383</v>
      </c>
      <c r="S129" s="6" t="str">
        <f>IF(R129="incongruent","congruent","incongruent")</f>
        <v>congruent</v>
      </c>
      <c r="T129" s="2" t="s">
        <v>196</v>
      </c>
      <c r="U129" t="s">
        <v>196</v>
      </c>
      <c r="V129" s="44">
        <v>1</v>
      </c>
      <c r="W129" s="44">
        <v>650</v>
      </c>
    </row>
    <row r="130" spans="1:23" s="30" customFormat="1" x14ac:dyDescent="0.2">
      <c r="A130" s="30" t="s">
        <v>126</v>
      </c>
      <c r="B130" s="30">
        <v>65</v>
      </c>
      <c r="C130" s="30" t="s">
        <v>1258</v>
      </c>
      <c r="D130" s="30" t="s">
        <v>1242</v>
      </c>
      <c r="E130" s="30" t="s">
        <v>24</v>
      </c>
      <c r="F130" s="30" t="s">
        <v>143</v>
      </c>
      <c r="G130" t="s">
        <v>2465</v>
      </c>
      <c r="H130" s="30" t="s">
        <v>2</v>
      </c>
      <c r="I130" s="30">
        <v>1</v>
      </c>
      <c r="J130" s="30" t="s">
        <v>1186</v>
      </c>
      <c r="K130" s="30">
        <v>5</v>
      </c>
      <c r="L130" t="s">
        <v>2020</v>
      </c>
      <c r="M130" t="s">
        <v>1567</v>
      </c>
      <c r="N130" t="s">
        <v>1568</v>
      </c>
      <c r="O130" t="s">
        <v>1568</v>
      </c>
      <c r="P130" t="s">
        <v>1567</v>
      </c>
      <c r="Q130" s="2">
        <f t="shared" si="4"/>
        <v>2</v>
      </c>
      <c r="R130" s="31" t="s">
        <v>1375</v>
      </c>
      <c r="S130" s="31" t="s">
        <v>1374</v>
      </c>
      <c r="T130" s="32" t="s">
        <v>1381</v>
      </c>
      <c r="U130" s="30" t="s">
        <v>1380</v>
      </c>
      <c r="V130">
        <v>557</v>
      </c>
      <c r="W130">
        <v>2964</v>
      </c>
    </row>
    <row r="131" spans="1:23" s="30" customFormat="1" x14ac:dyDescent="0.2">
      <c r="A131" s="30" t="s">
        <v>126</v>
      </c>
      <c r="B131" s="30">
        <v>65</v>
      </c>
      <c r="C131" s="30" t="s">
        <v>1182</v>
      </c>
      <c r="D131" s="30" t="s">
        <v>1242</v>
      </c>
      <c r="E131" s="30" t="s">
        <v>196</v>
      </c>
      <c r="F131" s="30" t="s">
        <v>196</v>
      </c>
      <c r="G131" s="1" t="s">
        <v>196</v>
      </c>
      <c r="H131" s="30" t="s">
        <v>1183</v>
      </c>
      <c r="I131" s="30">
        <v>1</v>
      </c>
      <c r="J131" s="30" t="s">
        <v>1186</v>
      </c>
      <c r="L131" t="s">
        <v>1384</v>
      </c>
      <c r="M131" t="s">
        <v>1388</v>
      </c>
      <c r="N131" t="s">
        <v>1389</v>
      </c>
      <c r="O131" t="s">
        <v>1388</v>
      </c>
      <c r="P131" t="s">
        <v>1389</v>
      </c>
      <c r="Q131" s="2">
        <f t="shared" si="4"/>
        <v>1</v>
      </c>
      <c r="R131" s="33" t="s">
        <v>1382</v>
      </c>
      <c r="S131" s="33" t="str">
        <f>IF(R131="incongruent","congruent","incongruent")</f>
        <v>incongruent</v>
      </c>
      <c r="T131" s="32" t="s">
        <v>196</v>
      </c>
      <c r="U131" s="30" t="s">
        <v>196</v>
      </c>
      <c r="V131" s="44">
        <v>1</v>
      </c>
      <c r="W131" s="44">
        <v>650</v>
      </c>
    </row>
    <row r="132" spans="1:23" s="30" customFormat="1" x14ac:dyDescent="0.2">
      <c r="A132" s="30" t="s">
        <v>126</v>
      </c>
      <c r="B132" s="30">
        <v>66</v>
      </c>
      <c r="C132" s="30" t="s">
        <v>1259</v>
      </c>
      <c r="D132" s="30" t="s">
        <v>1242</v>
      </c>
      <c r="E132" s="30" t="s">
        <v>25</v>
      </c>
      <c r="F132" s="30" t="s">
        <v>143</v>
      </c>
      <c r="G132" t="s">
        <v>2466</v>
      </c>
      <c r="H132" s="30" t="s">
        <v>2</v>
      </c>
      <c r="I132" s="30">
        <v>1</v>
      </c>
      <c r="J132" s="30" t="s">
        <v>1186</v>
      </c>
      <c r="K132" s="30">
        <v>6</v>
      </c>
      <c r="L132" t="s">
        <v>2021</v>
      </c>
      <c r="M132" t="s">
        <v>1569</v>
      </c>
      <c r="N132" t="s">
        <v>1570</v>
      </c>
      <c r="O132" t="s">
        <v>1569</v>
      </c>
      <c r="P132" t="s">
        <v>1570</v>
      </c>
      <c r="Q132" s="2">
        <f t="shared" si="4"/>
        <v>1</v>
      </c>
      <c r="R132" s="31" t="s">
        <v>1374</v>
      </c>
      <c r="S132" s="31" t="s">
        <v>1375</v>
      </c>
      <c r="T132" s="32" t="s">
        <v>1380</v>
      </c>
      <c r="U132" s="30" t="s">
        <v>1381</v>
      </c>
      <c r="V132">
        <v>460</v>
      </c>
      <c r="W132">
        <v>2893</v>
      </c>
    </row>
    <row r="133" spans="1:23" s="30" customFormat="1" x14ac:dyDescent="0.2">
      <c r="A133" s="30" t="s">
        <v>126</v>
      </c>
      <c r="B133" s="30">
        <v>66</v>
      </c>
      <c r="C133" s="34" t="s">
        <v>1182</v>
      </c>
      <c r="D133" s="30" t="s">
        <v>1242</v>
      </c>
      <c r="E133" s="30" t="s">
        <v>196</v>
      </c>
      <c r="F133" s="30" t="s">
        <v>196</v>
      </c>
      <c r="G133" s="1" t="s">
        <v>196</v>
      </c>
      <c r="H133" s="34" t="s">
        <v>1183</v>
      </c>
      <c r="I133" s="30">
        <v>1</v>
      </c>
      <c r="J133" s="30" t="s">
        <v>1186</v>
      </c>
      <c r="L133" t="s">
        <v>1384</v>
      </c>
      <c r="M133" t="s">
        <v>1389</v>
      </c>
      <c r="N133" t="s">
        <v>1388</v>
      </c>
      <c r="O133" t="s">
        <v>1389</v>
      </c>
      <c r="P133" t="s">
        <v>1388</v>
      </c>
      <c r="Q133" s="2">
        <f t="shared" si="4"/>
        <v>1</v>
      </c>
      <c r="R133" s="33" t="s">
        <v>1382</v>
      </c>
      <c r="S133" s="33" t="str">
        <f>IF(R133="incongruent","congruent","incongruent")</f>
        <v>incongruent</v>
      </c>
      <c r="T133" s="32" t="s">
        <v>196</v>
      </c>
      <c r="U133" s="30" t="s">
        <v>196</v>
      </c>
      <c r="V133" s="44">
        <v>1</v>
      </c>
      <c r="W133" s="44">
        <v>650</v>
      </c>
    </row>
    <row r="134" spans="1:23" x14ac:dyDescent="0.2">
      <c r="A134" t="s">
        <v>126</v>
      </c>
      <c r="B134">
        <v>67</v>
      </c>
      <c r="C134" t="s">
        <v>1260</v>
      </c>
      <c r="D134" t="s">
        <v>1242</v>
      </c>
      <c r="E134" t="s">
        <v>26</v>
      </c>
      <c r="F134" t="s">
        <v>520</v>
      </c>
      <c r="G134" t="s">
        <v>2467</v>
      </c>
      <c r="H134" t="s">
        <v>2</v>
      </c>
      <c r="I134">
        <v>1</v>
      </c>
      <c r="J134" t="s">
        <v>1186</v>
      </c>
      <c r="K134">
        <v>7</v>
      </c>
      <c r="L134" t="s">
        <v>2022</v>
      </c>
      <c r="M134" t="s">
        <v>1571</v>
      </c>
      <c r="N134" t="s">
        <v>1572</v>
      </c>
      <c r="O134" t="s">
        <v>1572</v>
      </c>
      <c r="P134" t="s">
        <v>1571</v>
      </c>
      <c r="Q134" s="2">
        <f t="shared" ref="Q134:Q145" si="5">IF(OR(R134="mod", R134="congruent"),1,2)</f>
        <v>2</v>
      </c>
      <c r="R134" s="5" t="s">
        <v>1375</v>
      </c>
      <c r="S134" s="5" t="s">
        <v>1374</v>
      </c>
      <c r="T134" s="2" t="s">
        <v>1381</v>
      </c>
      <c r="U134" t="s">
        <v>1380</v>
      </c>
      <c r="V134">
        <v>574</v>
      </c>
      <c r="W134">
        <v>3106</v>
      </c>
    </row>
    <row r="135" spans="1:23" x14ac:dyDescent="0.2">
      <c r="A135" t="s">
        <v>126</v>
      </c>
      <c r="B135">
        <v>67</v>
      </c>
      <c r="C135" s="1" t="s">
        <v>1343</v>
      </c>
      <c r="D135" t="s">
        <v>1242</v>
      </c>
      <c r="E135" t="s">
        <v>196</v>
      </c>
      <c r="F135" t="s">
        <v>196</v>
      </c>
      <c r="G135" s="1" t="s">
        <v>196</v>
      </c>
      <c r="H135" s="1" t="s">
        <v>1183</v>
      </c>
      <c r="I135">
        <v>1</v>
      </c>
      <c r="J135" t="s">
        <v>1186</v>
      </c>
      <c r="L135" t="s">
        <v>2358</v>
      </c>
      <c r="M135" t="s">
        <v>1389</v>
      </c>
      <c r="N135" t="s">
        <v>1388</v>
      </c>
      <c r="O135" t="s">
        <v>1388</v>
      </c>
      <c r="P135" t="s">
        <v>1389</v>
      </c>
      <c r="Q135" s="2">
        <f t="shared" si="5"/>
        <v>2</v>
      </c>
      <c r="R135" s="6" t="s">
        <v>1383</v>
      </c>
      <c r="S135" s="6" t="str">
        <f>IF(R135="incongruent","congruent","incongruent")</f>
        <v>congruent</v>
      </c>
      <c r="T135" s="2" t="s">
        <v>196</v>
      </c>
      <c r="U135" t="s">
        <v>196</v>
      </c>
      <c r="V135" s="44">
        <v>1</v>
      </c>
      <c r="W135" s="44">
        <v>1498</v>
      </c>
    </row>
    <row r="136" spans="1:23" x14ac:dyDescent="0.2">
      <c r="A136" t="s">
        <v>126</v>
      </c>
      <c r="B136">
        <v>68</v>
      </c>
      <c r="C136" t="s">
        <v>1261</v>
      </c>
      <c r="D136" t="s">
        <v>1242</v>
      </c>
      <c r="E136" t="s">
        <v>27</v>
      </c>
      <c r="F136" t="s">
        <v>520</v>
      </c>
      <c r="G136" t="s">
        <v>2468</v>
      </c>
      <c r="H136" t="s">
        <v>2</v>
      </c>
      <c r="I136">
        <v>1</v>
      </c>
      <c r="J136" t="s">
        <v>1186</v>
      </c>
      <c r="K136">
        <v>8</v>
      </c>
      <c r="L136" t="s">
        <v>2023</v>
      </c>
      <c r="M136" t="s">
        <v>1573</v>
      </c>
      <c r="N136" t="s">
        <v>1574</v>
      </c>
      <c r="O136" t="s">
        <v>1573</v>
      </c>
      <c r="P136" t="s">
        <v>1574</v>
      </c>
      <c r="Q136" s="2">
        <f t="shared" si="5"/>
        <v>1</v>
      </c>
      <c r="R136" s="5" t="s">
        <v>1374</v>
      </c>
      <c r="S136" s="5" t="s">
        <v>1375</v>
      </c>
      <c r="T136" s="2" t="s">
        <v>1380</v>
      </c>
      <c r="U136" t="s">
        <v>1381</v>
      </c>
      <c r="V136">
        <v>468</v>
      </c>
      <c r="W136">
        <v>3157</v>
      </c>
    </row>
    <row r="137" spans="1:23" x14ac:dyDescent="0.2">
      <c r="A137" t="s">
        <v>126</v>
      </c>
      <c r="B137">
        <v>68</v>
      </c>
      <c r="C137" s="1" t="s">
        <v>1182</v>
      </c>
      <c r="D137" t="s">
        <v>1242</v>
      </c>
      <c r="E137" t="s">
        <v>196</v>
      </c>
      <c r="F137" t="s">
        <v>196</v>
      </c>
      <c r="G137" s="1" t="s">
        <v>196</v>
      </c>
      <c r="H137" s="1" t="s">
        <v>1183</v>
      </c>
      <c r="I137">
        <v>1</v>
      </c>
      <c r="J137" t="s">
        <v>1186</v>
      </c>
      <c r="L137" t="s">
        <v>1384</v>
      </c>
      <c r="M137" t="s">
        <v>1389</v>
      </c>
      <c r="N137" t="s">
        <v>1388</v>
      </c>
      <c r="O137" t="s">
        <v>1388</v>
      </c>
      <c r="P137" t="s">
        <v>1389</v>
      </c>
      <c r="Q137" s="2">
        <f t="shared" si="5"/>
        <v>2</v>
      </c>
      <c r="R137" s="6" t="s">
        <v>1383</v>
      </c>
      <c r="S137" s="6" t="str">
        <f>IF(R137="incongruent","congruent","incongruent")</f>
        <v>congruent</v>
      </c>
      <c r="T137" s="2" t="s">
        <v>196</v>
      </c>
      <c r="U137" t="s">
        <v>196</v>
      </c>
      <c r="V137" s="44">
        <v>1</v>
      </c>
      <c r="W137" s="44">
        <v>650</v>
      </c>
    </row>
    <row r="138" spans="1:23" s="30" customFormat="1" x14ac:dyDescent="0.2">
      <c r="A138" s="30" t="s">
        <v>126</v>
      </c>
      <c r="B138" s="30">
        <v>69</v>
      </c>
      <c r="C138" s="30" t="s">
        <v>1262</v>
      </c>
      <c r="D138" s="30" t="s">
        <v>1242</v>
      </c>
      <c r="E138" s="30" t="s">
        <v>28</v>
      </c>
      <c r="F138" s="30" t="s">
        <v>520</v>
      </c>
      <c r="G138" t="s">
        <v>2469</v>
      </c>
      <c r="H138" s="30" t="s">
        <v>2</v>
      </c>
      <c r="I138" s="30">
        <v>1</v>
      </c>
      <c r="J138" s="30" t="s">
        <v>1186</v>
      </c>
      <c r="K138" s="30">
        <v>9</v>
      </c>
      <c r="L138" t="s">
        <v>2024</v>
      </c>
      <c r="M138" t="s">
        <v>1575</v>
      </c>
      <c r="N138" t="s">
        <v>1576</v>
      </c>
      <c r="O138" t="s">
        <v>1576</v>
      </c>
      <c r="P138" t="s">
        <v>1575</v>
      </c>
      <c r="Q138" s="2">
        <f t="shared" si="5"/>
        <v>2</v>
      </c>
      <c r="R138" s="31" t="s">
        <v>1375</v>
      </c>
      <c r="S138" s="31" t="s">
        <v>1374</v>
      </c>
      <c r="T138" s="32" t="s">
        <v>1381</v>
      </c>
      <c r="U138" s="30" t="s">
        <v>1380</v>
      </c>
      <c r="V138">
        <v>567</v>
      </c>
      <c r="W138">
        <v>3232</v>
      </c>
    </row>
    <row r="139" spans="1:23" s="30" customFormat="1" x14ac:dyDescent="0.2">
      <c r="A139" s="30" t="s">
        <v>126</v>
      </c>
      <c r="B139" s="30">
        <v>69</v>
      </c>
      <c r="C139" s="34" t="s">
        <v>1182</v>
      </c>
      <c r="D139" s="30" t="s">
        <v>1242</v>
      </c>
      <c r="E139" s="30" t="s">
        <v>196</v>
      </c>
      <c r="F139" s="30" t="s">
        <v>196</v>
      </c>
      <c r="G139" s="1" t="s">
        <v>196</v>
      </c>
      <c r="H139" s="34" t="s">
        <v>1183</v>
      </c>
      <c r="I139" s="30">
        <v>1</v>
      </c>
      <c r="J139" s="30" t="s">
        <v>1186</v>
      </c>
      <c r="L139" t="s">
        <v>1384</v>
      </c>
      <c r="M139" t="s">
        <v>1388</v>
      </c>
      <c r="N139" t="s">
        <v>1389</v>
      </c>
      <c r="O139" t="s">
        <v>1388</v>
      </c>
      <c r="P139" t="s">
        <v>1389</v>
      </c>
      <c r="Q139" s="2">
        <f t="shared" si="5"/>
        <v>1</v>
      </c>
      <c r="R139" s="33" t="s">
        <v>1382</v>
      </c>
      <c r="S139" s="33" t="str">
        <f>IF(R139="incongruent","congruent","incongruent")</f>
        <v>incongruent</v>
      </c>
      <c r="T139" s="32" t="s">
        <v>196</v>
      </c>
      <c r="U139" s="30" t="s">
        <v>196</v>
      </c>
      <c r="V139" s="44">
        <v>1</v>
      </c>
      <c r="W139" s="44">
        <v>650</v>
      </c>
    </row>
    <row r="140" spans="1:23" s="30" customFormat="1" x14ac:dyDescent="0.2">
      <c r="A140" s="30" t="s">
        <v>126</v>
      </c>
      <c r="B140" s="30">
        <v>70</v>
      </c>
      <c r="C140" s="30" t="s">
        <v>1263</v>
      </c>
      <c r="D140" s="30" t="s">
        <v>1242</v>
      </c>
      <c r="E140" s="30" t="s">
        <v>29</v>
      </c>
      <c r="F140" s="30" t="s">
        <v>520</v>
      </c>
      <c r="G140" t="s">
        <v>2470</v>
      </c>
      <c r="H140" s="30" t="s">
        <v>2</v>
      </c>
      <c r="I140" s="30">
        <v>1</v>
      </c>
      <c r="J140" s="30" t="s">
        <v>1186</v>
      </c>
      <c r="K140" s="30">
        <v>10</v>
      </c>
      <c r="L140" t="s">
        <v>2025</v>
      </c>
      <c r="M140" t="s">
        <v>1577</v>
      </c>
      <c r="N140" t="s">
        <v>1578</v>
      </c>
      <c r="O140" t="s">
        <v>1577</v>
      </c>
      <c r="P140" t="s">
        <v>1578</v>
      </c>
      <c r="Q140" s="2">
        <f t="shared" si="5"/>
        <v>1</v>
      </c>
      <c r="R140" s="31" t="s">
        <v>1374</v>
      </c>
      <c r="S140" s="31" t="s">
        <v>1375</v>
      </c>
      <c r="T140" s="32" t="s">
        <v>1380</v>
      </c>
      <c r="U140" s="30" t="s">
        <v>1381</v>
      </c>
      <c r="V140">
        <v>449</v>
      </c>
      <c r="W140">
        <v>3411</v>
      </c>
    </row>
    <row r="141" spans="1:23" s="30" customFormat="1" x14ac:dyDescent="0.2">
      <c r="A141" s="30" t="s">
        <v>126</v>
      </c>
      <c r="B141" s="30">
        <v>70</v>
      </c>
      <c r="C141" s="34" t="s">
        <v>1182</v>
      </c>
      <c r="D141" s="30" t="s">
        <v>1242</v>
      </c>
      <c r="E141" s="30" t="s">
        <v>196</v>
      </c>
      <c r="F141" s="30" t="s">
        <v>196</v>
      </c>
      <c r="G141" s="1" t="s">
        <v>196</v>
      </c>
      <c r="H141" s="34" t="s">
        <v>1183</v>
      </c>
      <c r="I141" s="30">
        <v>1</v>
      </c>
      <c r="J141" s="30" t="s">
        <v>1186</v>
      </c>
      <c r="L141" t="s">
        <v>1384</v>
      </c>
      <c r="M141" t="s">
        <v>1389</v>
      </c>
      <c r="N141" t="s">
        <v>1388</v>
      </c>
      <c r="O141" t="s">
        <v>1389</v>
      </c>
      <c r="P141" t="s">
        <v>1388</v>
      </c>
      <c r="Q141" s="2">
        <f t="shared" si="5"/>
        <v>1</v>
      </c>
      <c r="R141" s="33" t="s">
        <v>1382</v>
      </c>
      <c r="S141" s="33" t="str">
        <f>IF(R141="incongruent","congruent","incongruent")</f>
        <v>incongruent</v>
      </c>
      <c r="T141" s="32" t="s">
        <v>196</v>
      </c>
      <c r="U141" s="30" t="s">
        <v>196</v>
      </c>
      <c r="V141" s="44">
        <v>1</v>
      </c>
      <c r="W141" s="44">
        <v>650</v>
      </c>
    </row>
    <row r="142" spans="1:23" x14ac:dyDescent="0.2">
      <c r="A142" t="s">
        <v>126</v>
      </c>
      <c r="B142">
        <v>71</v>
      </c>
      <c r="C142" t="s">
        <v>1264</v>
      </c>
      <c r="D142" t="s">
        <v>1242</v>
      </c>
      <c r="E142" t="s">
        <v>30</v>
      </c>
      <c r="F142" t="s">
        <v>520</v>
      </c>
      <c r="G142" t="s">
        <v>2471</v>
      </c>
      <c r="H142" t="s">
        <v>2</v>
      </c>
      <c r="I142">
        <v>1</v>
      </c>
      <c r="J142" t="s">
        <v>1186</v>
      </c>
      <c r="K142">
        <v>11</v>
      </c>
      <c r="L142" t="s">
        <v>2026</v>
      </c>
      <c r="M142" t="s">
        <v>1579</v>
      </c>
      <c r="N142" t="s">
        <v>1580</v>
      </c>
      <c r="O142" t="s">
        <v>1580</v>
      </c>
      <c r="P142" t="s">
        <v>1579</v>
      </c>
      <c r="Q142" s="2">
        <f t="shared" si="5"/>
        <v>2</v>
      </c>
      <c r="R142" s="5" t="s">
        <v>1375</v>
      </c>
      <c r="S142" s="5" t="s">
        <v>1374</v>
      </c>
      <c r="T142" s="2" t="s">
        <v>1381</v>
      </c>
      <c r="U142" t="s">
        <v>1380</v>
      </c>
      <c r="V142">
        <v>587</v>
      </c>
      <c r="W142">
        <v>3362</v>
      </c>
    </row>
    <row r="143" spans="1:23" x14ac:dyDescent="0.2">
      <c r="A143" t="s">
        <v>126</v>
      </c>
      <c r="B143">
        <v>71</v>
      </c>
      <c r="C143" s="1" t="s">
        <v>1182</v>
      </c>
      <c r="D143" t="s">
        <v>1242</v>
      </c>
      <c r="E143" t="s">
        <v>196</v>
      </c>
      <c r="F143" t="s">
        <v>196</v>
      </c>
      <c r="G143" s="1" t="s">
        <v>196</v>
      </c>
      <c r="H143" s="1" t="s">
        <v>1183</v>
      </c>
      <c r="I143">
        <v>1</v>
      </c>
      <c r="J143" t="s">
        <v>1186</v>
      </c>
      <c r="L143" t="s">
        <v>1384</v>
      </c>
      <c r="M143" t="s">
        <v>1388</v>
      </c>
      <c r="N143" t="s">
        <v>1389</v>
      </c>
      <c r="O143" t="s">
        <v>1389</v>
      </c>
      <c r="P143" t="s">
        <v>1388</v>
      </c>
      <c r="Q143" s="2">
        <f t="shared" si="5"/>
        <v>2</v>
      </c>
      <c r="R143" s="6" t="s">
        <v>1383</v>
      </c>
      <c r="S143" s="6" t="str">
        <f>IF(R143="incongruent","congruent","incongruent")</f>
        <v>congruent</v>
      </c>
      <c r="T143" s="2" t="s">
        <v>196</v>
      </c>
      <c r="U143" t="s">
        <v>196</v>
      </c>
      <c r="V143" s="44">
        <v>1</v>
      </c>
      <c r="W143" s="44">
        <v>650</v>
      </c>
    </row>
    <row r="144" spans="1:23" x14ac:dyDescent="0.2">
      <c r="A144" t="s">
        <v>126</v>
      </c>
      <c r="B144">
        <v>72</v>
      </c>
      <c r="C144" t="s">
        <v>1265</v>
      </c>
      <c r="D144" t="s">
        <v>1242</v>
      </c>
      <c r="E144" t="s">
        <v>31</v>
      </c>
      <c r="F144" t="s">
        <v>520</v>
      </c>
      <c r="G144" t="s">
        <v>2472</v>
      </c>
      <c r="H144" t="s">
        <v>2</v>
      </c>
      <c r="I144">
        <v>1</v>
      </c>
      <c r="J144" t="s">
        <v>1186</v>
      </c>
      <c r="K144">
        <v>12</v>
      </c>
      <c r="L144" t="s">
        <v>2027</v>
      </c>
      <c r="M144" t="s">
        <v>1581</v>
      </c>
      <c r="N144" t="s">
        <v>1582</v>
      </c>
      <c r="O144" t="s">
        <v>1581</v>
      </c>
      <c r="P144" t="s">
        <v>1582</v>
      </c>
      <c r="Q144" s="2">
        <f t="shared" si="5"/>
        <v>1</v>
      </c>
      <c r="R144" s="5" t="s">
        <v>1374</v>
      </c>
      <c r="S144" s="5" t="s">
        <v>1375</v>
      </c>
      <c r="T144" s="2" t="s">
        <v>1380</v>
      </c>
      <c r="U144" t="s">
        <v>1381</v>
      </c>
      <c r="V144">
        <v>412</v>
      </c>
      <c r="W144">
        <v>3037</v>
      </c>
    </row>
    <row r="145" spans="1:23" x14ac:dyDescent="0.2">
      <c r="A145" t="s">
        <v>126</v>
      </c>
      <c r="B145">
        <v>72</v>
      </c>
      <c r="C145" s="1" t="s">
        <v>1182</v>
      </c>
      <c r="D145" t="s">
        <v>1242</v>
      </c>
      <c r="E145" t="s">
        <v>196</v>
      </c>
      <c r="F145" t="s">
        <v>196</v>
      </c>
      <c r="G145" s="1" t="s">
        <v>196</v>
      </c>
      <c r="H145" s="1" t="s">
        <v>1183</v>
      </c>
      <c r="I145">
        <v>1</v>
      </c>
      <c r="J145" t="s">
        <v>1186</v>
      </c>
      <c r="L145" t="s">
        <v>1384</v>
      </c>
      <c r="M145" t="s">
        <v>1389</v>
      </c>
      <c r="N145" t="s">
        <v>1388</v>
      </c>
      <c r="O145" t="s">
        <v>1388</v>
      </c>
      <c r="P145" t="s">
        <v>1389</v>
      </c>
      <c r="Q145" s="2">
        <f t="shared" si="5"/>
        <v>2</v>
      </c>
      <c r="R145" s="6" t="s">
        <v>1383</v>
      </c>
      <c r="S145" s="6" t="str">
        <f>IF(R145="incongruent","congruent","incongruent")</f>
        <v>congruent</v>
      </c>
      <c r="T145" s="2" t="s">
        <v>196</v>
      </c>
      <c r="U145" t="s">
        <v>196</v>
      </c>
      <c r="V145" s="44">
        <v>1</v>
      </c>
      <c r="W145" s="44">
        <v>650</v>
      </c>
    </row>
    <row r="146" spans="1:23" s="35" customFormat="1" x14ac:dyDescent="0.2">
      <c r="A146" s="35" t="s">
        <v>126</v>
      </c>
      <c r="B146" s="35">
        <v>73</v>
      </c>
      <c r="C146" s="35" t="s">
        <v>144</v>
      </c>
      <c r="D146" s="35" t="s">
        <v>50</v>
      </c>
      <c r="E146" s="35" t="s">
        <v>18</v>
      </c>
      <c r="F146" s="35" t="s">
        <v>145</v>
      </c>
      <c r="G146" t="s">
        <v>2449</v>
      </c>
      <c r="H146" s="35" t="s">
        <v>2</v>
      </c>
      <c r="I146" s="35">
        <v>1</v>
      </c>
      <c r="J146" s="35" t="s">
        <v>1186</v>
      </c>
      <c r="K146" s="35">
        <v>1</v>
      </c>
      <c r="M146" s="36"/>
      <c r="N146" s="36"/>
      <c r="O146" s="36"/>
      <c r="P146" s="36"/>
      <c r="Q146" s="36"/>
      <c r="R146" s="36" t="s">
        <v>1374</v>
      </c>
      <c r="S146" s="36" t="s">
        <v>1375</v>
      </c>
      <c r="T146" s="37" t="s">
        <v>1380</v>
      </c>
      <c r="U146" s="35" t="s">
        <v>1381</v>
      </c>
      <c r="V146"/>
      <c r="W146"/>
    </row>
    <row r="147" spans="1:23" s="35" customFormat="1" x14ac:dyDescent="0.2">
      <c r="A147" s="35" t="s">
        <v>126</v>
      </c>
      <c r="B147" s="35">
        <v>73</v>
      </c>
      <c r="C147" s="38" t="s">
        <v>1182</v>
      </c>
      <c r="D147" s="35" t="s">
        <v>50</v>
      </c>
      <c r="E147" s="35" t="s">
        <v>196</v>
      </c>
      <c r="F147" s="35" t="s">
        <v>196</v>
      </c>
      <c r="G147" s="3" t="s">
        <v>196</v>
      </c>
      <c r="H147" s="38" t="s">
        <v>1183</v>
      </c>
      <c r="I147" s="35">
        <v>1</v>
      </c>
      <c r="J147" s="35" t="s">
        <v>1186</v>
      </c>
      <c r="M147" s="36"/>
      <c r="N147" s="36"/>
      <c r="O147" s="36"/>
      <c r="P147" s="36"/>
      <c r="Q147" s="36"/>
      <c r="R147" s="39" t="s">
        <v>1382</v>
      </c>
      <c r="S147" s="39" t="str">
        <f>IF(R147="incongruent","congruent","incongruent")</f>
        <v>incongruent</v>
      </c>
      <c r="T147" s="37" t="s">
        <v>196</v>
      </c>
      <c r="U147" s="35" t="s">
        <v>196</v>
      </c>
      <c r="V147"/>
      <c r="W147"/>
    </row>
    <row r="148" spans="1:23" s="35" customFormat="1" x14ac:dyDescent="0.2">
      <c r="A148" s="35" t="s">
        <v>126</v>
      </c>
      <c r="B148" s="35">
        <v>74</v>
      </c>
      <c r="C148" s="35" t="s">
        <v>785</v>
      </c>
      <c r="D148" s="35" t="s">
        <v>50</v>
      </c>
      <c r="E148" s="35" t="s">
        <v>21</v>
      </c>
      <c r="F148" s="35" t="s">
        <v>145</v>
      </c>
      <c r="G148" t="s">
        <v>2450</v>
      </c>
      <c r="H148" s="35" t="s">
        <v>2</v>
      </c>
      <c r="I148" s="35">
        <v>1</v>
      </c>
      <c r="J148" s="35" t="s">
        <v>1186</v>
      </c>
      <c r="K148" s="35">
        <v>2</v>
      </c>
      <c r="M148" s="36"/>
      <c r="N148" s="36"/>
      <c r="O148" s="36"/>
      <c r="P148" s="36"/>
      <c r="Q148" s="36"/>
      <c r="R148" s="36" t="s">
        <v>1375</v>
      </c>
      <c r="S148" s="36" t="s">
        <v>1374</v>
      </c>
      <c r="T148" s="37" t="s">
        <v>1381</v>
      </c>
      <c r="U148" s="35" t="s">
        <v>1380</v>
      </c>
      <c r="V148"/>
      <c r="W148"/>
    </row>
    <row r="149" spans="1:23" s="35" customFormat="1" x14ac:dyDescent="0.2">
      <c r="A149" s="35" t="s">
        <v>126</v>
      </c>
      <c r="B149" s="35">
        <v>74</v>
      </c>
      <c r="C149" s="38" t="s">
        <v>1182</v>
      </c>
      <c r="D149" s="35" t="s">
        <v>50</v>
      </c>
      <c r="E149" s="35" t="s">
        <v>196</v>
      </c>
      <c r="F149" s="35" t="s">
        <v>196</v>
      </c>
      <c r="G149" s="3" t="s">
        <v>196</v>
      </c>
      <c r="H149" s="38" t="s">
        <v>1183</v>
      </c>
      <c r="I149" s="35">
        <v>1</v>
      </c>
      <c r="J149" s="35" t="s">
        <v>1186</v>
      </c>
      <c r="M149" s="36"/>
      <c r="N149" s="36"/>
      <c r="O149" s="36"/>
      <c r="P149" s="36"/>
      <c r="Q149" s="36"/>
      <c r="R149" s="39" t="s">
        <v>1382</v>
      </c>
      <c r="S149" s="39" t="str">
        <f>IF(R149="incongruent","congruent","incongruent")</f>
        <v>incongruent</v>
      </c>
      <c r="T149" s="37" t="s">
        <v>196</v>
      </c>
      <c r="U149" s="35" t="s">
        <v>196</v>
      </c>
      <c r="V149"/>
      <c r="W149"/>
    </row>
    <row r="150" spans="1:23" x14ac:dyDescent="0.2">
      <c r="A150" t="s">
        <v>126</v>
      </c>
      <c r="B150">
        <v>75</v>
      </c>
      <c r="C150" t="s">
        <v>146</v>
      </c>
      <c r="D150" t="s">
        <v>50</v>
      </c>
      <c r="E150" t="s">
        <v>22</v>
      </c>
      <c r="F150" t="s">
        <v>145</v>
      </c>
      <c r="G150" t="s">
        <v>2451</v>
      </c>
      <c r="H150" t="s">
        <v>2</v>
      </c>
      <c r="I150">
        <v>1</v>
      </c>
      <c r="J150" t="s">
        <v>1186</v>
      </c>
      <c r="K150">
        <v>3</v>
      </c>
      <c r="R150" s="5" t="s">
        <v>1374</v>
      </c>
      <c r="S150" s="5" t="s">
        <v>1375</v>
      </c>
      <c r="T150" s="2" t="s">
        <v>1380</v>
      </c>
      <c r="U150" t="s">
        <v>1381</v>
      </c>
    </row>
    <row r="151" spans="1:23" x14ac:dyDescent="0.2">
      <c r="A151" t="s">
        <v>126</v>
      </c>
      <c r="B151">
        <v>75</v>
      </c>
      <c r="C151" s="1" t="s">
        <v>1182</v>
      </c>
      <c r="D151" t="s">
        <v>50</v>
      </c>
      <c r="E151" t="s">
        <v>196</v>
      </c>
      <c r="F151" t="s">
        <v>196</v>
      </c>
      <c r="G151" s="3" t="s">
        <v>196</v>
      </c>
      <c r="H151" s="1" t="s">
        <v>1183</v>
      </c>
      <c r="I151">
        <v>1</v>
      </c>
      <c r="J151" t="s">
        <v>1186</v>
      </c>
      <c r="R151" s="6" t="s">
        <v>1383</v>
      </c>
      <c r="S151" s="6" t="str">
        <f>IF(R151="incongruent","congruent","incongruent")</f>
        <v>congruent</v>
      </c>
      <c r="T151" s="2" t="s">
        <v>196</v>
      </c>
      <c r="U151" t="s">
        <v>196</v>
      </c>
    </row>
    <row r="152" spans="1:23" x14ac:dyDescent="0.2">
      <c r="A152" t="s">
        <v>126</v>
      </c>
      <c r="B152">
        <v>76</v>
      </c>
      <c r="C152" t="s">
        <v>786</v>
      </c>
      <c r="D152" t="s">
        <v>50</v>
      </c>
      <c r="E152" t="s">
        <v>23</v>
      </c>
      <c r="F152" t="s">
        <v>145</v>
      </c>
      <c r="G152" t="s">
        <v>2452</v>
      </c>
      <c r="H152" t="s">
        <v>2</v>
      </c>
      <c r="I152">
        <v>1</v>
      </c>
      <c r="J152" t="s">
        <v>1186</v>
      </c>
      <c r="K152">
        <v>4</v>
      </c>
      <c r="R152" s="5" t="s">
        <v>1375</v>
      </c>
      <c r="S152" s="5" t="s">
        <v>1374</v>
      </c>
      <c r="T152" s="2" t="s">
        <v>1381</v>
      </c>
      <c r="U152" t="s">
        <v>1380</v>
      </c>
    </row>
    <row r="153" spans="1:23" x14ac:dyDescent="0.2">
      <c r="A153" t="s">
        <v>126</v>
      </c>
      <c r="B153">
        <v>76</v>
      </c>
      <c r="C153" t="s">
        <v>1182</v>
      </c>
      <c r="D153" t="s">
        <v>50</v>
      </c>
      <c r="E153" t="s">
        <v>196</v>
      </c>
      <c r="F153" t="s">
        <v>196</v>
      </c>
      <c r="G153" s="3" t="s">
        <v>196</v>
      </c>
      <c r="H153" t="s">
        <v>1183</v>
      </c>
      <c r="I153">
        <v>1</v>
      </c>
      <c r="J153" t="s">
        <v>1186</v>
      </c>
      <c r="R153" s="6" t="s">
        <v>1383</v>
      </c>
      <c r="S153" s="6" t="str">
        <f>IF(R153="incongruent","congruent","incongruent")</f>
        <v>congruent</v>
      </c>
      <c r="T153" s="2" t="s">
        <v>196</v>
      </c>
      <c r="U153" t="s">
        <v>196</v>
      </c>
    </row>
    <row r="154" spans="1:23" s="35" customFormat="1" x14ac:dyDescent="0.2">
      <c r="A154" s="35" t="s">
        <v>126</v>
      </c>
      <c r="B154" s="35">
        <v>77</v>
      </c>
      <c r="C154" s="35" t="s">
        <v>147</v>
      </c>
      <c r="D154" s="35" t="s">
        <v>50</v>
      </c>
      <c r="E154" s="35" t="s">
        <v>24</v>
      </c>
      <c r="F154" s="35" t="s">
        <v>145</v>
      </c>
      <c r="G154" t="s">
        <v>2453</v>
      </c>
      <c r="H154" s="35" t="s">
        <v>2</v>
      </c>
      <c r="I154" s="35">
        <v>1</v>
      </c>
      <c r="J154" s="35" t="s">
        <v>1186</v>
      </c>
      <c r="K154" s="35">
        <v>5</v>
      </c>
      <c r="M154" s="36"/>
      <c r="N154" s="36"/>
      <c r="O154" s="36"/>
      <c r="P154" s="36"/>
      <c r="Q154" s="36"/>
      <c r="R154" s="36" t="s">
        <v>1374</v>
      </c>
      <c r="S154" s="36" t="s">
        <v>1375</v>
      </c>
      <c r="T154" s="37" t="s">
        <v>1380</v>
      </c>
      <c r="U154" s="35" t="s">
        <v>1381</v>
      </c>
      <c r="V154"/>
      <c r="W154"/>
    </row>
    <row r="155" spans="1:23" s="35" customFormat="1" x14ac:dyDescent="0.2">
      <c r="A155" s="35" t="s">
        <v>126</v>
      </c>
      <c r="B155" s="35">
        <v>77</v>
      </c>
      <c r="C155" s="38" t="s">
        <v>1182</v>
      </c>
      <c r="D155" s="35" t="s">
        <v>50</v>
      </c>
      <c r="E155" s="35" t="s">
        <v>196</v>
      </c>
      <c r="F155" s="35" t="s">
        <v>196</v>
      </c>
      <c r="G155" s="3" t="s">
        <v>196</v>
      </c>
      <c r="H155" s="38" t="s">
        <v>1183</v>
      </c>
      <c r="I155" s="35">
        <v>1</v>
      </c>
      <c r="J155" s="35" t="s">
        <v>1186</v>
      </c>
      <c r="M155" s="36"/>
      <c r="N155" s="36"/>
      <c r="O155" s="36"/>
      <c r="P155" s="36"/>
      <c r="Q155" s="36"/>
      <c r="R155" s="39" t="s">
        <v>1382</v>
      </c>
      <c r="S155" s="39" t="str">
        <f>IF(R155="incongruent","congruent","incongruent")</f>
        <v>incongruent</v>
      </c>
      <c r="T155" s="37" t="s">
        <v>196</v>
      </c>
      <c r="U155" s="35" t="s">
        <v>196</v>
      </c>
      <c r="V155"/>
      <c r="W155"/>
    </row>
    <row r="156" spans="1:23" s="35" customFormat="1" x14ac:dyDescent="0.2">
      <c r="A156" s="35" t="s">
        <v>126</v>
      </c>
      <c r="B156" s="35">
        <v>78</v>
      </c>
      <c r="C156" s="35" t="s">
        <v>788</v>
      </c>
      <c r="D156" s="35" t="s">
        <v>50</v>
      </c>
      <c r="E156" s="35" t="s">
        <v>25</v>
      </c>
      <c r="F156" s="35" t="s">
        <v>145</v>
      </c>
      <c r="G156" t="s">
        <v>2454</v>
      </c>
      <c r="H156" s="35" t="s">
        <v>2</v>
      </c>
      <c r="I156" s="35">
        <v>1</v>
      </c>
      <c r="J156" s="35" t="s">
        <v>1186</v>
      </c>
      <c r="K156" s="35">
        <v>6</v>
      </c>
      <c r="M156" s="36"/>
      <c r="N156" s="36"/>
      <c r="O156" s="36"/>
      <c r="P156" s="36"/>
      <c r="Q156" s="36"/>
      <c r="R156" s="36" t="s">
        <v>1375</v>
      </c>
      <c r="S156" s="36" t="s">
        <v>1374</v>
      </c>
      <c r="T156" s="37" t="s">
        <v>1381</v>
      </c>
      <c r="U156" s="35" t="s">
        <v>1380</v>
      </c>
      <c r="V156"/>
      <c r="W156"/>
    </row>
    <row r="157" spans="1:23" s="35" customFormat="1" x14ac:dyDescent="0.2">
      <c r="A157" s="35" t="s">
        <v>126</v>
      </c>
      <c r="B157" s="35">
        <v>78</v>
      </c>
      <c r="C157" s="38" t="s">
        <v>1343</v>
      </c>
      <c r="D157" s="35" t="s">
        <v>50</v>
      </c>
      <c r="E157" s="35" t="s">
        <v>196</v>
      </c>
      <c r="F157" s="35" t="s">
        <v>196</v>
      </c>
      <c r="G157" s="3" t="s">
        <v>196</v>
      </c>
      <c r="H157" s="38" t="s">
        <v>1183</v>
      </c>
      <c r="I157" s="35">
        <v>1</v>
      </c>
      <c r="J157" s="35" t="s">
        <v>1186</v>
      </c>
      <c r="M157" s="36"/>
      <c r="N157" s="36"/>
      <c r="O157" s="36"/>
      <c r="P157" s="36"/>
      <c r="Q157" s="36"/>
      <c r="R157" s="39" t="s">
        <v>1382</v>
      </c>
      <c r="S157" s="39" t="str">
        <f>IF(R157="incongruent","congruent","incongruent")</f>
        <v>incongruent</v>
      </c>
      <c r="T157" s="37" t="s">
        <v>196</v>
      </c>
      <c r="U157" s="35" t="s">
        <v>196</v>
      </c>
      <c r="V157"/>
      <c r="W157"/>
    </row>
    <row r="158" spans="1:23" x14ac:dyDescent="0.2">
      <c r="A158" t="s">
        <v>126</v>
      </c>
      <c r="B158">
        <v>79</v>
      </c>
      <c r="C158" t="s">
        <v>521</v>
      </c>
      <c r="D158" t="s">
        <v>50</v>
      </c>
      <c r="E158" t="s">
        <v>26</v>
      </c>
      <c r="F158" t="s">
        <v>519</v>
      </c>
      <c r="G158" t="s">
        <v>2455</v>
      </c>
      <c r="H158" t="s">
        <v>2</v>
      </c>
      <c r="I158">
        <v>1</v>
      </c>
      <c r="J158" t="s">
        <v>1186</v>
      </c>
      <c r="K158">
        <v>7</v>
      </c>
      <c r="R158" s="5" t="s">
        <v>1374</v>
      </c>
      <c r="S158" s="5" t="s">
        <v>1375</v>
      </c>
      <c r="T158" s="2" t="s">
        <v>1380</v>
      </c>
      <c r="U158" t="s">
        <v>1381</v>
      </c>
    </row>
    <row r="159" spans="1:23" x14ac:dyDescent="0.2">
      <c r="A159" t="s">
        <v>126</v>
      </c>
      <c r="B159">
        <v>79</v>
      </c>
      <c r="C159" s="1" t="s">
        <v>1182</v>
      </c>
      <c r="D159" t="s">
        <v>50</v>
      </c>
      <c r="E159" t="s">
        <v>196</v>
      </c>
      <c r="F159" t="s">
        <v>196</v>
      </c>
      <c r="G159" s="3" t="s">
        <v>196</v>
      </c>
      <c r="H159" s="1" t="s">
        <v>1183</v>
      </c>
      <c r="I159">
        <v>1</v>
      </c>
      <c r="J159" t="s">
        <v>1186</v>
      </c>
      <c r="R159" s="6" t="s">
        <v>1383</v>
      </c>
      <c r="S159" s="6" t="str">
        <f>IF(R159="incongruent","congruent","incongruent")</f>
        <v>congruent</v>
      </c>
      <c r="T159" s="2" t="s">
        <v>196</v>
      </c>
      <c r="U159" t="s">
        <v>196</v>
      </c>
    </row>
    <row r="160" spans="1:23" x14ac:dyDescent="0.2">
      <c r="A160" t="s">
        <v>126</v>
      </c>
      <c r="B160">
        <v>80</v>
      </c>
      <c r="C160" t="s">
        <v>789</v>
      </c>
      <c r="D160" t="s">
        <v>50</v>
      </c>
      <c r="E160" t="s">
        <v>27</v>
      </c>
      <c r="F160" t="s">
        <v>519</v>
      </c>
      <c r="G160" t="s">
        <v>2456</v>
      </c>
      <c r="H160" t="s">
        <v>2</v>
      </c>
      <c r="I160">
        <v>1</v>
      </c>
      <c r="J160" t="s">
        <v>1186</v>
      </c>
      <c r="K160">
        <v>8</v>
      </c>
      <c r="R160" s="5" t="s">
        <v>1375</v>
      </c>
      <c r="S160" s="5" t="s">
        <v>1374</v>
      </c>
      <c r="T160" s="2" t="s">
        <v>1381</v>
      </c>
      <c r="U160" t="s">
        <v>1380</v>
      </c>
    </row>
    <row r="161" spans="1:23" x14ac:dyDescent="0.2">
      <c r="A161" t="s">
        <v>126</v>
      </c>
      <c r="B161">
        <v>80</v>
      </c>
      <c r="C161" s="1" t="s">
        <v>1343</v>
      </c>
      <c r="D161" t="s">
        <v>50</v>
      </c>
      <c r="E161" t="s">
        <v>196</v>
      </c>
      <c r="F161" t="s">
        <v>196</v>
      </c>
      <c r="G161" s="3" t="s">
        <v>196</v>
      </c>
      <c r="H161" s="1" t="s">
        <v>1183</v>
      </c>
      <c r="I161">
        <v>1</v>
      </c>
      <c r="J161" t="s">
        <v>1186</v>
      </c>
      <c r="R161" s="6" t="s">
        <v>1383</v>
      </c>
      <c r="S161" s="6" t="str">
        <f>IF(R161="incongruent","congruent","incongruent")</f>
        <v>congruent</v>
      </c>
      <c r="T161" s="2" t="s">
        <v>196</v>
      </c>
      <c r="U161" t="s">
        <v>196</v>
      </c>
    </row>
    <row r="162" spans="1:23" s="35" customFormat="1" x14ac:dyDescent="0.2">
      <c r="A162" s="35" t="s">
        <v>126</v>
      </c>
      <c r="B162" s="35">
        <v>81</v>
      </c>
      <c r="C162" s="35" t="s">
        <v>522</v>
      </c>
      <c r="D162" s="35" t="s">
        <v>50</v>
      </c>
      <c r="E162" s="35" t="s">
        <v>28</v>
      </c>
      <c r="F162" s="35" t="s">
        <v>519</v>
      </c>
      <c r="G162" t="s">
        <v>2457</v>
      </c>
      <c r="H162" s="35" t="s">
        <v>2</v>
      </c>
      <c r="I162" s="35">
        <v>1</v>
      </c>
      <c r="J162" s="35" t="s">
        <v>1186</v>
      </c>
      <c r="K162" s="35">
        <v>9</v>
      </c>
      <c r="M162" s="36"/>
      <c r="N162" s="36"/>
      <c r="O162" s="36"/>
      <c r="P162" s="36"/>
      <c r="Q162" s="36"/>
      <c r="R162" s="36" t="s">
        <v>1374</v>
      </c>
      <c r="S162" s="36" t="s">
        <v>1375</v>
      </c>
      <c r="T162" s="37" t="s">
        <v>1380</v>
      </c>
      <c r="U162" s="35" t="s">
        <v>1381</v>
      </c>
      <c r="V162"/>
      <c r="W162"/>
    </row>
    <row r="163" spans="1:23" s="35" customFormat="1" x14ac:dyDescent="0.2">
      <c r="A163" s="35" t="s">
        <v>126</v>
      </c>
      <c r="B163" s="35">
        <v>81</v>
      </c>
      <c r="C163" s="38" t="s">
        <v>1182</v>
      </c>
      <c r="D163" s="35" t="s">
        <v>50</v>
      </c>
      <c r="E163" s="35" t="s">
        <v>196</v>
      </c>
      <c r="F163" s="35" t="s">
        <v>196</v>
      </c>
      <c r="G163" s="3" t="s">
        <v>196</v>
      </c>
      <c r="H163" s="38" t="s">
        <v>1183</v>
      </c>
      <c r="I163" s="35">
        <v>1</v>
      </c>
      <c r="J163" s="35" t="s">
        <v>1186</v>
      </c>
      <c r="M163" s="36"/>
      <c r="N163" s="36"/>
      <c r="O163" s="36"/>
      <c r="P163" s="36"/>
      <c r="Q163" s="36"/>
      <c r="R163" s="39" t="s">
        <v>1382</v>
      </c>
      <c r="S163" s="39" t="str">
        <f>IF(R163="incongruent","congruent","incongruent")</f>
        <v>incongruent</v>
      </c>
      <c r="T163" s="37" t="s">
        <v>196</v>
      </c>
      <c r="U163" s="35" t="s">
        <v>196</v>
      </c>
      <c r="V163"/>
      <c r="W163"/>
    </row>
    <row r="164" spans="1:23" s="35" customFormat="1" x14ac:dyDescent="0.2">
      <c r="A164" s="35" t="s">
        <v>126</v>
      </c>
      <c r="B164" s="35">
        <v>82</v>
      </c>
      <c r="C164" s="35" t="s">
        <v>790</v>
      </c>
      <c r="D164" s="35" t="s">
        <v>50</v>
      </c>
      <c r="E164" s="35" t="s">
        <v>29</v>
      </c>
      <c r="F164" s="35" t="s">
        <v>519</v>
      </c>
      <c r="G164" t="s">
        <v>2458</v>
      </c>
      <c r="H164" s="35" t="s">
        <v>2</v>
      </c>
      <c r="I164" s="35">
        <v>1</v>
      </c>
      <c r="J164" s="35" t="s">
        <v>1186</v>
      </c>
      <c r="K164" s="35">
        <v>10</v>
      </c>
      <c r="M164" s="36"/>
      <c r="N164" s="36"/>
      <c r="O164" s="36"/>
      <c r="P164" s="36"/>
      <c r="Q164" s="36"/>
      <c r="R164" s="36" t="s">
        <v>1375</v>
      </c>
      <c r="S164" s="36" t="s">
        <v>1374</v>
      </c>
      <c r="T164" s="37" t="s">
        <v>1381</v>
      </c>
      <c r="U164" s="35" t="s">
        <v>1380</v>
      </c>
      <c r="V164"/>
      <c r="W164"/>
    </row>
    <row r="165" spans="1:23" s="35" customFormat="1" x14ac:dyDescent="0.2">
      <c r="A165" s="35" t="s">
        <v>126</v>
      </c>
      <c r="B165" s="35">
        <v>82</v>
      </c>
      <c r="C165" s="38" t="s">
        <v>1182</v>
      </c>
      <c r="D165" s="35" t="s">
        <v>50</v>
      </c>
      <c r="E165" s="35" t="s">
        <v>196</v>
      </c>
      <c r="F165" s="35" t="s">
        <v>196</v>
      </c>
      <c r="G165" s="3" t="s">
        <v>196</v>
      </c>
      <c r="H165" s="38" t="s">
        <v>1183</v>
      </c>
      <c r="I165" s="35">
        <v>1</v>
      </c>
      <c r="J165" s="35" t="s">
        <v>1186</v>
      </c>
      <c r="M165" s="36"/>
      <c r="N165" s="36"/>
      <c r="O165" s="36"/>
      <c r="P165" s="36"/>
      <c r="Q165" s="36"/>
      <c r="R165" s="39" t="s">
        <v>1382</v>
      </c>
      <c r="S165" s="39" t="str">
        <f>IF(R165="incongruent","congruent","incongruent")</f>
        <v>incongruent</v>
      </c>
      <c r="T165" s="37" t="s">
        <v>196</v>
      </c>
      <c r="U165" s="35" t="s">
        <v>196</v>
      </c>
      <c r="V165"/>
      <c r="W165"/>
    </row>
    <row r="166" spans="1:23" x14ac:dyDescent="0.2">
      <c r="A166" t="s">
        <v>126</v>
      </c>
      <c r="B166">
        <v>83</v>
      </c>
      <c r="C166" t="s">
        <v>523</v>
      </c>
      <c r="D166" t="s">
        <v>50</v>
      </c>
      <c r="E166" t="s">
        <v>30</v>
      </c>
      <c r="F166" t="s">
        <v>519</v>
      </c>
      <c r="G166" t="s">
        <v>2459</v>
      </c>
      <c r="H166" t="s">
        <v>2</v>
      </c>
      <c r="I166">
        <v>1</v>
      </c>
      <c r="J166" t="s">
        <v>1186</v>
      </c>
      <c r="K166">
        <v>11</v>
      </c>
      <c r="R166" s="5" t="s">
        <v>1374</v>
      </c>
      <c r="S166" s="5" t="s">
        <v>1375</v>
      </c>
      <c r="T166" s="2" t="s">
        <v>1380</v>
      </c>
      <c r="U166" t="s">
        <v>1381</v>
      </c>
    </row>
    <row r="167" spans="1:23" x14ac:dyDescent="0.2">
      <c r="A167" t="s">
        <v>126</v>
      </c>
      <c r="B167">
        <v>83</v>
      </c>
      <c r="C167" t="s">
        <v>1182</v>
      </c>
      <c r="D167" t="s">
        <v>50</v>
      </c>
      <c r="E167" t="s">
        <v>196</v>
      </c>
      <c r="F167" t="s">
        <v>196</v>
      </c>
      <c r="G167" s="3" t="s">
        <v>196</v>
      </c>
      <c r="H167" t="s">
        <v>1183</v>
      </c>
      <c r="I167">
        <v>1</v>
      </c>
      <c r="J167" t="s">
        <v>1186</v>
      </c>
      <c r="R167" s="6" t="s">
        <v>1383</v>
      </c>
      <c r="S167" s="6" t="str">
        <f>IF(R167="incongruent","congruent","incongruent")</f>
        <v>congruent</v>
      </c>
      <c r="T167" s="2" t="s">
        <v>196</v>
      </c>
      <c r="U167" t="s">
        <v>196</v>
      </c>
    </row>
    <row r="168" spans="1:23" x14ac:dyDescent="0.2">
      <c r="A168" t="s">
        <v>126</v>
      </c>
      <c r="B168">
        <v>84</v>
      </c>
      <c r="C168" t="s">
        <v>791</v>
      </c>
      <c r="D168" t="s">
        <v>50</v>
      </c>
      <c r="E168" t="s">
        <v>31</v>
      </c>
      <c r="F168" t="s">
        <v>519</v>
      </c>
      <c r="G168" t="s">
        <v>2460</v>
      </c>
      <c r="H168" t="s">
        <v>2</v>
      </c>
      <c r="I168">
        <v>1</v>
      </c>
      <c r="J168" t="s">
        <v>1186</v>
      </c>
      <c r="K168">
        <v>12</v>
      </c>
      <c r="R168" s="5" t="s">
        <v>1375</v>
      </c>
      <c r="S168" s="5" t="s">
        <v>1374</v>
      </c>
      <c r="T168" s="2" t="s">
        <v>1381</v>
      </c>
      <c r="U168" t="s">
        <v>1380</v>
      </c>
    </row>
    <row r="169" spans="1:23" x14ac:dyDescent="0.2">
      <c r="A169" t="s">
        <v>126</v>
      </c>
      <c r="B169">
        <v>84</v>
      </c>
      <c r="C169" s="1" t="s">
        <v>1182</v>
      </c>
      <c r="D169" t="s">
        <v>50</v>
      </c>
      <c r="E169" t="s">
        <v>196</v>
      </c>
      <c r="F169" t="s">
        <v>196</v>
      </c>
      <c r="G169" s="3" t="s">
        <v>196</v>
      </c>
      <c r="H169" s="1" t="s">
        <v>1183</v>
      </c>
      <c r="I169">
        <v>1</v>
      </c>
      <c r="J169" t="s">
        <v>1186</v>
      </c>
      <c r="R169" s="6" t="s">
        <v>1383</v>
      </c>
      <c r="S169" s="6" t="str">
        <f>IF(R169="incongruent","congruent","incongruent")</f>
        <v>congruent</v>
      </c>
      <c r="T169" s="2" t="s">
        <v>196</v>
      </c>
      <c r="U169" t="s">
        <v>196</v>
      </c>
    </row>
    <row r="170" spans="1:23" s="10" customFormat="1" x14ac:dyDescent="0.2">
      <c r="A170" s="10" t="s">
        <v>126</v>
      </c>
      <c r="B170" s="10">
        <v>85</v>
      </c>
      <c r="C170" s="10" t="s">
        <v>102</v>
      </c>
      <c r="D170" s="10" t="s">
        <v>63</v>
      </c>
      <c r="E170" s="10" t="s">
        <v>18</v>
      </c>
      <c r="F170" s="10" t="s">
        <v>67</v>
      </c>
      <c r="G170" t="s">
        <v>2461</v>
      </c>
      <c r="H170" s="10" t="s">
        <v>2</v>
      </c>
      <c r="I170" s="10">
        <v>1</v>
      </c>
      <c r="J170" s="10" t="s">
        <v>1186</v>
      </c>
      <c r="K170" s="10">
        <v>1</v>
      </c>
      <c r="M170" s="11"/>
      <c r="N170" s="11"/>
      <c r="O170" s="11"/>
      <c r="P170" s="11"/>
      <c r="Q170" s="11"/>
      <c r="R170" s="11" t="s">
        <v>1375</v>
      </c>
      <c r="S170" s="11" t="s">
        <v>1374</v>
      </c>
      <c r="T170" s="12" t="s">
        <v>1381</v>
      </c>
      <c r="U170" s="10" t="s">
        <v>1380</v>
      </c>
      <c r="V170"/>
      <c r="W170"/>
    </row>
    <row r="171" spans="1:23" s="10" customFormat="1" x14ac:dyDescent="0.2">
      <c r="A171" s="10" t="s">
        <v>126</v>
      </c>
      <c r="B171" s="10">
        <v>85</v>
      </c>
      <c r="C171" s="13" t="s">
        <v>1182</v>
      </c>
      <c r="D171" s="10" t="s">
        <v>63</v>
      </c>
      <c r="E171" s="10" t="s">
        <v>196</v>
      </c>
      <c r="F171" s="10" t="s">
        <v>196</v>
      </c>
      <c r="G171" s="3" t="s">
        <v>196</v>
      </c>
      <c r="H171" s="13" t="s">
        <v>1183</v>
      </c>
      <c r="I171" s="10">
        <v>1</v>
      </c>
      <c r="J171" s="10" t="s">
        <v>1186</v>
      </c>
      <c r="M171" s="11"/>
      <c r="N171" s="11"/>
      <c r="O171" s="11"/>
      <c r="P171" s="11"/>
      <c r="Q171" s="11"/>
      <c r="R171" s="14" t="s">
        <v>1382</v>
      </c>
      <c r="S171" s="14" t="str">
        <f>IF(R171="incongruent","congruent","incongruent")</f>
        <v>incongruent</v>
      </c>
      <c r="T171" s="12" t="s">
        <v>196</v>
      </c>
      <c r="U171" s="10" t="s">
        <v>196</v>
      </c>
      <c r="V171"/>
      <c r="W171"/>
    </row>
    <row r="172" spans="1:23" s="10" customFormat="1" x14ac:dyDescent="0.2">
      <c r="A172" s="10" t="s">
        <v>126</v>
      </c>
      <c r="B172" s="10">
        <v>86</v>
      </c>
      <c r="C172" s="10" t="s">
        <v>792</v>
      </c>
      <c r="D172" s="10" t="s">
        <v>63</v>
      </c>
      <c r="E172" s="10" t="s">
        <v>21</v>
      </c>
      <c r="F172" s="10" t="s">
        <v>67</v>
      </c>
      <c r="G172" t="s">
        <v>2462</v>
      </c>
      <c r="H172" s="10" t="s">
        <v>2</v>
      </c>
      <c r="I172" s="10">
        <v>1</v>
      </c>
      <c r="J172" s="10" t="s">
        <v>1186</v>
      </c>
      <c r="K172" s="10">
        <v>2</v>
      </c>
      <c r="M172" s="11"/>
      <c r="N172" s="11"/>
      <c r="O172" s="11"/>
      <c r="P172" s="11"/>
      <c r="Q172" s="11"/>
      <c r="R172" s="11" t="s">
        <v>1374</v>
      </c>
      <c r="S172" s="11" t="s">
        <v>1375</v>
      </c>
      <c r="T172" s="12" t="s">
        <v>1380</v>
      </c>
      <c r="U172" s="10" t="s">
        <v>1381</v>
      </c>
      <c r="V172"/>
      <c r="W172"/>
    </row>
    <row r="173" spans="1:23" s="10" customFormat="1" x14ac:dyDescent="0.2">
      <c r="A173" s="10" t="s">
        <v>126</v>
      </c>
      <c r="B173" s="10">
        <v>86</v>
      </c>
      <c r="C173" s="13" t="s">
        <v>1182</v>
      </c>
      <c r="D173" s="10" t="s">
        <v>63</v>
      </c>
      <c r="E173" s="10" t="s">
        <v>196</v>
      </c>
      <c r="F173" s="10" t="s">
        <v>196</v>
      </c>
      <c r="G173" s="3" t="s">
        <v>196</v>
      </c>
      <c r="H173" s="13" t="s">
        <v>1183</v>
      </c>
      <c r="I173" s="10">
        <v>1</v>
      </c>
      <c r="J173" s="10" t="s">
        <v>1186</v>
      </c>
      <c r="M173" s="11"/>
      <c r="N173" s="11"/>
      <c r="O173" s="11"/>
      <c r="P173" s="11"/>
      <c r="Q173" s="11"/>
      <c r="R173" s="14" t="s">
        <v>1382</v>
      </c>
      <c r="S173" s="14" t="str">
        <f>IF(R173="incongruent","congruent","incongruent")</f>
        <v>incongruent</v>
      </c>
      <c r="T173" s="12" t="s">
        <v>196</v>
      </c>
      <c r="U173" s="10" t="s">
        <v>196</v>
      </c>
      <c r="V173"/>
      <c r="W173"/>
    </row>
    <row r="174" spans="1:23" x14ac:dyDescent="0.2">
      <c r="A174" t="s">
        <v>126</v>
      </c>
      <c r="B174">
        <v>87</v>
      </c>
      <c r="C174" t="s">
        <v>103</v>
      </c>
      <c r="D174" t="s">
        <v>63</v>
      </c>
      <c r="E174" t="s">
        <v>22</v>
      </c>
      <c r="F174" t="s">
        <v>67</v>
      </c>
      <c r="G174" t="s">
        <v>2463</v>
      </c>
      <c r="H174" t="s">
        <v>2</v>
      </c>
      <c r="I174">
        <v>1</v>
      </c>
      <c r="J174" t="s">
        <v>1186</v>
      </c>
      <c r="K174">
        <v>3</v>
      </c>
      <c r="R174" s="5" t="s">
        <v>1375</v>
      </c>
      <c r="S174" s="5" t="s">
        <v>1374</v>
      </c>
      <c r="T174" s="2" t="s">
        <v>1381</v>
      </c>
      <c r="U174" t="s">
        <v>1380</v>
      </c>
    </row>
    <row r="175" spans="1:23" x14ac:dyDescent="0.2">
      <c r="A175" t="s">
        <v>126</v>
      </c>
      <c r="B175">
        <v>87</v>
      </c>
      <c r="C175" s="1" t="s">
        <v>1182</v>
      </c>
      <c r="D175" t="s">
        <v>63</v>
      </c>
      <c r="E175" t="s">
        <v>196</v>
      </c>
      <c r="F175" t="s">
        <v>196</v>
      </c>
      <c r="G175" t="s">
        <v>196</v>
      </c>
      <c r="H175" s="1" t="s">
        <v>1183</v>
      </c>
      <c r="I175">
        <v>1</v>
      </c>
      <c r="J175" t="s">
        <v>1186</v>
      </c>
      <c r="R175" s="6" t="s">
        <v>1383</v>
      </c>
      <c r="S175" s="6" t="str">
        <f>IF(R175="incongruent","congruent","incongruent")</f>
        <v>congruent</v>
      </c>
      <c r="T175" s="2" t="s">
        <v>196</v>
      </c>
      <c r="U175" t="s">
        <v>196</v>
      </c>
    </row>
    <row r="176" spans="1:23" x14ac:dyDescent="0.2">
      <c r="A176" t="s">
        <v>126</v>
      </c>
      <c r="B176">
        <v>88</v>
      </c>
      <c r="C176" t="s">
        <v>793</v>
      </c>
      <c r="D176" t="s">
        <v>63</v>
      </c>
      <c r="E176" t="s">
        <v>23</v>
      </c>
      <c r="F176" t="s">
        <v>67</v>
      </c>
      <c r="G176" t="s">
        <v>2464</v>
      </c>
      <c r="H176" t="s">
        <v>2</v>
      </c>
      <c r="I176">
        <v>1</v>
      </c>
      <c r="J176" t="s">
        <v>1186</v>
      </c>
      <c r="K176">
        <v>4</v>
      </c>
      <c r="R176" s="5" t="s">
        <v>1374</v>
      </c>
      <c r="S176" s="5" t="s">
        <v>1375</v>
      </c>
      <c r="T176" s="2" t="s">
        <v>1380</v>
      </c>
      <c r="U176" t="s">
        <v>1381</v>
      </c>
    </row>
    <row r="177" spans="1:23" x14ac:dyDescent="0.2">
      <c r="A177" t="s">
        <v>126</v>
      </c>
      <c r="B177">
        <v>88</v>
      </c>
      <c r="C177" s="1" t="s">
        <v>1182</v>
      </c>
      <c r="D177" t="s">
        <v>63</v>
      </c>
      <c r="E177" t="s">
        <v>196</v>
      </c>
      <c r="F177" t="s">
        <v>196</v>
      </c>
      <c r="G177" s="1" t="s">
        <v>196</v>
      </c>
      <c r="H177" s="1" t="s">
        <v>1183</v>
      </c>
      <c r="I177">
        <v>1</v>
      </c>
      <c r="J177" t="s">
        <v>1186</v>
      </c>
      <c r="R177" s="6" t="s">
        <v>1383</v>
      </c>
      <c r="S177" s="6" t="str">
        <f>IF(R177="incongruent","congruent","incongruent")</f>
        <v>congruent</v>
      </c>
      <c r="T177" s="2" t="s">
        <v>196</v>
      </c>
      <c r="U177" t="s">
        <v>196</v>
      </c>
    </row>
    <row r="178" spans="1:23" s="10" customFormat="1" x14ac:dyDescent="0.2">
      <c r="A178" s="10" t="s">
        <v>126</v>
      </c>
      <c r="B178" s="10">
        <v>89</v>
      </c>
      <c r="C178" s="10" t="s">
        <v>104</v>
      </c>
      <c r="D178" s="10" t="s">
        <v>63</v>
      </c>
      <c r="E178" s="10" t="s">
        <v>24</v>
      </c>
      <c r="F178" s="10" t="s">
        <v>67</v>
      </c>
      <c r="G178" t="s">
        <v>2465</v>
      </c>
      <c r="H178" s="10" t="s">
        <v>2</v>
      </c>
      <c r="I178" s="10">
        <v>1</v>
      </c>
      <c r="J178" s="10" t="s">
        <v>1186</v>
      </c>
      <c r="K178" s="10">
        <v>5</v>
      </c>
      <c r="M178" s="11"/>
      <c r="N178" s="11"/>
      <c r="O178" s="11"/>
      <c r="P178" s="11"/>
      <c r="Q178" s="11"/>
      <c r="R178" s="11" t="s">
        <v>1375</v>
      </c>
      <c r="S178" s="11" t="s">
        <v>1374</v>
      </c>
      <c r="T178" s="12" t="s">
        <v>1381</v>
      </c>
      <c r="U178" s="10" t="s">
        <v>1380</v>
      </c>
      <c r="V178"/>
      <c r="W178"/>
    </row>
    <row r="179" spans="1:23" s="10" customFormat="1" x14ac:dyDescent="0.2">
      <c r="A179" s="10" t="s">
        <v>126</v>
      </c>
      <c r="B179" s="10">
        <v>89</v>
      </c>
      <c r="C179" s="13" t="s">
        <v>1182</v>
      </c>
      <c r="D179" s="10" t="s">
        <v>63</v>
      </c>
      <c r="E179" s="10" t="s">
        <v>196</v>
      </c>
      <c r="F179" s="10" t="s">
        <v>196</v>
      </c>
      <c r="G179" s="1" t="s">
        <v>196</v>
      </c>
      <c r="H179" s="13" t="s">
        <v>1183</v>
      </c>
      <c r="I179" s="10">
        <v>1</v>
      </c>
      <c r="J179" s="10" t="s">
        <v>1186</v>
      </c>
      <c r="M179" s="11"/>
      <c r="N179" s="11"/>
      <c r="O179" s="11"/>
      <c r="P179" s="11"/>
      <c r="Q179" s="11"/>
      <c r="R179" s="14" t="s">
        <v>1382</v>
      </c>
      <c r="S179" s="14" t="str">
        <f>IF(R179="incongruent","congruent","incongruent")</f>
        <v>incongruent</v>
      </c>
      <c r="T179" s="12" t="s">
        <v>196</v>
      </c>
      <c r="U179" s="10" t="s">
        <v>196</v>
      </c>
      <c r="V179"/>
      <c r="W179"/>
    </row>
    <row r="180" spans="1:23" s="10" customFormat="1" x14ac:dyDescent="0.2">
      <c r="A180" s="10" t="s">
        <v>126</v>
      </c>
      <c r="B180" s="10">
        <v>90</v>
      </c>
      <c r="C180" s="10" t="s">
        <v>794</v>
      </c>
      <c r="D180" s="10" t="s">
        <v>63</v>
      </c>
      <c r="E180" s="10" t="s">
        <v>25</v>
      </c>
      <c r="F180" s="10" t="s">
        <v>67</v>
      </c>
      <c r="G180" t="s">
        <v>2466</v>
      </c>
      <c r="H180" s="10" t="s">
        <v>2</v>
      </c>
      <c r="I180" s="10">
        <v>1</v>
      </c>
      <c r="J180" s="10" t="s">
        <v>1186</v>
      </c>
      <c r="K180" s="10">
        <v>6</v>
      </c>
      <c r="M180" s="11"/>
      <c r="N180" s="11"/>
      <c r="O180" s="11"/>
      <c r="P180" s="11"/>
      <c r="Q180" s="11"/>
      <c r="R180" s="11" t="s">
        <v>1374</v>
      </c>
      <c r="S180" s="11" t="s">
        <v>1375</v>
      </c>
      <c r="T180" s="12" t="s">
        <v>1380</v>
      </c>
      <c r="U180" s="10" t="s">
        <v>1381</v>
      </c>
      <c r="V180"/>
      <c r="W180"/>
    </row>
    <row r="181" spans="1:23" s="10" customFormat="1" x14ac:dyDescent="0.2">
      <c r="A181" s="10" t="s">
        <v>126</v>
      </c>
      <c r="B181" s="10">
        <v>90</v>
      </c>
      <c r="C181" s="13" t="s">
        <v>1343</v>
      </c>
      <c r="D181" s="10" t="s">
        <v>63</v>
      </c>
      <c r="E181" s="10" t="s">
        <v>196</v>
      </c>
      <c r="F181" s="10" t="s">
        <v>196</v>
      </c>
      <c r="G181" s="1" t="s">
        <v>196</v>
      </c>
      <c r="H181" s="13" t="s">
        <v>1183</v>
      </c>
      <c r="I181" s="10">
        <v>1</v>
      </c>
      <c r="J181" s="10" t="s">
        <v>1186</v>
      </c>
      <c r="M181" s="11"/>
      <c r="N181" s="11"/>
      <c r="O181" s="11"/>
      <c r="P181" s="11"/>
      <c r="Q181" s="11"/>
      <c r="R181" s="14" t="s">
        <v>1382</v>
      </c>
      <c r="S181" s="14" t="str">
        <f>IF(R181="incongruent","congruent","incongruent")</f>
        <v>incongruent</v>
      </c>
      <c r="T181" s="12" t="s">
        <v>196</v>
      </c>
      <c r="U181" s="10" t="s">
        <v>196</v>
      </c>
      <c r="V181"/>
      <c r="W181"/>
    </row>
    <row r="182" spans="1:23" x14ac:dyDescent="0.2">
      <c r="A182" t="s">
        <v>126</v>
      </c>
      <c r="B182">
        <v>91</v>
      </c>
      <c r="C182" t="s">
        <v>524</v>
      </c>
      <c r="D182" t="s">
        <v>63</v>
      </c>
      <c r="E182" t="s">
        <v>26</v>
      </c>
      <c r="F182" t="s">
        <v>525</v>
      </c>
      <c r="G182" t="s">
        <v>2467</v>
      </c>
      <c r="H182" t="s">
        <v>2</v>
      </c>
      <c r="I182">
        <v>1</v>
      </c>
      <c r="J182" t="s">
        <v>1186</v>
      </c>
      <c r="K182">
        <v>7</v>
      </c>
      <c r="R182" s="5" t="s">
        <v>1375</v>
      </c>
      <c r="S182" s="5" t="s">
        <v>1374</v>
      </c>
      <c r="T182" s="2" t="s">
        <v>1381</v>
      </c>
      <c r="U182" t="s">
        <v>1380</v>
      </c>
    </row>
    <row r="183" spans="1:23" x14ac:dyDescent="0.2">
      <c r="A183" t="s">
        <v>126</v>
      </c>
      <c r="B183">
        <v>91</v>
      </c>
      <c r="C183" s="1" t="s">
        <v>1182</v>
      </c>
      <c r="D183" t="s">
        <v>63</v>
      </c>
      <c r="E183" t="s">
        <v>196</v>
      </c>
      <c r="F183" t="s">
        <v>196</v>
      </c>
      <c r="G183" s="1" t="s">
        <v>196</v>
      </c>
      <c r="H183" s="1" t="s">
        <v>1183</v>
      </c>
      <c r="I183">
        <v>1</v>
      </c>
      <c r="J183" t="s">
        <v>1186</v>
      </c>
      <c r="R183" s="6" t="s">
        <v>1383</v>
      </c>
      <c r="S183" s="6" t="str">
        <f>IF(R183="incongruent","congruent","incongruent")</f>
        <v>congruent</v>
      </c>
      <c r="T183" s="2" t="s">
        <v>196</v>
      </c>
      <c r="U183" t="s">
        <v>196</v>
      </c>
    </row>
    <row r="184" spans="1:23" x14ac:dyDescent="0.2">
      <c r="A184" t="s">
        <v>126</v>
      </c>
      <c r="B184">
        <v>92</v>
      </c>
      <c r="C184" t="s">
        <v>795</v>
      </c>
      <c r="D184" t="s">
        <v>63</v>
      </c>
      <c r="E184" t="s">
        <v>27</v>
      </c>
      <c r="F184" t="s">
        <v>525</v>
      </c>
      <c r="G184" t="s">
        <v>2468</v>
      </c>
      <c r="H184" t="s">
        <v>2</v>
      </c>
      <c r="I184">
        <v>1</v>
      </c>
      <c r="J184" t="s">
        <v>1186</v>
      </c>
      <c r="K184">
        <v>8</v>
      </c>
      <c r="R184" s="5" t="s">
        <v>1374</v>
      </c>
      <c r="S184" s="5" t="s">
        <v>1375</v>
      </c>
      <c r="T184" s="2" t="s">
        <v>1380</v>
      </c>
      <c r="U184" t="s">
        <v>1381</v>
      </c>
    </row>
    <row r="185" spans="1:23" x14ac:dyDescent="0.2">
      <c r="A185" t="s">
        <v>126</v>
      </c>
      <c r="B185">
        <v>92</v>
      </c>
      <c r="C185" t="s">
        <v>1182</v>
      </c>
      <c r="D185" t="s">
        <v>63</v>
      </c>
      <c r="E185" t="s">
        <v>196</v>
      </c>
      <c r="F185" t="s">
        <v>196</v>
      </c>
      <c r="G185" s="1" t="s">
        <v>196</v>
      </c>
      <c r="H185" t="s">
        <v>1183</v>
      </c>
      <c r="I185">
        <v>1</v>
      </c>
      <c r="J185" t="s">
        <v>1186</v>
      </c>
      <c r="R185" s="6" t="s">
        <v>1383</v>
      </c>
      <c r="S185" s="6" t="str">
        <f>IF(R185="incongruent","congruent","incongruent")</f>
        <v>congruent</v>
      </c>
      <c r="T185" s="2" t="s">
        <v>196</v>
      </c>
      <c r="U185" t="s">
        <v>196</v>
      </c>
    </row>
    <row r="186" spans="1:23" s="10" customFormat="1" x14ac:dyDescent="0.2">
      <c r="A186" s="10" t="s">
        <v>126</v>
      </c>
      <c r="B186" s="10">
        <v>93</v>
      </c>
      <c r="C186" s="10" t="s">
        <v>526</v>
      </c>
      <c r="D186" s="10" t="s">
        <v>63</v>
      </c>
      <c r="E186" s="10" t="s">
        <v>28</v>
      </c>
      <c r="F186" s="10" t="s">
        <v>525</v>
      </c>
      <c r="G186" t="s">
        <v>2469</v>
      </c>
      <c r="H186" s="10" t="s">
        <v>2</v>
      </c>
      <c r="I186" s="10">
        <v>1</v>
      </c>
      <c r="J186" s="10" t="s">
        <v>1186</v>
      </c>
      <c r="K186" s="10">
        <v>9</v>
      </c>
      <c r="M186" s="11"/>
      <c r="N186" s="11"/>
      <c r="O186" s="11"/>
      <c r="P186" s="11"/>
      <c r="Q186" s="11"/>
      <c r="R186" s="11" t="s">
        <v>1375</v>
      </c>
      <c r="S186" s="11" t="s">
        <v>1374</v>
      </c>
      <c r="T186" s="12" t="s">
        <v>1381</v>
      </c>
      <c r="U186" s="10" t="s">
        <v>1380</v>
      </c>
      <c r="V186"/>
      <c r="W186"/>
    </row>
    <row r="187" spans="1:23" s="10" customFormat="1" x14ac:dyDescent="0.2">
      <c r="A187" s="10" t="s">
        <v>126</v>
      </c>
      <c r="B187" s="10">
        <v>93</v>
      </c>
      <c r="C187" s="13" t="s">
        <v>1182</v>
      </c>
      <c r="D187" s="10" t="s">
        <v>63</v>
      </c>
      <c r="E187" s="10" t="s">
        <v>196</v>
      </c>
      <c r="F187" s="10" t="s">
        <v>196</v>
      </c>
      <c r="G187" s="1" t="s">
        <v>196</v>
      </c>
      <c r="H187" s="13" t="s">
        <v>1183</v>
      </c>
      <c r="I187" s="10">
        <v>1</v>
      </c>
      <c r="J187" s="10" t="s">
        <v>1186</v>
      </c>
      <c r="M187" s="11"/>
      <c r="N187" s="11"/>
      <c r="O187" s="11"/>
      <c r="P187" s="11"/>
      <c r="Q187" s="11"/>
      <c r="R187" s="14" t="s">
        <v>1382</v>
      </c>
      <c r="S187" s="14" t="str">
        <f>IF(R187="incongruent","congruent","incongruent")</f>
        <v>incongruent</v>
      </c>
      <c r="T187" s="12" t="s">
        <v>196</v>
      </c>
      <c r="U187" s="10" t="s">
        <v>196</v>
      </c>
      <c r="V187"/>
      <c r="W187"/>
    </row>
    <row r="188" spans="1:23" s="10" customFormat="1" x14ac:dyDescent="0.2">
      <c r="A188" s="10" t="s">
        <v>126</v>
      </c>
      <c r="B188" s="10">
        <v>94</v>
      </c>
      <c r="C188" s="10" t="s">
        <v>797</v>
      </c>
      <c r="D188" s="10" t="s">
        <v>63</v>
      </c>
      <c r="E188" s="10" t="s">
        <v>29</v>
      </c>
      <c r="F188" s="10" t="s">
        <v>525</v>
      </c>
      <c r="G188" t="s">
        <v>2470</v>
      </c>
      <c r="H188" s="10" t="s">
        <v>2</v>
      </c>
      <c r="I188" s="10">
        <v>1</v>
      </c>
      <c r="J188" s="10" t="s">
        <v>1186</v>
      </c>
      <c r="K188" s="10">
        <v>10</v>
      </c>
      <c r="M188" s="11"/>
      <c r="N188" s="11"/>
      <c r="O188" s="11"/>
      <c r="P188" s="11"/>
      <c r="Q188" s="11"/>
      <c r="R188" s="11" t="s">
        <v>1374</v>
      </c>
      <c r="S188" s="11" t="s">
        <v>1375</v>
      </c>
      <c r="T188" s="12" t="s">
        <v>1380</v>
      </c>
      <c r="U188" s="10" t="s">
        <v>1381</v>
      </c>
      <c r="V188"/>
      <c r="W188"/>
    </row>
    <row r="189" spans="1:23" s="10" customFormat="1" x14ac:dyDescent="0.2">
      <c r="A189" s="10" t="s">
        <v>126</v>
      </c>
      <c r="B189" s="10">
        <v>94</v>
      </c>
      <c r="C189" s="13" t="s">
        <v>1182</v>
      </c>
      <c r="D189" s="10" t="s">
        <v>63</v>
      </c>
      <c r="E189" s="10" t="s">
        <v>196</v>
      </c>
      <c r="F189" s="10" t="s">
        <v>196</v>
      </c>
      <c r="G189" s="1" t="s">
        <v>196</v>
      </c>
      <c r="H189" s="13" t="s">
        <v>1183</v>
      </c>
      <c r="I189" s="10">
        <v>1</v>
      </c>
      <c r="J189" s="10" t="s">
        <v>1186</v>
      </c>
      <c r="M189" s="11"/>
      <c r="N189" s="11"/>
      <c r="O189" s="11"/>
      <c r="P189" s="11"/>
      <c r="Q189" s="11"/>
      <c r="R189" s="14" t="s">
        <v>1382</v>
      </c>
      <c r="S189" s="14" t="str">
        <f>IF(R189="incongruent","congruent","incongruent")</f>
        <v>incongruent</v>
      </c>
      <c r="T189" s="12" t="s">
        <v>196</v>
      </c>
      <c r="U189" s="10" t="s">
        <v>196</v>
      </c>
      <c r="V189"/>
      <c r="W189"/>
    </row>
    <row r="190" spans="1:23" x14ac:dyDescent="0.2">
      <c r="A190" t="s">
        <v>126</v>
      </c>
      <c r="B190">
        <v>95</v>
      </c>
      <c r="C190" t="s">
        <v>527</v>
      </c>
      <c r="D190" t="s">
        <v>63</v>
      </c>
      <c r="E190" t="s">
        <v>30</v>
      </c>
      <c r="F190" t="s">
        <v>525</v>
      </c>
      <c r="G190" t="s">
        <v>2471</v>
      </c>
      <c r="H190" t="s">
        <v>2</v>
      </c>
      <c r="I190">
        <v>1</v>
      </c>
      <c r="J190" t="s">
        <v>1186</v>
      </c>
      <c r="K190">
        <v>11</v>
      </c>
      <c r="R190" s="5" t="s">
        <v>1375</v>
      </c>
      <c r="S190" s="5" t="s">
        <v>1374</v>
      </c>
      <c r="T190" s="2" t="s">
        <v>1381</v>
      </c>
      <c r="U190" t="s">
        <v>1380</v>
      </c>
    </row>
    <row r="191" spans="1:23" x14ac:dyDescent="0.2">
      <c r="A191" t="s">
        <v>126</v>
      </c>
      <c r="B191">
        <v>95</v>
      </c>
      <c r="C191" t="s">
        <v>1182</v>
      </c>
      <c r="D191" t="s">
        <v>63</v>
      </c>
      <c r="E191" t="s">
        <v>196</v>
      </c>
      <c r="F191" t="s">
        <v>196</v>
      </c>
      <c r="G191" s="1" t="s">
        <v>196</v>
      </c>
      <c r="H191" t="s">
        <v>1183</v>
      </c>
      <c r="I191">
        <v>1</v>
      </c>
      <c r="J191" t="s">
        <v>1186</v>
      </c>
      <c r="R191" s="6" t="s">
        <v>1383</v>
      </c>
      <c r="S191" s="6" t="str">
        <f>IF(R191="incongruent","congruent","incongruent")</f>
        <v>congruent</v>
      </c>
      <c r="T191" s="2" t="s">
        <v>196</v>
      </c>
      <c r="U191" t="s">
        <v>196</v>
      </c>
    </row>
    <row r="192" spans="1:23" x14ac:dyDescent="0.2">
      <c r="A192" t="s">
        <v>126</v>
      </c>
      <c r="B192">
        <v>96</v>
      </c>
      <c r="C192" t="s">
        <v>798</v>
      </c>
      <c r="D192" t="s">
        <v>63</v>
      </c>
      <c r="E192" t="s">
        <v>31</v>
      </c>
      <c r="F192" t="s">
        <v>525</v>
      </c>
      <c r="G192" t="s">
        <v>2472</v>
      </c>
      <c r="H192" t="s">
        <v>2</v>
      </c>
      <c r="I192">
        <v>1</v>
      </c>
      <c r="J192" t="s">
        <v>1186</v>
      </c>
      <c r="K192">
        <v>12</v>
      </c>
      <c r="R192" s="5" t="s">
        <v>1374</v>
      </c>
      <c r="S192" s="5" t="s">
        <v>1375</v>
      </c>
      <c r="T192" s="2" t="s">
        <v>1380</v>
      </c>
      <c r="U192" t="s">
        <v>1381</v>
      </c>
    </row>
    <row r="193" spans="1:23" x14ac:dyDescent="0.2">
      <c r="A193" t="s">
        <v>126</v>
      </c>
      <c r="B193">
        <v>96</v>
      </c>
      <c r="C193" s="1" t="s">
        <v>1343</v>
      </c>
      <c r="D193" t="s">
        <v>63</v>
      </c>
      <c r="E193" t="s">
        <v>196</v>
      </c>
      <c r="F193" t="s">
        <v>196</v>
      </c>
      <c r="G193" s="1" t="s">
        <v>196</v>
      </c>
      <c r="H193" s="1" t="s">
        <v>1183</v>
      </c>
      <c r="I193">
        <v>1</v>
      </c>
      <c r="J193" t="s">
        <v>1186</v>
      </c>
      <c r="R193" s="6" t="s">
        <v>1383</v>
      </c>
      <c r="S193" s="6" t="str">
        <f>IF(R193="incongruent","congruent","incongruent")</f>
        <v>congruent</v>
      </c>
      <c r="T193" s="2" t="s">
        <v>196</v>
      </c>
      <c r="U193" t="s">
        <v>196</v>
      </c>
    </row>
    <row r="194" spans="1:23" s="15" customFormat="1" x14ac:dyDescent="0.2">
      <c r="A194" s="15" t="s">
        <v>126</v>
      </c>
      <c r="B194" s="15">
        <v>97</v>
      </c>
      <c r="C194" s="15" t="s">
        <v>148</v>
      </c>
      <c r="D194" s="15" t="s">
        <v>52</v>
      </c>
      <c r="E194" s="15" t="s">
        <v>18</v>
      </c>
      <c r="F194" s="15" t="s">
        <v>149</v>
      </c>
      <c r="G194" t="s">
        <v>2449</v>
      </c>
      <c r="H194" s="15" t="s">
        <v>2</v>
      </c>
      <c r="I194" s="15">
        <v>1</v>
      </c>
      <c r="J194" s="15" t="s">
        <v>1186</v>
      </c>
      <c r="K194" s="15">
        <v>1</v>
      </c>
      <c r="M194" s="16"/>
      <c r="N194" s="16"/>
      <c r="O194" s="16"/>
      <c r="P194" s="16"/>
      <c r="Q194" s="16"/>
      <c r="R194" s="16" t="s">
        <v>1374</v>
      </c>
      <c r="S194" s="16" t="s">
        <v>1375</v>
      </c>
      <c r="T194" s="17" t="s">
        <v>1380</v>
      </c>
      <c r="U194" s="15" t="s">
        <v>1381</v>
      </c>
      <c r="V194"/>
      <c r="W194"/>
    </row>
    <row r="195" spans="1:23" s="15" customFormat="1" x14ac:dyDescent="0.2">
      <c r="A195" s="15" t="s">
        <v>126</v>
      </c>
      <c r="B195" s="15">
        <v>97</v>
      </c>
      <c r="C195" s="18" t="s">
        <v>1182</v>
      </c>
      <c r="D195" s="15" t="s">
        <v>52</v>
      </c>
      <c r="E195" s="15" t="s">
        <v>196</v>
      </c>
      <c r="F195" s="15" t="s">
        <v>196</v>
      </c>
      <c r="G195" s="3" t="s">
        <v>196</v>
      </c>
      <c r="H195" s="18" t="s">
        <v>1183</v>
      </c>
      <c r="I195" s="15">
        <v>1</v>
      </c>
      <c r="J195" s="15" t="s">
        <v>1186</v>
      </c>
      <c r="M195" s="16"/>
      <c r="N195" s="16"/>
      <c r="O195" s="16"/>
      <c r="P195" s="16"/>
      <c r="Q195" s="16"/>
      <c r="R195" s="19" t="s">
        <v>1382</v>
      </c>
      <c r="S195" s="19" t="str">
        <f>IF(R195="incongruent","congruent","incongruent")</f>
        <v>incongruent</v>
      </c>
      <c r="T195" s="17" t="s">
        <v>196</v>
      </c>
      <c r="U195" s="15" t="s">
        <v>196</v>
      </c>
      <c r="V195"/>
      <c r="W195"/>
    </row>
    <row r="196" spans="1:23" s="15" customFormat="1" x14ac:dyDescent="0.2">
      <c r="A196" s="15" t="s">
        <v>126</v>
      </c>
      <c r="B196" s="15">
        <v>98</v>
      </c>
      <c r="C196" s="15" t="s">
        <v>799</v>
      </c>
      <c r="D196" s="15" t="s">
        <v>52</v>
      </c>
      <c r="E196" s="15" t="s">
        <v>21</v>
      </c>
      <c r="F196" s="15" t="s">
        <v>149</v>
      </c>
      <c r="G196" t="s">
        <v>2450</v>
      </c>
      <c r="H196" s="15" t="s">
        <v>2</v>
      </c>
      <c r="I196" s="15">
        <v>1</v>
      </c>
      <c r="J196" s="15" t="s">
        <v>1186</v>
      </c>
      <c r="K196" s="15">
        <v>2</v>
      </c>
      <c r="M196" s="16"/>
      <c r="N196" s="16"/>
      <c r="O196" s="16"/>
      <c r="P196" s="16"/>
      <c r="Q196" s="16"/>
      <c r="R196" s="16" t="s">
        <v>1375</v>
      </c>
      <c r="S196" s="16" t="s">
        <v>1374</v>
      </c>
      <c r="T196" s="17" t="s">
        <v>1381</v>
      </c>
      <c r="U196" s="15" t="s">
        <v>1380</v>
      </c>
      <c r="V196"/>
      <c r="W196"/>
    </row>
    <row r="197" spans="1:23" s="15" customFormat="1" x14ac:dyDescent="0.2">
      <c r="A197" s="15" t="s">
        <v>126</v>
      </c>
      <c r="B197" s="15">
        <v>98</v>
      </c>
      <c r="C197" s="18" t="s">
        <v>1343</v>
      </c>
      <c r="D197" s="15" t="s">
        <v>52</v>
      </c>
      <c r="E197" s="15" t="s">
        <v>196</v>
      </c>
      <c r="F197" s="15" t="s">
        <v>196</v>
      </c>
      <c r="G197" s="3" t="s">
        <v>196</v>
      </c>
      <c r="H197" s="18" t="s">
        <v>1183</v>
      </c>
      <c r="I197" s="15">
        <v>1</v>
      </c>
      <c r="J197" s="15" t="s">
        <v>1186</v>
      </c>
      <c r="M197" s="16"/>
      <c r="N197" s="16"/>
      <c r="O197" s="16"/>
      <c r="P197" s="16"/>
      <c r="Q197" s="16"/>
      <c r="R197" s="19" t="s">
        <v>1382</v>
      </c>
      <c r="S197" s="19" t="str">
        <f>IF(R197="incongruent","congruent","incongruent")</f>
        <v>incongruent</v>
      </c>
      <c r="T197" s="17" t="s">
        <v>196</v>
      </c>
      <c r="U197" s="15" t="s">
        <v>196</v>
      </c>
      <c r="V197"/>
      <c r="W197"/>
    </row>
    <row r="198" spans="1:23" x14ac:dyDescent="0.2">
      <c r="A198" t="s">
        <v>126</v>
      </c>
      <c r="B198">
        <v>99</v>
      </c>
      <c r="C198" t="s">
        <v>150</v>
      </c>
      <c r="D198" t="s">
        <v>52</v>
      </c>
      <c r="E198" t="s">
        <v>22</v>
      </c>
      <c r="F198" t="s">
        <v>149</v>
      </c>
      <c r="G198" t="s">
        <v>2451</v>
      </c>
      <c r="H198" t="s">
        <v>2</v>
      </c>
      <c r="I198">
        <v>1</v>
      </c>
      <c r="J198" t="s">
        <v>1186</v>
      </c>
      <c r="K198">
        <v>3</v>
      </c>
      <c r="R198" s="5" t="s">
        <v>1374</v>
      </c>
      <c r="S198" s="5" t="s">
        <v>1375</v>
      </c>
      <c r="T198" s="2" t="s">
        <v>1380</v>
      </c>
      <c r="U198" t="s">
        <v>1381</v>
      </c>
    </row>
    <row r="199" spans="1:23" x14ac:dyDescent="0.2">
      <c r="A199" t="s">
        <v>126</v>
      </c>
      <c r="B199">
        <v>99</v>
      </c>
      <c r="C199" t="s">
        <v>1182</v>
      </c>
      <c r="D199" t="s">
        <v>52</v>
      </c>
      <c r="E199" t="s">
        <v>196</v>
      </c>
      <c r="F199" t="s">
        <v>196</v>
      </c>
      <c r="G199" s="3" t="s">
        <v>196</v>
      </c>
      <c r="H199" t="s">
        <v>1183</v>
      </c>
      <c r="I199">
        <v>1</v>
      </c>
      <c r="J199" t="s">
        <v>1186</v>
      </c>
      <c r="R199" s="6" t="s">
        <v>1383</v>
      </c>
      <c r="S199" s="6" t="str">
        <f>IF(R199="incongruent","congruent","incongruent")</f>
        <v>congruent</v>
      </c>
      <c r="T199" s="2" t="s">
        <v>196</v>
      </c>
      <c r="U199" t="s">
        <v>196</v>
      </c>
    </row>
    <row r="200" spans="1:23" x14ac:dyDescent="0.2">
      <c r="A200" t="s">
        <v>126</v>
      </c>
      <c r="B200">
        <v>100</v>
      </c>
      <c r="C200" t="s">
        <v>800</v>
      </c>
      <c r="D200" t="s">
        <v>52</v>
      </c>
      <c r="E200" t="s">
        <v>23</v>
      </c>
      <c r="F200" t="s">
        <v>149</v>
      </c>
      <c r="G200" t="s">
        <v>2452</v>
      </c>
      <c r="H200" t="s">
        <v>2</v>
      </c>
      <c r="I200">
        <v>1</v>
      </c>
      <c r="J200" t="s">
        <v>1186</v>
      </c>
      <c r="K200">
        <v>4</v>
      </c>
      <c r="R200" s="5" t="s">
        <v>1375</v>
      </c>
      <c r="S200" s="5" t="s">
        <v>1374</v>
      </c>
      <c r="T200" s="2" t="s">
        <v>1381</v>
      </c>
      <c r="U200" t="s">
        <v>1380</v>
      </c>
    </row>
    <row r="201" spans="1:23" x14ac:dyDescent="0.2">
      <c r="A201" t="s">
        <v>126</v>
      </c>
      <c r="B201">
        <v>100</v>
      </c>
      <c r="C201" s="1" t="s">
        <v>1182</v>
      </c>
      <c r="D201" t="s">
        <v>52</v>
      </c>
      <c r="E201" t="s">
        <v>196</v>
      </c>
      <c r="F201" t="s">
        <v>196</v>
      </c>
      <c r="G201" s="3" t="s">
        <v>196</v>
      </c>
      <c r="H201" s="1" t="s">
        <v>1183</v>
      </c>
      <c r="I201">
        <v>1</v>
      </c>
      <c r="J201" t="s">
        <v>1186</v>
      </c>
      <c r="R201" s="6" t="s">
        <v>1383</v>
      </c>
      <c r="S201" s="6" t="str">
        <f>IF(R201="incongruent","congruent","incongruent")</f>
        <v>congruent</v>
      </c>
      <c r="T201" s="2" t="s">
        <v>196</v>
      </c>
      <c r="U201" t="s">
        <v>196</v>
      </c>
    </row>
    <row r="202" spans="1:23" s="15" customFormat="1" x14ac:dyDescent="0.2">
      <c r="A202" s="15" t="s">
        <v>126</v>
      </c>
      <c r="B202" s="15">
        <v>101</v>
      </c>
      <c r="C202" s="15" t="s">
        <v>151</v>
      </c>
      <c r="D202" s="15" t="s">
        <v>52</v>
      </c>
      <c r="E202" s="15" t="s">
        <v>24</v>
      </c>
      <c r="F202" s="15" t="s">
        <v>149</v>
      </c>
      <c r="G202" t="s">
        <v>2453</v>
      </c>
      <c r="H202" s="15" t="s">
        <v>2</v>
      </c>
      <c r="I202" s="15">
        <v>1</v>
      </c>
      <c r="J202" s="15" t="s">
        <v>1186</v>
      </c>
      <c r="K202" s="15">
        <v>5</v>
      </c>
      <c r="M202" s="16"/>
      <c r="N202" s="16"/>
      <c r="O202" s="16"/>
      <c r="P202" s="16"/>
      <c r="Q202" s="16"/>
      <c r="R202" s="16" t="s">
        <v>1374</v>
      </c>
      <c r="S202" s="16" t="s">
        <v>1375</v>
      </c>
      <c r="T202" s="17" t="s">
        <v>1380</v>
      </c>
      <c r="U202" s="15" t="s">
        <v>1381</v>
      </c>
      <c r="V202"/>
      <c r="W202"/>
    </row>
    <row r="203" spans="1:23" s="15" customFormat="1" x14ac:dyDescent="0.2">
      <c r="A203" s="15" t="s">
        <v>126</v>
      </c>
      <c r="B203" s="15">
        <v>101</v>
      </c>
      <c r="C203" s="18" t="s">
        <v>1182</v>
      </c>
      <c r="D203" s="15" t="s">
        <v>52</v>
      </c>
      <c r="E203" s="15" t="s">
        <v>196</v>
      </c>
      <c r="F203" s="15" t="s">
        <v>196</v>
      </c>
      <c r="G203" s="3" t="s">
        <v>196</v>
      </c>
      <c r="H203" s="18" t="s">
        <v>1183</v>
      </c>
      <c r="I203" s="15">
        <v>1</v>
      </c>
      <c r="J203" s="15" t="s">
        <v>1186</v>
      </c>
      <c r="M203" s="16"/>
      <c r="N203" s="16"/>
      <c r="O203" s="16"/>
      <c r="P203" s="16"/>
      <c r="Q203" s="16"/>
      <c r="R203" s="19" t="s">
        <v>1382</v>
      </c>
      <c r="S203" s="19" t="str">
        <f>IF(R203="incongruent","congruent","incongruent")</f>
        <v>incongruent</v>
      </c>
      <c r="T203" s="17" t="s">
        <v>196</v>
      </c>
      <c r="U203" s="15" t="s">
        <v>196</v>
      </c>
      <c r="V203"/>
      <c r="W203"/>
    </row>
    <row r="204" spans="1:23" s="15" customFormat="1" x14ac:dyDescent="0.2">
      <c r="A204" s="15" t="s">
        <v>126</v>
      </c>
      <c r="B204" s="15">
        <v>102</v>
      </c>
      <c r="C204" s="15" t="s">
        <v>801</v>
      </c>
      <c r="D204" s="15" t="s">
        <v>52</v>
      </c>
      <c r="E204" s="15" t="s">
        <v>25</v>
      </c>
      <c r="F204" s="15" t="s">
        <v>149</v>
      </c>
      <c r="G204" t="s">
        <v>2454</v>
      </c>
      <c r="H204" s="15" t="s">
        <v>2</v>
      </c>
      <c r="I204" s="15">
        <v>1</v>
      </c>
      <c r="J204" s="15" t="s">
        <v>1186</v>
      </c>
      <c r="K204" s="15">
        <v>6</v>
      </c>
      <c r="M204" s="16"/>
      <c r="N204" s="16"/>
      <c r="O204" s="16"/>
      <c r="P204" s="16"/>
      <c r="Q204" s="16"/>
      <c r="R204" s="16" t="s">
        <v>1375</v>
      </c>
      <c r="S204" s="16" t="s">
        <v>1374</v>
      </c>
      <c r="T204" s="17" t="s">
        <v>1381</v>
      </c>
      <c r="U204" s="15" t="s">
        <v>1380</v>
      </c>
      <c r="V204"/>
      <c r="W204"/>
    </row>
    <row r="205" spans="1:23" s="15" customFormat="1" x14ac:dyDescent="0.2">
      <c r="A205" s="15" t="s">
        <v>126</v>
      </c>
      <c r="B205" s="15">
        <v>102</v>
      </c>
      <c r="C205" s="18" t="s">
        <v>1182</v>
      </c>
      <c r="D205" s="15" t="s">
        <v>52</v>
      </c>
      <c r="E205" s="15" t="s">
        <v>196</v>
      </c>
      <c r="F205" s="15" t="s">
        <v>196</v>
      </c>
      <c r="G205" s="3" t="s">
        <v>196</v>
      </c>
      <c r="H205" s="18" t="s">
        <v>1183</v>
      </c>
      <c r="I205" s="15">
        <v>1</v>
      </c>
      <c r="J205" s="15" t="s">
        <v>1186</v>
      </c>
      <c r="M205" s="16"/>
      <c r="N205" s="16"/>
      <c r="O205" s="16"/>
      <c r="P205" s="16"/>
      <c r="Q205" s="16"/>
      <c r="R205" s="19" t="s">
        <v>1382</v>
      </c>
      <c r="S205" s="19" t="str">
        <f>IF(R205="incongruent","congruent","incongruent")</f>
        <v>incongruent</v>
      </c>
      <c r="T205" s="17" t="s">
        <v>196</v>
      </c>
      <c r="U205" s="15" t="s">
        <v>196</v>
      </c>
      <c r="V205"/>
      <c r="W205"/>
    </row>
    <row r="206" spans="1:23" x14ac:dyDescent="0.2">
      <c r="A206" t="s">
        <v>126</v>
      </c>
      <c r="B206">
        <v>103</v>
      </c>
      <c r="C206" t="s">
        <v>152</v>
      </c>
      <c r="D206" t="s">
        <v>52</v>
      </c>
      <c r="E206" t="s">
        <v>26</v>
      </c>
      <c r="F206" t="s">
        <v>153</v>
      </c>
      <c r="G206" t="s">
        <v>2455</v>
      </c>
      <c r="H206" t="s">
        <v>2</v>
      </c>
      <c r="I206">
        <v>1</v>
      </c>
      <c r="J206" t="s">
        <v>1186</v>
      </c>
      <c r="K206">
        <v>7</v>
      </c>
      <c r="R206" s="5" t="s">
        <v>1374</v>
      </c>
      <c r="S206" s="5" t="s">
        <v>1375</v>
      </c>
      <c r="T206" s="2" t="s">
        <v>1380</v>
      </c>
      <c r="U206" t="s">
        <v>1381</v>
      </c>
    </row>
    <row r="207" spans="1:23" x14ac:dyDescent="0.2">
      <c r="A207" t="s">
        <v>126</v>
      </c>
      <c r="B207">
        <v>103</v>
      </c>
      <c r="C207" s="1" t="s">
        <v>1182</v>
      </c>
      <c r="D207" t="s">
        <v>52</v>
      </c>
      <c r="E207" t="s">
        <v>196</v>
      </c>
      <c r="F207" t="s">
        <v>196</v>
      </c>
      <c r="G207" s="3" t="s">
        <v>196</v>
      </c>
      <c r="H207" s="1" t="s">
        <v>1183</v>
      </c>
      <c r="I207">
        <v>1</v>
      </c>
      <c r="J207" t="s">
        <v>1186</v>
      </c>
      <c r="R207" s="6" t="s">
        <v>1383</v>
      </c>
      <c r="S207" s="6" t="str">
        <f>IF(R207="incongruent","congruent","incongruent")</f>
        <v>congruent</v>
      </c>
      <c r="T207" s="2" t="s">
        <v>196</v>
      </c>
      <c r="U207" t="s">
        <v>196</v>
      </c>
    </row>
    <row r="208" spans="1:23" x14ac:dyDescent="0.2">
      <c r="A208" t="s">
        <v>126</v>
      </c>
      <c r="B208">
        <v>104</v>
      </c>
      <c r="C208" t="s">
        <v>802</v>
      </c>
      <c r="D208" t="s">
        <v>52</v>
      </c>
      <c r="E208" t="s">
        <v>27</v>
      </c>
      <c r="F208" t="s">
        <v>153</v>
      </c>
      <c r="G208" t="s">
        <v>2456</v>
      </c>
      <c r="H208" t="s">
        <v>2</v>
      </c>
      <c r="I208">
        <v>1</v>
      </c>
      <c r="J208" t="s">
        <v>1186</v>
      </c>
      <c r="K208">
        <v>8</v>
      </c>
      <c r="R208" s="5" t="s">
        <v>1375</v>
      </c>
      <c r="S208" s="5" t="s">
        <v>1374</v>
      </c>
      <c r="T208" s="2" t="s">
        <v>1381</v>
      </c>
      <c r="U208" t="s">
        <v>1380</v>
      </c>
    </row>
    <row r="209" spans="1:23" x14ac:dyDescent="0.2">
      <c r="A209" t="s">
        <v>126</v>
      </c>
      <c r="B209">
        <v>104</v>
      </c>
      <c r="C209" s="1" t="s">
        <v>1343</v>
      </c>
      <c r="D209" t="s">
        <v>52</v>
      </c>
      <c r="E209" t="s">
        <v>196</v>
      </c>
      <c r="F209" t="s">
        <v>196</v>
      </c>
      <c r="G209" s="3" t="s">
        <v>196</v>
      </c>
      <c r="H209" s="1" t="s">
        <v>1183</v>
      </c>
      <c r="I209">
        <v>1</v>
      </c>
      <c r="J209" t="s">
        <v>1186</v>
      </c>
      <c r="R209" s="6" t="s">
        <v>1383</v>
      </c>
      <c r="S209" s="6" t="str">
        <f>IF(R209="incongruent","congruent","incongruent")</f>
        <v>congruent</v>
      </c>
      <c r="T209" s="2" t="s">
        <v>196</v>
      </c>
      <c r="U209" t="s">
        <v>196</v>
      </c>
    </row>
    <row r="210" spans="1:23" s="15" customFormat="1" x14ac:dyDescent="0.2">
      <c r="A210" s="15" t="s">
        <v>126</v>
      </c>
      <c r="B210" s="15">
        <v>105</v>
      </c>
      <c r="C210" s="15" t="s">
        <v>154</v>
      </c>
      <c r="D210" s="15" t="s">
        <v>52</v>
      </c>
      <c r="E210" s="15" t="s">
        <v>28</v>
      </c>
      <c r="F210" s="15" t="s">
        <v>153</v>
      </c>
      <c r="G210" t="s">
        <v>2457</v>
      </c>
      <c r="H210" s="15" t="s">
        <v>2</v>
      </c>
      <c r="I210" s="15">
        <v>1</v>
      </c>
      <c r="J210" s="15" t="s">
        <v>1186</v>
      </c>
      <c r="K210" s="15">
        <v>9</v>
      </c>
      <c r="M210" s="16"/>
      <c r="N210" s="16"/>
      <c r="O210" s="16"/>
      <c r="P210" s="16"/>
      <c r="Q210" s="16"/>
      <c r="R210" s="16" t="s">
        <v>1374</v>
      </c>
      <c r="S210" s="16" t="s">
        <v>1375</v>
      </c>
      <c r="T210" s="17" t="s">
        <v>1380</v>
      </c>
      <c r="U210" s="15" t="s">
        <v>1381</v>
      </c>
      <c r="V210"/>
      <c r="W210"/>
    </row>
    <row r="211" spans="1:23" s="15" customFormat="1" x14ac:dyDescent="0.2">
      <c r="A211" s="15" t="s">
        <v>126</v>
      </c>
      <c r="B211" s="15">
        <v>105</v>
      </c>
      <c r="C211" s="18" t="s">
        <v>1182</v>
      </c>
      <c r="D211" s="15" t="s">
        <v>52</v>
      </c>
      <c r="E211" s="15" t="s">
        <v>196</v>
      </c>
      <c r="F211" s="15" t="s">
        <v>196</v>
      </c>
      <c r="G211" s="3" t="s">
        <v>196</v>
      </c>
      <c r="H211" s="18" t="s">
        <v>1183</v>
      </c>
      <c r="I211" s="15">
        <v>1</v>
      </c>
      <c r="J211" s="15" t="s">
        <v>1186</v>
      </c>
      <c r="M211" s="16"/>
      <c r="N211" s="16"/>
      <c r="O211" s="16"/>
      <c r="P211" s="16"/>
      <c r="Q211" s="16"/>
      <c r="R211" s="19" t="s">
        <v>1382</v>
      </c>
      <c r="S211" s="19" t="str">
        <f>IF(R211="incongruent","congruent","incongruent")</f>
        <v>incongruent</v>
      </c>
      <c r="T211" s="17" t="s">
        <v>196</v>
      </c>
      <c r="U211" s="15" t="s">
        <v>196</v>
      </c>
      <c r="V211"/>
      <c r="W211"/>
    </row>
    <row r="212" spans="1:23" s="15" customFormat="1" x14ac:dyDescent="0.2">
      <c r="A212" s="15" t="s">
        <v>126</v>
      </c>
      <c r="B212" s="15">
        <v>106</v>
      </c>
      <c r="C212" s="15" t="s">
        <v>803</v>
      </c>
      <c r="D212" s="15" t="s">
        <v>52</v>
      </c>
      <c r="E212" s="15" t="s">
        <v>29</v>
      </c>
      <c r="F212" s="15" t="s">
        <v>153</v>
      </c>
      <c r="G212" t="s">
        <v>2458</v>
      </c>
      <c r="H212" s="15" t="s">
        <v>2</v>
      </c>
      <c r="I212" s="15">
        <v>1</v>
      </c>
      <c r="J212" s="15" t="s">
        <v>1186</v>
      </c>
      <c r="K212" s="15">
        <v>10</v>
      </c>
      <c r="M212" s="16"/>
      <c r="N212" s="16"/>
      <c r="O212" s="16"/>
      <c r="P212" s="16"/>
      <c r="Q212" s="16"/>
      <c r="R212" s="16" t="s">
        <v>1375</v>
      </c>
      <c r="S212" s="16" t="s">
        <v>1374</v>
      </c>
      <c r="T212" s="17" t="s">
        <v>1381</v>
      </c>
      <c r="U212" s="15" t="s">
        <v>1380</v>
      </c>
      <c r="V212"/>
      <c r="W212"/>
    </row>
    <row r="213" spans="1:23" s="15" customFormat="1" x14ac:dyDescent="0.2">
      <c r="A213" s="15" t="s">
        <v>126</v>
      </c>
      <c r="B213" s="15">
        <v>106</v>
      </c>
      <c r="C213" s="18" t="s">
        <v>1182</v>
      </c>
      <c r="D213" s="15" t="s">
        <v>52</v>
      </c>
      <c r="E213" s="15" t="s">
        <v>196</v>
      </c>
      <c r="F213" s="15" t="s">
        <v>196</v>
      </c>
      <c r="G213" s="3" t="s">
        <v>196</v>
      </c>
      <c r="H213" s="18" t="s">
        <v>1183</v>
      </c>
      <c r="I213" s="15">
        <v>1</v>
      </c>
      <c r="J213" s="15" t="s">
        <v>1186</v>
      </c>
      <c r="M213" s="16"/>
      <c r="N213" s="16"/>
      <c r="O213" s="16"/>
      <c r="P213" s="16"/>
      <c r="Q213" s="16"/>
      <c r="R213" s="19" t="s">
        <v>1382</v>
      </c>
      <c r="S213" s="19" t="str">
        <f>IF(R213="incongruent","congruent","incongruent")</f>
        <v>incongruent</v>
      </c>
      <c r="T213" s="17" t="s">
        <v>196</v>
      </c>
      <c r="U213" s="15" t="s">
        <v>196</v>
      </c>
      <c r="V213"/>
      <c r="W213"/>
    </row>
    <row r="214" spans="1:23" x14ac:dyDescent="0.2">
      <c r="A214" t="s">
        <v>126</v>
      </c>
      <c r="B214">
        <v>107</v>
      </c>
      <c r="C214" t="s">
        <v>155</v>
      </c>
      <c r="D214" t="s">
        <v>52</v>
      </c>
      <c r="E214" t="s">
        <v>30</v>
      </c>
      <c r="F214" t="s">
        <v>153</v>
      </c>
      <c r="G214" t="s">
        <v>2459</v>
      </c>
      <c r="H214" t="s">
        <v>2</v>
      </c>
      <c r="I214">
        <v>1</v>
      </c>
      <c r="J214" t="s">
        <v>1186</v>
      </c>
      <c r="K214">
        <v>11</v>
      </c>
      <c r="R214" s="5" t="s">
        <v>1374</v>
      </c>
      <c r="S214" s="5" t="s">
        <v>1375</v>
      </c>
      <c r="T214" s="2" t="s">
        <v>1380</v>
      </c>
      <c r="U214" t="s">
        <v>1381</v>
      </c>
    </row>
    <row r="215" spans="1:23" x14ac:dyDescent="0.2">
      <c r="A215" t="s">
        <v>126</v>
      </c>
      <c r="B215">
        <v>107</v>
      </c>
      <c r="C215" s="1" t="s">
        <v>1182</v>
      </c>
      <c r="D215" t="s">
        <v>52</v>
      </c>
      <c r="E215" t="s">
        <v>196</v>
      </c>
      <c r="F215" t="s">
        <v>196</v>
      </c>
      <c r="G215" s="3" t="s">
        <v>196</v>
      </c>
      <c r="H215" s="1" t="s">
        <v>1183</v>
      </c>
      <c r="I215">
        <v>1</v>
      </c>
      <c r="J215" t="s">
        <v>1186</v>
      </c>
      <c r="R215" s="6" t="s">
        <v>1383</v>
      </c>
      <c r="S215" s="6" t="str">
        <f>IF(R215="incongruent","congruent","incongruent")</f>
        <v>congruent</v>
      </c>
      <c r="T215" s="2" t="s">
        <v>196</v>
      </c>
      <c r="U215" t="s">
        <v>196</v>
      </c>
    </row>
    <row r="216" spans="1:23" x14ac:dyDescent="0.2">
      <c r="A216" t="s">
        <v>126</v>
      </c>
      <c r="B216">
        <v>108</v>
      </c>
      <c r="C216" t="s">
        <v>804</v>
      </c>
      <c r="D216" t="s">
        <v>52</v>
      </c>
      <c r="E216" t="s">
        <v>31</v>
      </c>
      <c r="F216" t="s">
        <v>153</v>
      </c>
      <c r="G216" t="s">
        <v>2460</v>
      </c>
      <c r="H216" t="s">
        <v>2</v>
      </c>
      <c r="I216">
        <v>1</v>
      </c>
      <c r="J216" t="s">
        <v>1186</v>
      </c>
      <c r="K216">
        <v>12</v>
      </c>
      <c r="R216" s="5" t="s">
        <v>1375</v>
      </c>
      <c r="S216" s="5" t="s">
        <v>1374</v>
      </c>
      <c r="T216" s="2" t="s">
        <v>1381</v>
      </c>
      <c r="U216" t="s">
        <v>1380</v>
      </c>
    </row>
    <row r="217" spans="1:23" x14ac:dyDescent="0.2">
      <c r="A217" t="s">
        <v>126</v>
      </c>
      <c r="B217">
        <v>108</v>
      </c>
      <c r="C217" t="s">
        <v>1182</v>
      </c>
      <c r="D217" t="s">
        <v>52</v>
      </c>
      <c r="E217" t="s">
        <v>196</v>
      </c>
      <c r="F217" t="s">
        <v>196</v>
      </c>
      <c r="G217" s="3" t="s">
        <v>196</v>
      </c>
      <c r="H217" t="s">
        <v>1183</v>
      </c>
      <c r="I217">
        <v>1</v>
      </c>
      <c r="J217" t="s">
        <v>1186</v>
      </c>
      <c r="R217" s="6" t="s">
        <v>1383</v>
      </c>
      <c r="S217" s="6" t="str">
        <f>IF(R217="incongruent","congruent","incongruent")</f>
        <v>congruent</v>
      </c>
      <c r="T217" s="2" t="s">
        <v>196</v>
      </c>
      <c r="U217" t="s">
        <v>196</v>
      </c>
    </row>
    <row r="218" spans="1:23" s="20" customFormat="1" x14ac:dyDescent="0.2">
      <c r="A218" s="20" t="s">
        <v>126</v>
      </c>
      <c r="B218" s="20">
        <v>109</v>
      </c>
      <c r="C218" s="20" t="s">
        <v>156</v>
      </c>
      <c r="D218" s="20" t="s">
        <v>53</v>
      </c>
      <c r="E218" s="20" t="s">
        <v>18</v>
      </c>
      <c r="F218" s="20" t="s">
        <v>157</v>
      </c>
      <c r="G218" t="s">
        <v>2461</v>
      </c>
      <c r="H218" s="20" t="s">
        <v>2</v>
      </c>
      <c r="I218" s="20">
        <v>1</v>
      </c>
      <c r="J218" s="20" t="s">
        <v>1186</v>
      </c>
      <c r="K218" s="20">
        <v>1</v>
      </c>
      <c r="M218" s="21"/>
      <c r="N218" s="21"/>
      <c r="O218" s="21"/>
      <c r="P218" s="21"/>
      <c r="Q218" s="21"/>
      <c r="R218" s="21" t="s">
        <v>1375</v>
      </c>
      <c r="S218" s="21" t="s">
        <v>1374</v>
      </c>
      <c r="T218" s="22" t="s">
        <v>1381</v>
      </c>
      <c r="U218" s="20" t="s">
        <v>1380</v>
      </c>
      <c r="V218"/>
      <c r="W218"/>
    </row>
    <row r="219" spans="1:23" s="20" customFormat="1" x14ac:dyDescent="0.2">
      <c r="A219" s="20" t="s">
        <v>126</v>
      </c>
      <c r="B219" s="20">
        <v>109</v>
      </c>
      <c r="C219" s="20" t="s">
        <v>1343</v>
      </c>
      <c r="D219" s="20" t="s">
        <v>53</v>
      </c>
      <c r="E219" s="20" t="s">
        <v>196</v>
      </c>
      <c r="F219" s="20" t="s">
        <v>196</v>
      </c>
      <c r="G219" s="3" t="s">
        <v>196</v>
      </c>
      <c r="H219" s="20" t="s">
        <v>1183</v>
      </c>
      <c r="I219" s="20">
        <v>1</v>
      </c>
      <c r="J219" s="20" t="s">
        <v>1186</v>
      </c>
      <c r="M219" s="21"/>
      <c r="N219" s="21"/>
      <c r="O219" s="21"/>
      <c r="P219" s="21"/>
      <c r="Q219" s="21"/>
      <c r="R219" s="24" t="s">
        <v>1382</v>
      </c>
      <c r="S219" s="24" t="str">
        <f>IF(R219="incongruent","congruent","incongruent")</f>
        <v>incongruent</v>
      </c>
      <c r="T219" s="22" t="s">
        <v>196</v>
      </c>
      <c r="U219" s="20" t="s">
        <v>196</v>
      </c>
      <c r="V219"/>
      <c r="W219"/>
    </row>
    <row r="220" spans="1:23" s="20" customFormat="1" x14ac:dyDescent="0.2">
      <c r="A220" s="20" t="s">
        <v>126</v>
      </c>
      <c r="B220" s="20">
        <v>110</v>
      </c>
      <c r="C220" s="20" t="s">
        <v>806</v>
      </c>
      <c r="D220" s="20" t="s">
        <v>53</v>
      </c>
      <c r="E220" s="20" t="s">
        <v>21</v>
      </c>
      <c r="F220" s="20" t="s">
        <v>157</v>
      </c>
      <c r="G220" t="s">
        <v>2462</v>
      </c>
      <c r="H220" s="20" t="s">
        <v>2</v>
      </c>
      <c r="I220" s="20">
        <v>1</v>
      </c>
      <c r="J220" s="20" t="s">
        <v>1186</v>
      </c>
      <c r="K220" s="20">
        <v>2</v>
      </c>
      <c r="M220" s="21"/>
      <c r="N220" s="21"/>
      <c r="O220" s="21"/>
      <c r="P220" s="21"/>
      <c r="Q220" s="21"/>
      <c r="R220" s="21" t="s">
        <v>1374</v>
      </c>
      <c r="S220" s="21" t="s">
        <v>1375</v>
      </c>
      <c r="T220" s="22" t="s">
        <v>1380</v>
      </c>
      <c r="U220" s="20" t="s">
        <v>1381</v>
      </c>
      <c r="V220"/>
      <c r="W220"/>
    </row>
    <row r="221" spans="1:23" s="20" customFormat="1" x14ac:dyDescent="0.2">
      <c r="A221" s="20" t="s">
        <v>126</v>
      </c>
      <c r="B221" s="20">
        <v>110</v>
      </c>
      <c r="C221" s="23" t="s">
        <v>1182</v>
      </c>
      <c r="D221" s="20" t="s">
        <v>53</v>
      </c>
      <c r="E221" s="20" t="s">
        <v>196</v>
      </c>
      <c r="F221" s="20" t="s">
        <v>196</v>
      </c>
      <c r="G221" s="3" t="s">
        <v>196</v>
      </c>
      <c r="H221" s="23" t="s">
        <v>1183</v>
      </c>
      <c r="I221" s="20">
        <v>1</v>
      </c>
      <c r="J221" s="20" t="s">
        <v>1186</v>
      </c>
      <c r="M221" s="21"/>
      <c r="N221" s="21"/>
      <c r="O221" s="21"/>
      <c r="P221" s="21"/>
      <c r="Q221" s="21"/>
      <c r="R221" s="24" t="s">
        <v>1382</v>
      </c>
      <c r="S221" s="24" t="str">
        <f>IF(R221="incongruent","congruent","incongruent")</f>
        <v>incongruent</v>
      </c>
      <c r="T221" s="22" t="s">
        <v>196</v>
      </c>
      <c r="U221" s="20" t="s">
        <v>196</v>
      </c>
      <c r="V221"/>
      <c r="W221"/>
    </row>
    <row r="222" spans="1:23" x14ac:dyDescent="0.2">
      <c r="A222" t="s">
        <v>126</v>
      </c>
      <c r="B222">
        <v>111</v>
      </c>
      <c r="C222" t="s">
        <v>158</v>
      </c>
      <c r="D222" t="s">
        <v>53</v>
      </c>
      <c r="E222" t="s">
        <v>22</v>
      </c>
      <c r="F222" t="s">
        <v>157</v>
      </c>
      <c r="G222" t="s">
        <v>2463</v>
      </c>
      <c r="H222" t="s">
        <v>2</v>
      </c>
      <c r="I222">
        <v>1</v>
      </c>
      <c r="J222" t="s">
        <v>1186</v>
      </c>
      <c r="K222">
        <v>3</v>
      </c>
      <c r="R222" s="5" t="s">
        <v>1375</v>
      </c>
      <c r="S222" s="5" t="s">
        <v>1374</v>
      </c>
      <c r="T222" s="2" t="s">
        <v>1381</v>
      </c>
      <c r="U222" t="s">
        <v>1380</v>
      </c>
    </row>
    <row r="223" spans="1:23" x14ac:dyDescent="0.2">
      <c r="A223" t="s">
        <v>126</v>
      </c>
      <c r="B223">
        <v>111</v>
      </c>
      <c r="C223" s="1" t="s">
        <v>1182</v>
      </c>
      <c r="D223" t="s">
        <v>53</v>
      </c>
      <c r="E223" t="s">
        <v>196</v>
      </c>
      <c r="F223" t="s">
        <v>196</v>
      </c>
      <c r="G223" t="s">
        <v>196</v>
      </c>
      <c r="H223" s="1" t="s">
        <v>1183</v>
      </c>
      <c r="I223">
        <v>1</v>
      </c>
      <c r="J223" t="s">
        <v>1186</v>
      </c>
      <c r="R223" s="6" t="s">
        <v>1383</v>
      </c>
      <c r="S223" s="6" t="str">
        <f>IF(R223="incongruent","congruent","incongruent")</f>
        <v>congruent</v>
      </c>
      <c r="T223" s="2" t="s">
        <v>196</v>
      </c>
      <c r="U223" t="s">
        <v>196</v>
      </c>
    </row>
    <row r="224" spans="1:23" x14ac:dyDescent="0.2">
      <c r="A224" t="s">
        <v>126</v>
      </c>
      <c r="B224">
        <v>112</v>
      </c>
      <c r="C224" t="s">
        <v>807</v>
      </c>
      <c r="D224" t="s">
        <v>53</v>
      </c>
      <c r="E224" t="s">
        <v>23</v>
      </c>
      <c r="F224" t="s">
        <v>157</v>
      </c>
      <c r="G224" t="s">
        <v>2464</v>
      </c>
      <c r="H224" t="s">
        <v>2</v>
      </c>
      <c r="I224">
        <v>1</v>
      </c>
      <c r="J224" t="s">
        <v>1186</v>
      </c>
      <c r="K224">
        <v>4</v>
      </c>
      <c r="R224" s="5" t="s">
        <v>1374</v>
      </c>
      <c r="S224" s="5" t="s">
        <v>1375</v>
      </c>
      <c r="T224" s="2" t="s">
        <v>1380</v>
      </c>
      <c r="U224" t="s">
        <v>1381</v>
      </c>
    </row>
    <row r="225" spans="1:23" x14ac:dyDescent="0.2">
      <c r="A225" t="s">
        <v>126</v>
      </c>
      <c r="B225">
        <v>112</v>
      </c>
      <c r="C225" s="1" t="s">
        <v>1343</v>
      </c>
      <c r="D225" t="s">
        <v>53</v>
      </c>
      <c r="E225" t="s">
        <v>196</v>
      </c>
      <c r="F225" t="s">
        <v>196</v>
      </c>
      <c r="G225" s="1" t="s">
        <v>196</v>
      </c>
      <c r="H225" s="1" t="s">
        <v>1183</v>
      </c>
      <c r="I225">
        <v>1</v>
      </c>
      <c r="J225" t="s">
        <v>1186</v>
      </c>
      <c r="R225" s="6" t="s">
        <v>1383</v>
      </c>
      <c r="S225" s="6" t="str">
        <f>IF(R225="incongruent","congruent","incongruent")</f>
        <v>congruent</v>
      </c>
      <c r="T225" s="2" t="s">
        <v>196</v>
      </c>
      <c r="U225" t="s">
        <v>196</v>
      </c>
    </row>
    <row r="226" spans="1:23" s="20" customFormat="1" x14ac:dyDescent="0.2">
      <c r="A226" s="20" t="s">
        <v>126</v>
      </c>
      <c r="B226" s="20">
        <v>113</v>
      </c>
      <c r="C226" s="20" t="s">
        <v>159</v>
      </c>
      <c r="D226" s="20" t="s">
        <v>53</v>
      </c>
      <c r="E226" s="20" t="s">
        <v>24</v>
      </c>
      <c r="F226" s="20" t="s">
        <v>157</v>
      </c>
      <c r="G226" t="s">
        <v>2465</v>
      </c>
      <c r="H226" s="20" t="s">
        <v>2</v>
      </c>
      <c r="I226" s="20">
        <v>1</v>
      </c>
      <c r="J226" s="20" t="s">
        <v>1186</v>
      </c>
      <c r="K226" s="20">
        <v>5</v>
      </c>
      <c r="M226" s="21"/>
      <c r="N226" s="21"/>
      <c r="O226" s="21"/>
      <c r="P226" s="21"/>
      <c r="Q226" s="21"/>
      <c r="R226" s="21" t="s">
        <v>1375</v>
      </c>
      <c r="S226" s="21" t="s">
        <v>1374</v>
      </c>
      <c r="T226" s="22" t="s">
        <v>1381</v>
      </c>
      <c r="U226" s="20" t="s">
        <v>1380</v>
      </c>
      <c r="V226"/>
      <c r="W226"/>
    </row>
    <row r="227" spans="1:23" s="20" customFormat="1" x14ac:dyDescent="0.2">
      <c r="A227" s="20" t="s">
        <v>126</v>
      </c>
      <c r="B227" s="20">
        <v>113</v>
      </c>
      <c r="C227" s="23" t="s">
        <v>1182</v>
      </c>
      <c r="D227" s="20" t="s">
        <v>53</v>
      </c>
      <c r="E227" s="20" t="s">
        <v>196</v>
      </c>
      <c r="F227" s="20" t="s">
        <v>196</v>
      </c>
      <c r="G227" s="1" t="s">
        <v>196</v>
      </c>
      <c r="H227" s="23" t="s">
        <v>1183</v>
      </c>
      <c r="I227" s="20">
        <v>1</v>
      </c>
      <c r="J227" s="20" t="s">
        <v>1186</v>
      </c>
      <c r="M227" s="21"/>
      <c r="N227" s="21"/>
      <c r="O227" s="21"/>
      <c r="P227" s="21"/>
      <c r="Q227" s="21"/>
      <c r="R227" s="24" t="s">
        <v>1382</v>
      </c>
      <c r="S227" s="24" t="str">
        <f>IF(R227="incongruent","congruent","incongruent")</f>
        <v>incongruent</v>
      </c>
      <c r="T227" s="22" t="s">
        <v>196</v>
      </c>
      <c r="U227" s="20" t="s">
        <v>196</v>
      </c>
      <c r="V227"/>
      <c r="W227"/>
    </row>
    <row r="228" spans="1:23" s="20" customFormat="1" x14ac:dyDescent="0.2">
      <c r="A228" s="20" t="s">
        <v>126</v>
      </c>
      <c r="B228" s="20">
        <v>114</v>
      </c>
      <c r="C228" s="20" t="s">
        <v>808</v>
      </c>
      <c r="D228" s="20" t="s">
        <v>53</v>
      </c>
      <c r="E228" s="20" t="s">
        <v>25</v>
      </c>
      <c r="F228" s="20" t="s">
        <v>157</v>
      </c>
      <c r="G228" t="s">
        <v>2466</v>
      </c>
      <c r="H228" s="20" t="s">
        <v>2</v>
      </c>
      <c r="I228" s="20">
        <v>1</v>
      </c>
      <c r="J228" s="20" t="s">
        <v>1186</v>
      </c>
      <c r="K228" s="20">
        <v>6</v>
      </c>
      <c r="M228" s="21"/>
      <c r="N228" s="21"/>
      <c r="O228" s="21"/>
      <c r="P228" s="21"/>
      <c r="Q228" s="21"/>
      <c r="R228" s="21" t="s">
        <v>1374</v>
      </c>
      <c r="S228" s="21" t="s">
        <v>1375</v>
      </c>
      <c r="T228" s="22" t="s">
        <v>1380</v>
      </c>
      <c r="U228" s="20" t="s">
        <v>1381</v>
      </c>
      <c r="V228"/>
      <c r="W228"/>
    </row>
    <row r="229" spans="1:23" s="20" customFormat="1" x14ac:dyDescent="0.2">
      <c r="A229" s="20" t="s">
        <v>126</v>
      </c>
      <c r="B229" s="20">
        <v>114</v>
      </c>
      <c r="C229" s="23" t="s">
        <v>1182</v>
      </c>
      <c r="D229" s="20" t="s">
        <v>53</v>
      </c>
      <c r="E229" s="20" t="s">
        <v>196</v>
      </c>
      <c r="F229" s="20" t="s">
        <v>196</v>
      </c>
      <c r="G229" s="1" t="s">
        <v>196</v>
      </c>
      <c r="H229" s="23" t="s">
        <v>1183</v>
      </c>
      <c r="I229" s="20">
        <v>1</v>
      </c>
      <c r="J229" s="20" t="s">
        <v>1186</v>
      </c>
      <c r="M229" s="21"/>
      <c r="N229" s="21"/>
      <c r="O229" s="21"/>
      <c r="P229" s="21"/>
      <c r="Q229" s="21"/>
      <c r="R229" s="24" t="s">
        <v>1382</v>
      </c>
      <c r="S229" s="24" t="str">
        <f>IF(R229="incongruent","congruent","incongruent")</f>
        <v>incongruent</v>
      </c>
      <c r="T229" s="22" t="s">
        <v>196</v>
      </c>
      <c r="U229" s="20" t="s">
        <v>196</v>
      </c>
      <c r="V229"/>
      <c r="W229"/>
    </row>
    <row r="230" spans="1:23" x14ac:dyDescent="0.2">
      <c r="A230" t="s">
        <v>126</v>
      </c>
      <c r="B230">
        <v>115</v>
      </c>
      <c r="C230" t="s">
        <v>160</v>
      </c>
      <c r="D230" t="s">
        <v>53</v>
      </c>
      <c r="E230" t="s">
        <v>26</v>
      </c>
      <c r="F230" t="s">
        <v>161</v>
      </c>
      <c r="G230" t="s">
        <v>2467</v>
      </c>
      <c r="H230" t="s">
        <v>2</v>
      </c>
      <c r="I230">
        <v>1</v>
      </c>
      <c r="J230" t="s">
        <v>1186</v>
      </c>
      <c r="K230">
        <v>7</v>
      </c>
      <c r="R230" s="5" t="s">
        <v>1375</v>
      </c>
      <c r="S230" s="5" t="s">
        <v>1374</v>
      </c>
      <c r="T230" s="2" t="s">
        <v>1381</v>
      </c>
      <c r="U230" t="s">
        <v>1380</v>
      </c>
    </row>
    <row r="231" spans="1:23" x14ac:dyDescent="0.2">
      <c r="A231" t="s">
        <v>126</v>
      </c>
      <c r="B231">
        <v>115</v>
      </c>
      <c r="C231" s="1" t="s">
        <v>1182</v>
      </c>
      <c r="D231" t="s">
        <v>53</v>
      </c>
      <c r="E231" t="s">
        <v>196</v>
      </c>
      <c r="F231" t="s">
        <v>196</v>
      </c>
      <c r="G231" s="1" t="s">
        <v>196</v>
      </c>
      <c r="H231" s="1" t="s">
        <v>1183</v>
      </c>
      <c r="I231">
        <v>1</v>
      </c>
      <c r="J231" t="s">
        <v>1186</v>
      </c>
      <c r="R231" s="6" t="s">
        <v>1383</v>
      </c>
      <c r="S231" s="6" t="str">
        <f>IF(R231="incongruent","congruent","incongruent")</f>
        <v>congruent</v>
      </c>
      <c r="T231" s="2" t="s">
        <v>196</v>
      </c>
      <c r="U231" t="s">
        <v>196</v>
      </c>
    </row>
    <row r="232" spans="1:23" x14ac:dyDescent="0.2">
      <c r="A232" t="s">
        <v>126</v>
      </c>
      <c r="B232">
        <v>116</v>
      </c>
      <c r="C232" t="s">
        <v>809</v>
      </c>
      <c r="D232" t="s">
        <v>53</v>
      </c>
      <c r="E232" t="s">
        <v>27</v>
      </c>
      <c r="F232" t="s">
        <v>161</v>
      </c>
      <c r="G232" t="s">
        <v>2468</v>
      </c>
      <c r="H232" t="s">
        <v>2</v>
      </c>
      <c r="I232">
        <v>1</v>
      </c>
      <c r="J232" t="s">
        <v>1186</v>
      </c>
      <c r="K232">
        <v>8</v>
      </c>
      <c r="R232" s="5" t="s">
        <v>1374</v>
      </c>
      <c r="S232" s="5" t="s">
        <v>1375</v>
      </c>
      <c r="T232" s="2" t="s">
        <v>1380</v>
      </c>
      <c r="U232" t="s">
        <v>1381</v>
      </c>
    </row>
    <row r="233" spans="1:23" x14ac:dyDescent="0.2">
      <c r="A233" t="s">
        <v>126</v>
      </c>
      <c r="B233">
        <v>116</v>
      </c>
      <c r="C233" s="1" t="s">
        <v>1182</v>
      </c>
      <c r="D233" t="s">
        <v>53</v>
      </c>
      <c r="E233" t="s">
        <v>196</v>
      </c>
      <c r="F233" t="s">
        <v>196</v>
      </c>
      <c r="G233" s="1" t="s">
        <v>196</v>
      </c>
      <c r="H233" s="1" t="s">
        <v>1183</v>
      </c>
      <c r="I233">
        <v>1</v>
      </c>
      <c r="J233" t="s">
        <v>1186</v>
      </c>
      <c r="R233" s="6" t="s">
        <v>1383</v>
      </c>
      <c r="S233" s="6" t="str">
        <f>IF(R233="incongruent","congruent","incongruent")</f>
        <v>congruent</v>
      </c>
      <c r="T233" s="2" t="s">
        <v>196</v>
      </c>
      <c r="U233" t="s">
        <v>196</v>
      </c>
    </row>
    <row r="234" spans="1:23" s="20" customFormat="1" x14ac:dyDescent="0.2">
      <c r="A234" s="20" t="s">
        <v>126</v>
      </c>
      <c r="B234" s="20">
        <v>117</v>
      </c>
      <c r="C234" s="20" t="s">
        <v>162</v>
      </c>
      <c r="D234" s="20" t="s">
        <v>53</v>
      </c>
      <c r="E234" s="20" t="s">
        <v>28</v>
      </c>
      <c r="F234" s="20" t="s">
        <v>161</v>
      </c>
      <c r="G234" t="s">
        <v>2469</v>
      </c>
      <c r="H234" s="20" t="s">
        <v>2</v>
      </c>
      <c r="I234" s="20">
        <v>1</v>
      </c>
      <c r="J234" s="20" t="s">
        <v>1186</v>
      </c>
      <c r="K234" s="20">
        <v>9</v>
      </c>
      <c r="M234" s="21"/>
      <c r="N234" s="21"/>
      <c r="O234" s="21"/>
      <c r="P234" s="21"/>
      <c r="Q234" s="21"/>
      <c r="R234" s="21" t="s">
        <v>1375</v>
      </c>
      <c r="S234" s="21" t="s">
        <v>1374</v>
      </c>
      <c r="T234" s="22" t="s">
        <v>1381</v>
      </c>
      <c r="U234" s="20" t="s">
        <v>1380</v>
      </c>
      <c r="V234"/>
      <c r="W234"/>
    </row>
    <row r="235" spans="1:23" s="20" customFormat="1" x14ac:dyDescent="0.2">
      <c r="A235" s="20" t="s">
        <v>126</v>
      </c>
      <c r="B235" s="20">
        <v>117</v>
      </c>
      <c r="C235" s="23" t="s">
        <v>1182</v>
      </c>
      <c r="D235" s="20" t="s">
        <v>53</v>
      </c>
      <c r="E235" s="20" t="s">
        <v>196</v>
      </c>
      <c r="F235" s="20" t="s">
        <v>196</v>
      </c>
      <c r="G235" s="1" t="s">
        <v>196</v>
      </c>
      <c r="H235" s="23" t="s">
        <v>1183</v>
      </c>
      <c r="I235" s="20">
        <v>1</v>
      </c>
      <c r="J235" s="20" t="s">
        <v>1186</v>
      </c>
      <c r="M235" s="21"/>
      <c r="N235" s="21"/>
      <c r="O235" s="21"/>
      <c r="P235" s="21"/>
      <c r="Q235" s="21"/>
      <c r="R235" s="24" t="s">
        <v>1382</v>
      </c>
      <c r="S235" s="24" t="str">
        <f>IF(R235="incongruent","congruent","incongruent")</f>
        <v>incongruent</v>
      </c>
      <c r="T235" s="22" t="s">
        <v>196</v>
      </c>
      <c r="U235" s="20" t="s">
        <v>196</v>
      </c>
      <c r="V235"/>
      <c r="W235"/>
    </row>
    <row r="236" spans="1:23" s="20" customFormat="1" x14ac:dyDescent="0.2">
      <c r="A236" s="20" t="s">
        <v>126</v>
      </c>
      <c r="B236" s="20">
        <v>118</v>
      </c>
      <c r="C236" s="20" t="s">
        <v>810</v>
      </c>
      <c r="D236" s="20" t="s">
        <v>53</v>
      </c>
      <c r="E236" s="20" t="s">
        <v>29</v>
      </c>
      <c r="F236" s="20" t="s">
        <v>161</v>
      </c>
      <c r="G236" t="s">
        <v>2470</v>
      </c>
      <c r="H236" s="20" t="s">
        <v>2</v>
      </c>
      <c r="I236" s="20">
        <v>1</v>
      </c>
      <c r="J236" s="20" t="s">
        <v>1186</v>
      </c>
      <c r="K236" s="20">
        <v>10</v>
      </c>
      <c r="M236" s="21"/>
      <c r="N236" s="21"/>
      <c r="O236" s="21"/>
      <c r="P236" s="21"/>
      <c r="Q236" s="21"/>
      <c r="R236" s="21" t="s">
        <v>1374</v>
      </c>
      <c r="S236" s="21" t="s">
        <v>1375</v>
      </c>
      <c r="T236" s="22" t="s">
        <v>1380</v>
      </c>
      <c r="U236" s="20" t="s">
        <v>1381</v>
      </c>
      <c r="V236"/>
      <c r="W236"/>
    </row>
    <row r="237" spans="1:23" s="20" customFormat="1" x14ac:dyDescent="0.2">
      <c r="A237" s="20" t="s">
        <v>126</v>
      </c>
      <c r="B237" s="20">
        <v>118</v>
      </c>
      <c r="C237" s="23" t="s">
        <v>1182</v>
      </c>
      <c r="D237" s="20" t="s">
        <v>53</v>
      </c>
      <c r="E237" s="20" t="s">
        <v>196</v>
      </c>
      <c r="F237" s="20" t="s">
        <v>196</v>
      </c>
      <c r="G237" s="1" t="s">
        <v>196</v>
      </c>
      <c r="H237" s="23" t="s">
        <v>1183</v>
      </c>
      <c r="I237" s="20">
        <v>1</v>
      </c>
      <c r="J237" s="20" t="s">
        <v>1186</v>
      </c>
      <c r="M237" s="21"/>
      <c r="N237" s="21"/>
      <c r="O237" s="21"/>
      <c r="P237" s="21"/>
      <c r="Q237" s="21"/>
      <c r="R237" s="24" t="s">
        <v>1382</v>
      </c>
      <c r="S237" s="24" t="str">
        <f>IF(R237="incongruent","congruent","incongruent")</f>
        <v>incongruent</v>
      </c>
      <c r="T237" s="22" t="s">
        <v>196</v>
      </c>
      <c r="U237" s="20" t="s">
        <v>196</v>
      </c>
      <c r="V237"/>
      <c r="W237"/>
    </row>
    <row r="238" spans="1:23" x14ac:dyDescent="0.2">
      <c r="A238" t="s">
        <v>126</v>
      </c>
      <c r="B238">
        <v>119</v>
      </c>
      <c r="C238" t="s">
        <v>163</v>
      </c>
      <c r="D238" t="s">
        <v>53</v>
      </c>
      <c r="E238" t="s">
        <v>30</v>
      </c>
      <c r="F238" t="s">
        <v>161</v>
      </c>
      <c r="G238" t="s">
        <v>2471</v>
      </c>
      <c r="H238" t="s">
        <v>2</v>
      </c>
      <c r="I238">
        <v>1</v>
      </c>
      <c r="J238" t="s">
        <v>1186</v>
      </c>
      <c r="K238">
        <v>11</v>
      </c>
      <c r="R238" s="5" t="s">
        <v>1375</v>
      </c>
      <c r="S238" s="5" t="s">
        <v>1374</v>
      </c>
      <c r="T238" s="2" t="s">
        <v>1381</v>
      </c>
      <c r="U238" t="s">
        <v>1380</v>
      </c>
    </row>
    <row r="239" spans="1:23" x14ac:dyDescent="0.2">
      <c r="A239" t="s">
        <v>126</v>
      </c>
      <c r="B239">
        <v>119</v>
      </c>
      <c r="C239" s="1" t="s">
        <v>1182</v>
      </c>
      <c r="D239" t="s">
        <v>53</v>
      </c>
      <c r="E239" t="s">
        <v>196</v>
      </c>
      <c r="F239" t="s">
        <v>196</v>
      </c>
      <c r="G239" s="1" t="s">
        <v>196</v>
      </c>
      <c r="H239" s="1" t="s">
        <v>1183</v>
      </c>
      <c r="I239">
        <v>1</v>
      </c>
      <c r="J239" t="s">
        <v>1186</v>
      </c>
      <c r="R239" s="6" t="s">
        <v>1383</v>
      </c>
      <c r="S239" s="6" t="str">
        <f>IF(R239="incongruent","congruent","incongruent")</f>
        <v>congruent</v>
      </c>
      <c r="T239" s="2" t="s">
        <v>196</v>
      </c>
      <c r="U239" t="s">
        <v>196</v>
      </c>
    </row>
    <row r="240" spans="1:23" x14ac:dyDescent="0.2">
      <c r="A240" t="s">
        <v>126</v>
      </c>
      <c r="B240">
        <v>120</v>
      </c>
      <c r="C240" t="s">
        <v>811</v>
      </c>
      <c r="D240" t="s">
        <v>53</v>
      </c>
      <c r="E240" t="s">
        <v>31</v>
      </c>
      <c r="F240" t="s">
        <v>161</v>
      </c>
      <c r="G240" t="s">
        <v>2472</v>
      </c>
      <c r="H240" t="s">
        <v>2</v>
      </c>
      <c r="I240">
        <v>1</v>
      </c>
      <c r="J240" t="s">
        <v>1186</v>
      </c>
      <c r="K240">
        <v>12</v>
      </c>
      <c r="R240" s="5" t="s">
        <v>1374</v>
      </c>
      <c r="S240" s="5" t="s">
        <v>1375</v>
      </c>
      <c r="T240" s="2" t="s">
        <v>1380</v>
      </c>
      <c r="U240" t="s">
        <v>1381</v>
      </c>
    </row>
    <row r="241" spans="1:23" x14ac:dyDescent="0.2">
      <c r="A241" t="s">
        <v>126</v>
      </c>
      <c r="B241">
        <v>120</v>
      </c>
      <c r="C241" t="s">
        <v>1182</v>
      </c>
      <c r="D241" t="s">
        <v>53</v>
      </c>
      <c r="E241" t="s">
        <v>196</v>
      </c>
      <c r="F241" t="s">
        <v>196</v>
      </c>
      <c r="G241" s="1" t="s">
        <v>196</v>
      </c>
      <c r="H241" t="s">
        <v>1183</v>
      </c>
      <c r="I241">
        <v>1</v>
      </c>
      <c r="J241" t="s">
        <v>1186</v>
      </c>
      <c r="R241" s="6" t="s">
        <v>1383</v>
      </c>
      <c r="S241" s="6" t="str">
        <f>IF(R241="incongruent","congruent","incongruent")</f>
        <v>congruent</v>
      </c>
      <c r="T241" s="2" t="s">
        <v>196</v>
      </c>
      <c r="U241" t="s">
        <v>196</v>
      </c>
    </row>
    <row r="242" spans="1:23" s="25" customFormat="1" x14ac:dyDescent="0.2">
      <c r="A242" s="25" t="s">
        <v>126</v>
      </c>
      <c r="B242" s="25">
        <v>121</v>
      </c>
      <c r="C242" s="25" t="s">
        <v>165</v>
      </c>
      <c r="D242" s="25" t="s">
        <v>54</v>
      </c>
      <c r="E242" s="25" t="s">
        <v>18</v>
      </c>
      <c r="F242" s="25" t="s">
        <v>166</v>
      </c>
      <c r="G242" t="s">
        <v>2449</v>
      </c>
      <c r="H242" s="25" t="s">
        <v>2</v>
      </c>
      <c r="I242" s="25">
        <v>1</v>
      </c>
      <c r="J242" s="25" t="s">
        <v>1186</v>
      </c>
      <c r="K242" s="25">
        <v>1</v>
      </c>
      <c r="M242" s="26"/>
      <c r="N242" s="26"/>
      <c r="O242" s="26"/>
      <c r="P242" s="26"/>
      <c r="Q242" s="26"/>
      <c r="R242" s="26" t="s">
        <v>1374</v>
      </c>
      <c r="S242" s="26" t="s">
        <v>1375</v>
      </c>
      <c r="T242" s="27" t="s">
        <v>1380</v>
      </c>
      <c r="U242" s="25" t="s">
        <v>1381</v>
      </c>
      <c r="V242"/>
      <c r="W242"/>
    </row>
    <row r="243" spans="1:23" s="25" customFormat="1" x14ac:dyDescent="0.2">
      <c r="A243" s="25" t="s">
        <v>126</v>
      </c>
      <c r="B243" s="25">
        <v>121</v>
      </c>
      <c r="C243" s="28" t="s">
        <v>1182</v>
      </c>
      <c r="D243" s="25" t="s">
        <v>54</v>
      </c>
      <c r="E243" s="25" t="s">
        <v>196</v>
      </c>
      <c r="F243" s="25" t="s">
        <v>196</v>
      </c>
      <c r="G243" s="3" t="s">
        <v>196</v>
      </c>
      <c r="H243" s="28" t="s">
        <v>1183</v>
      </c>
      <c r="I243" s="25">
        <v>1</v>
      </c>
      <c r="J243" s="25" t="s">
        <v>1186</v>
      </c>
      <c r="M243" s="26"/>
      <c r="N243" s="26"/>
      <c r="O243" s="26"/>
      <c r="P243" s="26"/>
      <c r="Q243" s="26"/>
      <c r="R243" s="29" t="s">
        <v>1382</v>
      </c>
      <c r="S243" s="29" t="str">
        <f>IF(R243="incongruent","congruent","incongruent")</f>
        <v>incongruent</v>
      </c>
      <c r="T243" s="27" t="s">
        <v>196</v>
      </c>
      <c r="U243" s="25" t="s">
        <v>196</v>
      </c>
      <c r="V243"/>
      <c r="W243"/>
    </row>
    <row r="244" spans="1:23" s="25" customFormat="1" x14ac:dyDescent="0.2">
      <c r="A244" s="25" t="s">
        <v>126</v>
      </c>
      <c r="B244" s="25">
        <v>122</v>
      </c>
      <c r="C244" s="25" t="s">
        <v>813</v>
      </c>
      <c r="D244" s="25" t="s">
        <v>54</v>
      </c>
      <c r="E244" s="25" t="s">
        <v>21</v>
      </c>
      <c r="F244" s="25" t="s">
        <v>166</v>
      </c>
      <c r="G244" t="s">
        <v>2450</v>
      </c>
      <c r="H244" s="25" t="s">
        <v>2</v>
      </c>
      <c r="I244" s="25">
        <v>1</v>
      </c>
      <c r="J244" s="25" t="s">
        <v>1186</v>
      </c>
      <c r="K244" s="25">
        <v>2</v>
      </c>
      <c r="M244" s="26"/>
      <c r="N244" s="26"/>
      <c r="O244" s="26"/>
      <c r="P244" s="26"/>
      <c r="Q244" s="26"/>
      <c r="R244" s="26" t="s">
        <v>1375</v>
      </c>
      <c r="S244" s="26" t="s">
        <v>1374</v>
      </c>
      <c r="T244" s="27" t="s">
        <v>1381</v>
      </c>
      <c r="U244" s="25" t="s">
        <v>1380</v>
      </c>
      <c r="V244"/>
      <c r="W244"/>
    </row>
    <row r="245" spans="1:23" s="25" customFormat="1" x14ac:dyDescent="0.2">
      <c r="A245" s="25" t="s">
        <v>126</v>
      </c>
      <c r="B245" s="25">
        <v>122</v>
      </c>
      <c r="C245" s="28" t="s">
        <v>1182</v>
      </c>
      <c r="D245" s="25" t="s">
        <v>54</v>
      </c>
      <c r="E245" s="25" t="s">
        <v>196</v>
      </c>
      <c r="F245" s="25" t="s">
        <v>196</v>
      </c>
      <c r="G245" s="3" t="s">
        <v>196</v>
      </c>
      <c r="H245" s="28" t="s">
        <v>1183</v>
      </c>
      <c r="I245" s="25">
        <v>1</v>
      </c>
      <c r="J245" s="25" t="s">
        <v>1186</v>
      </c>
      <c r="M245" s="26"/>
      <c r="N245" s="26"/>
      <c r="O245" s="26"/>
      <c r="P245" s="26"/>
      <c r="Q245" s="26"/>
      <c r="R245" s="29" t="s">
        <v>1382</v>
      </c>
      <c r="S245" s="29" t="str">
        <f>IF(R245="incongruent","congruent","incongruent")</f>
        <v>incongruent</v>
      </c>
      <c r="T245" s="27" t="s">
        <v>196</v>
      </c>
      <c r="U245" s="25" t="s">
        <v>196</v>
      </c>
      <c r="V245"/>
      <c r="W245"/>
    </row>
    <row r="246" spans="1:23" x14ac:dyDescent="0.2">
      <c r="A246" t="s">
        <v>126</v>
      </c>
      <c r="B246">
        <v>123</v>
      </c>
      <c r="C246" t="s">
        <v>167</v>
      </c>
      <c r="D246" t="s">
        <v>54</v>
      </c>
      <c r="E246" t="s">
        <v>22</v>
      </c>
      <c r="F246" t="s">
        <v>166</v>
      </c>
      <c r="G246" t="s">
        <v>2451</v>
      </c>
      <c r="H246" t="s">
        <v>2</v>
      </c>
      <c r="I246">
        <v>1</v>
      </c>
      <c r="J246" t="s">
        <v>1186</v>
      </c>
      <c r="K246">
        <v>3</v>
      </c>
      <c r="R246" s="5" t="s">
        <v>1374</v>
      </c>
      <c r="S246" s="5" t="s">
        <v>1375</v>
      </c>
      <c r="T246" s="2" t="s">
        <v>1380</v>
      </c>
      <c r="U246" t="s">
        <v>1381</v>
      </c>
    </row>
    <row r="247" spans="1:23" x14ac:dyDescent="0.2">
      <c r="A247" t="s">
        <v>126</v>
      </c>
      <c r="B247">
        <v>123</v>
      </c>
      <c r="C247" s="1" t="s">
        <v>1343</v>
      </c>
      <c r="D247" t="s">
        <v>54</v>
      </c>
      <c r="E247" t="s">
        <v>196</v>
      </c>
      <c r="F247" t="s">
        <v>196</v>
      </c>
      <c r="G247" s="3" t="s">
        <v>196</v>
      </c>
      <c r="H247" s="1" t="s">
        <v>1183</v>
      </c>
      <c r="I247">
        <v>1</v>
      </c>
      <c r="J247" t="s">
        <v>1186</v>
      </c>
      <c r="R247" s="6" t="s">
        <v>1383</v>
      </c>
      <c r="S247" s="6" t="str">
        <f>IF(R247="incongruent","congruent","incongruent")</f>
        <v>congruent</v>
      </c>
      <c r="T247" s="2" t="s">
        <v>196</v>
      </c>
      <c r="U247" t="s">
        <v>196</v>
      </c>
    </row>
    <row r="248" spans="1:23" x14ac:dyDescent="0.2">
      <c r="A248" t="s">
        <v>126</v>
      </c>
      <c r="B248">
        <v>124</v>
      </c>
      <c r="C248" t="s">
        <v>814</v>
      </c>
      <c r="D248" t="s">
        <v>54</v>
      </c>
      <c r="E248" t="s">
        <v>23</v>
      </c>
      <c r="F248" t="s">
        <v>166</v>
      </c>
      <c r="G248" t="s">
        <v>2452</v>
      </c>
      <c r="H248" t="s">
        <v>2</v>
      </c>
      <c r="I248">
        <v>1</v>
      </c>
      <c r="J248" t="s">
        <v>1186</v>
      </c>
      <c r="K248">
        <v>4</v>
      </c>
      <c r="R248" s="5" t="s">
        <v>1375</v>
      </c>
      <c r="S248" s="5" t="s">
        <v>1374</v>
      </c>
      <c r="T248" s="2" t="s">
        <v>1381</v>
      </c>
      <c r="U248" t="s">
        <v>1380</v>
      </c>
    </row>
    <row r="249" spans="1:23" x14ac:dyDescent="0.2">
      <c r="A249" t="s">
        <v>126</v>
      </c>
      <c r="B249">
        <v>124</v>
      </c>
      <c r="C249" s="1" t="s">
        <v>1182</v>
      </c>
      <c r="D249" t="s">
        <v>54</v>
      </c>
      <c r="E249" t="s">
        <v>196</v>
      </c>
      <c r="F249" t="s">
        <v>196</v>
      </c>
      <c r="G249" s="3" t="s">
        <v>196</v>
      </c>
      <c r="H249" s="1" t="s">
        <v>1183</v>
      </c>
      <c r="I249">
        <v>1</v>
      </c>
      <c r="J249" t="s">
        <v>1186</v>
      </c>
      <c r="R249" s="6" t="s">
        <v>1383</v>
      </c>
      <c r="S249" s="6" t="str">
        <f>IF(R249="incongruent","congruent","incongruent")</f>
        <v>congruent</v>
      </c>
      <c r="T249" s="2" t="s">
        <v>196</v>
      </c>
      <c r="U249" t="s">
        <v>196</v>
      </c>
    </row>
    <row r="250" spans="1:23" s="25" customFormat="1" x14ac:dyDescent="0.2">
      <c r="A250" s="25" t="s">
        <v>126</v>
      </c>
      <c r="B250" s="25">
        <v>125</v>
      </c>
      <c r="C250" s="25" t="s">
        <v>168</v>
      </c>
      <c r="D250" s="25" t="s">
        <v>54</v>
      </c>
      <c r="E250" s="25" t="s">
        <v>24</v>
      </c>
      <c r="F250" s="25" t="s">
        <v>166</v>
      </c>
      <c r="G250" t="s">
        <v>2453</v>
      </c>
      <c r="H250" s="25" t="s">
        <v>2</v>
      </c>
      <c r="I250" s="25">
        <v>1</v>
      </c>
      <c r="J250" s="25" t="s">
        <v>1186</v>
      </c>
      <c r="K250" s="25">
        <v>5</v>
      </c>
      <c r="M250" s="26"/>
      <c r="N250" s="26"/>
      <c r="O250" s="26"/>
      <c r="P250" s="26"/>
      <c r="Q250" s="26"/>
      <c r="R250" s="26" t="s">
        <v>1374</v>
      </c>
      <c r="S250" s="26" t="s">
        <v>1375</v>
      </c>
      <c r="T250" s="27" t="s">
        <v>1380</v>
      </c>
      <c r="U250" s="25" t="s">
        <v>1381</v>
      </c>
      <c r="V250"/>
      <c r="W250"/>
    </row>
    <row r="251" spans="1:23" s="25" customFormat="1" x14ac:dyDescent="0.2">
      <c r="A251" s="25" t="s">
        <v>126</v>
      </c>
      <c r="B251" s="25">
        <v>125</v>
      </c>
      <c r="C251" s="28" t="s">
        <v>1182</v>
      </c>
      <c r="D251" s="25" t="s">
        <v>54</v>
      </c>
      <c r="E251" s="25" t="s">
        <v>196</v>
      </c>
      <c r="F251" s="25" t="s">
        <v>196</v>
      </c>
      <c r="G251" s="3" t="s">
        <v>196</v>
      </c>
      <c r="H251" s="28" t="s">
        <v>1183</v>
      </c>
      <c r="I251" s="25">
        <v>1</v>
      </c>
      <c r="J251" s="25" t="s">
        <v>1186</v>
      </c>
      <c r="M251" s="26"/>
      <c r="N251" s="26"/>
      <c r="O251" s="26"/>
      <c r="P251" s="26"/>
      <c r="Q251" s="26"/>
      <c r="R251" s="29" t="s">
        <v>1382</v>
      </c>
      <c r="S251" s="29" t="str">
        <f>IF(R251="incongruent","congruent","incongruent")</f>
        <v>incongruent</v>
      </c>
      <c r="T251" s="27" t="s">
        <v>196</v>
      </c>
      <c r="U251" s="25" t="s">
        <v>196</v>
      </c>
      <c r="V251"/>
      <c r="W251"/>
    </row>
    <row r="252" spans="1:23" s="25" customFormat="1" x14ac:dyDescent="0.2">
      <c r="A252" s="25" t="s">
        <v>126</v>
      </c>
      <c r="B252" s="25">
        <v>126</v>
      </c>
      <c r="C252" s="25" t="s">
        <v>815</v>
      </c>
      <c r="D252" s="25" t="s">
        <v>54</v>
      </c>
      <c r="E252" s="25" t="s">
        <v>25</v>
      </c>
      <c r="F252" s="25" t="s">
        <v>166</v>
      </c>
      <c r="G252" t="s">
        <v>2454</v>
      </c>
      <c r="H252" s="25" t="s">
        <v>2</v>
      </c>
      <c r="I252" s="25">
        <v>1</v>
      </c>
      <c r="J252" s="25" t="s">
        <v>1186</v>
      </c>
      <c r="K252" s="25">
        <v>6</v>
      </c>
      <c r="M252" s="26"/>
      <c r="N252" s="26"/>
      <c r="O252" s="26"/>
      <c r="P252" s="26"/>
      <c r="Q252" s="26"/>
      <c r="R252" s="26" t="s">
        <v>1375</v>
      </c>
      <c r="S252" s="26" t="s">
        <v>1374</v>
      </c>
      <c r="T252" s="27" t="s">
        <v>1381</v>
      </c>
      <c r="U252" s="25" t="s">
        <v>1380</v>
      </c>
      <c r="V252"/>
      <c r="W252"/>
    </row>
    <row r="253" spans="1:23" s="25" customFormat="1" x14ac:dyDescent="0.2">
      <c r="A253" s="25" t="s">
        <v>126</v>
      </c>
      <c r="B253" s="25">
        <v>126</v>
      </c>
      <c r="C253" s="28" t="s">
        <v>1182</v>
      </c>
      <c r="D253" s="25" t="s">
        <v>54</v>
      </c>
      <c r="E253" s="25" t="s">
        <v>196</v>
      </c>
      <c r="F253" s="25" t="s">
        <v>196</v>
      </c>
      <c r="G253" s="3" t="s">
        <v>196</v>
      </c>
      <c r="H253" s="28" t="s">
        <v>1183</v>
      </c>
      <c r="I253" s="25">
        <v>1</v>
      </c>
      <c r="J253" s="25" t="s">
        <v>1186</v>
      </c>
      <c r="M253" s="26"/>
      <c r="N253" s="26"/>
      <c r="O253" s="26"/>
      <c r="P253" s="26"/>
      <c r="Q253" s="26"/>
      <c r="R253" s="29" t="s">
        <v>1382</v>
      </c>
      <c r="S253" s="29" t="str">
        <f>IF(R253="incongruent","congruent","incongruent")</f>
        <v>incongruent</v>
      </c>
      <c r="T253" s="27" t="s">
        <v>196</v>
      </c>
      <c r="U253" s="25" t="s">
        <v>196</v>
      </c>
      <c r="V253"/>
      <c r="W253"/>
    </row>
    <row r="254" spans="1:23" x14ac:dyDescent="0.2">
      <c r="A254" t="s">
        <v>126</v>
      </c>
      <c r="B254">
        <v>127</v>
      </c>
      <c r="C254" t="s">
        <v>169</v>
      </c>
      <c r="D254" t="s">
        <v>54</v>
      </c>
      <c r="E254" t="s">
        <v>26</v>
      </c>
      <c r="F254" t="s">
        <v>170</v>
      </c>
      <c r="G254" t="s">
        <v>2455</v>
      </c>
      <c r="H254" t="s">
        <v>2</v>
      </c>
      <c r="I254">
        <v>1</v>
      </c>
      <c r="J254" t="s">
        <v>1186</v>
      </c>
      <c r="K254">
        <v>7</v>
      </c>
      <c r="R254" s="5" t="s">
        <v>1374</v>
      </c>
      <c r="S254" s="5" t="s">
        <v>1375</v>
      </c>
      <c r="T254" s="2" t="s">
        <v>1380</v>
      </c>
      <c r="U254" t="s">
        <v>1381</v>
      </c>
    </row>
    <row r="255" spans="1:23" x14ac:dyDescent="0.2">
      <c r="A255" t="s">
        <v>126</v>
      </c>
      <c r="B255">
        <v>127</v>
      </c>
      <c r="C255" s="1" t="s">
        <v>1182</v>
      </c>
      <c r="D255" t="s">
        <v>54</v>
      </c>
      <c r="E255" t="s">
        <v>196</v>
      </c>
      <c r="F255" t="s">
        <v>196</v>
      </c>
      <c r="G255" s="3" t="s">
        <v>196</v>
      </c>
      <c r="H255" s="1" t="s">
        <v>1183</v>
      </c>
      <c r="I255">
        <v>1</v>
      </c>
      <c r="J255" t="s">
        <v>1186</v>
      </c>
      <c r="R255" s="6" t="s">
        <v>1383</v>
      </c>
      <c r="S255" s="6" t="str">
        <f>IF(R255="incongruent","congruent","incongruent")</f>
        <v>congruent</v>
      </c>
      <c r="T255" s="2" t="s">
        <v>196</v>
      </c>
      <c r="U255" t="s">
        <v>196</v>
      </c>
    </row>
    <row r="256" spans="1:23" x14ac:dyDescent="0.2">
      <c r="A256" t="s">
        <v>126</v>
      </c>
      <c r="B256">
        <v>128</v>
      </c>
      <c r="C256" t="s">
        <v>816</v>
      </c>
      <c r="D256" t="s">
        <v>54</v>
      </c>
      <c r="E256" t="s">
        <v>27</v>
      </c>
      <c r="F256" t="s">
        <v>170</v>
      </c>
      <c r="G256" t="s">
        <v>2456</v>
      </c>
      <c r="H256" t="s">
        <v>2</v>
      </c>
      <c r="I256">
        <v>1</v>
      </c>
      <c r="J256" t="s">
        <v>1186</v>
      </c>
      <c r="K256">
        <v>8</v>
      </c>
      <c r="R256" s="5" t="s">
        <v>1375</v>
      </c>
      <c r="S256" s="5" t="s">
        <v>1374</v>
      </c>
      <c r="T256" s="2" t="s">
        <v>1381</v>
      </c>
      <c r="U256" t="s">
        <v>1380</v>
      </c>
    </row>
    <row r="257" spans="1:23" x14ac:dyDescent="0.2">
      <c r="A257" t="s">
        <v>126</v>
      </c>
      <c r="B257">
        <v>128</v>
      </c>
      <c r="C257" s="1" t="s">
        <v>1182</v>
      </c>
      <c r="D257" t="s">
        <v>54</v>
      </c>
      <c r="E257" t="s">
        <v>196</v>
      </c>
      <c r="F257" t="s">
        <v>196</v>
      </c>
      <c r="G257" s="3" t="s">
        <v>196</v>
      </c>
      <c r="H257" s="1" t="s">
        <v>1183</v>
      </c>
      <c r="I257">
        <v>1</v>
      </c>
      <c r="J257" t="s">
        <v>1186</v>
      </c>
      <c r="R257" s="6" t="s">
        <v>1383</v>
      </c>
      <c r="S257" s="6" t="str">
        <f>IF(R257="incongruent","congruent","incongruent")</f>
        <v>congruent</v>
      </c>
      <c r="T257" s="2" t="s">
        <v>196</v>
      </c>
      <c r="U257" t="s">
        <v>196</v>
      </c>
    </row>
    <row r="258" spans="1:23" s="25" customFormat="1" x14ac:dyDescent="0.2">
      <c r="A258" s="25" t="s">
        <v>126</v>
      </c>
      <c r="B258" s="25">
        <v>129</v>
      </c>
      <c r="C258" s="25" t="s">
        <v>171</v>
      </c>
      <c r="D258" s="25" t="s">
        <v>54</v>
      </c>
      <c r="E258" s="25" t="s">
        <v>28</v>
      </c>
      <c r="F258" s="25" t="s">
        <v>170</v>
      </c>
      <c r="G258" t="s">
        <v>2457</v>
      </c>
      <c r="H258" s="25" t="s">
        <v>2</v>
      </c>
      <c r="I258" s="25">
        <v>1</v>
      </c>
      <c r="J258" s="25" t="s">
        <v>1186</v>
      </c>
      <c r="K258" s="25">
        <v>9</v>
      </c>
      <c r="M258" s="26"/>
      <c r="N258" s="26"/>
      <c r="O258" s="26"/>
      <c r="P258" s="26"/>
      <c r="Q258" s="26"/>
      <c r="R258" s="26" t="s">
        <v>1374</v>
      </c>
      <c r="S258" s="26" t="s">
        <v>1375</v>
      </c>
      <c r="T258" s="27" t="s">
        <v>1380</v>
      </c>
      <c r="U258" s="25" t="s">
        <v>1381</v>
      </c>
      <c r="V258"/>
      <c r="W258"/>
    </row>
    <row r="259" spans="1:23" s="25" customFormat="1" x14ac:dyDescent="0.2">
      <c r="A259" s="25" t="s">
        <v>126</v>
      </c>
      <c r="B259" s="25">
        <v>129</v>
      </c>
      <c r="C259" s="25" t="s">
        <v>1343</v>
      </c>
      <c r="D259" s="25" t="s">
        <v>54</v>
      </c>
      <c r="E259" s="25" t="s">
        <v>196</v>
      </c>
      <c r="F259" s="25" t="s">
        <v>196</v>
      </c>
      <c r="G259" s="3" t="s">
        <v>196</v>
      </c>
      <c r="H259" s="25" t="s">
        <v>1183</v>
      </c>
      <c r="I259" s="25">
        <v>1</v>
      </c>
      <c r="J259" s="25" t="s">
        <v>1186</v>
      </c>
      <c r="M259" s="26"/>
      <c r="N259" s="26"/>
      <c r="O259" s="26"/>
      <c r="P259" s="26"/>
      <c r="Q259" s="26"/>
      <c r="R259" s="29" t="s">
        <v>1382</v>
      </c>
      <c r="S259" s="29" t="str">
        <f>IF(R259="incongruent","congruent","incongruent")</f>
        <v>incongruent</v>
      </c>
      <c r="T259" s="27" t="s">
        <v>196</v>
      </c>
      <c r="U259" s="25" t="s">
        <v>196</v>
      </c>
      <c r="V259"/>
      <c r="W259"/>
    </row>
    <row r="260" spans="1:23" s="25" customFormat="1" x14ac:dyDescent="0.2">
      <c r="A260" s="25" t="s">
        <v>126</v>
      </c>
      <c r="B260" s="25">
        <v>130</v>
      </c>
      <c r="C260" s="25" t="s">
        <v>817</v>
      </c>
      <c r="D260" s="25" t="s">
        <v>54</v>
      </c>
      <c r="E260" s="25" t="s">
        <v>29</v>
      </c>
      <c r="F260" s="25" t="s">
        <v>170</v>
      </c>
      <c r="G260" t="s">
        <v>2458</v>
      </c>
      <c r="H260" s="25" t="s">
        <v>2</v>
      </c>
      <c r="I260" s="25">
        <v>1</v>
      </c>
      <c r="J260" s="25" t="s">
        <v>1186</v>
      </c>
      <c r="K260" s="25">
        <v>10</v>
      </c>
      <c r="M260" s="26"/>
      <c r="N260" s="26"/>
      <c r="O260" s="26"/>
      <c r="P260" s="26"/>
      <c r="Q260" s="26"/>
      <c r="R260" s="26" t="s">
        <v>1375</v>
      </c>
      <c r="S260" s="26" t="s">
        <v>1374</v>
      </c>
      <c r="T260" s="27" t="s">
        <v>1381</v>
      </c>
      <c r="U260" s="25" t="s">
        <v>1380</v>
      </c>
      <c r="V260"/>
      <c r="W260"/>
    </row>
    <row r="261" spans="1:23" s="25" customFormat="1" x14ac:dyDescent="0.2">
      <c r="A261" s="25" t="s">
        <v>126</v>
      </c>
      <c r="B261" s="25">
        <v>130</v>
      </c>
      <c r="C261" s="28" t="s">
        <v>1182</v>
      </c>
      <c r="D261" s="25" t="s">
        <v>54</v>
      </c>
      <c r="E261" s="25" t="s">
        <v>196</v>
      </c>
      <c r="F261" s="25" t="s">
        <v>196</v>
      </c>
      <c r="G261" s="3" t="s">
        <v>196</v>
      </c>
      <c r="H261" s="28" t="s">
        <v>1183</v>
      </c>
      <c r="I261" s="25">
        <v>1</v>
      </c>
      <c r="J261" s="25" t="s">
        <v>1186</v>
      </c>
      <c r="M261" s="26"/>
      <c r="N261" s="26"/>
      <c r="O261" s="26"/>
      <c r="P261" s="26"/>
      <c r="Q261" s="26"/>
      <c r="R261" s="29" t="s">
        <v>1382</v>
      </c>
      <c r="S261" s="29" t="str">
        <f>IF(R261="incongruent","congruent","incongruent")</f>
        <v>incongruent</v>
      </c>
      <c r="T261" s="27" t="s">
        <v>196</v>
      </c>
      <c r="U261" s="25" t="s">
        <v>196</v>
      </c>
      <c r="V261"/>
      <c r="W261"/>
    </row>
    <row r="262" spans="1:23" x14ac:dyDescent="0.2">
      <c r="A262" t="s">
        <v>126</v>
      </c>
      <c r="B262">
        <v>131</v>
      </c>
      <c r="C262" t="s">
        <v>172</v>
      </c>
      <c r="D262" t="s">
        <v>54</v>
      </c>
      <c r="E262" t="s">
        <v>30</v>
      </c>
      <c r="F262" t="s">
        <v>170</v>
      </c>
      <c r="G262" t="s">
        <v>2459</v>
      </c>
      <c r="H262" t="s">
        <v>2</v>
      </c>
      <c r="I262">
        <v>1</v>
      </c>
      <c r="J262" t="s">
        <v>1186</v>
      </c>
      <c r="K262">
        <v>11</v>
      </c>
      <c r="R262" s="5" t="s">
        <v>1374</v>
      </c>
      <c r="S262" s="5" t="s">
        <v>1375</v>
      </c>
      <c r="T262" s="2" t="s">
        <v>1380</v>
      </c>
      <c r="U262" t="s">
        <v>1381</v>
      </c>
    </row>
    <row r="263" spans="1:23" x14ac:dyDescent="0.2">
      <c r="A263" t="s">
        <v>126</v>
      </c>
      <c r="B263">
        <v>131</v>
      </c>
      <c r="C263" t="s">
        <v>1182</v>
      </c>
      <c r="D263" t="s">
        <v>54</v>
      </c>
      <c r="E263" t="s">
        <v>196</v>
      </c>
      <c r="F263" t="s">
        <v>196</v>
      </c>
      <c r="G263" s="3" t="s">
        <v>196</v>
      </c>
      <c r="H263" t="s">
        <v>1183</v>
      </c>
      <c r="I263">
        <v>1</v>
      </c>
      <c r="J263" t="s">
        <v>1186</v>
      </c>
      <c r="R263" s="6" t="s">
        <v>1383</v>
      </c>
      <c r="S263" s="6" t="str">
        <f>IF(R263="incongruent","congruent","incongruent")</f>
        <v>congruent</v>
      </c>
      <c r="T263" s="2" t="s">
        <v>196</v>
      </c>
      <c r="U263" t="s">
        <v>196</v>
      </c>
    </row>
    <row r="264" spans="1:23" x14ac:dyDescent="0.2">
      <c r="A264" t="s">
        <v>126</v>
      </c>
      <c r="B264">
        <v>132</v>
      </c>
      <c r="C264" t="s">
        <v>818</v>
      </c>
      <c r="D264" t="s">
        <v>54</v>
      </c>
      <c r="E264" t="s">
        <v>31</v>
      </c>
      <c r="F264" t="s">
        <v>170</v>
      </c>
      <c r="G264" t="s">
        <v>2460</v>
      </c>
      <c r="H264" t="s">
        <v>2</v>
      </c>
      <c r="I264">
        <v>1</v>
      </c>
      <c r="J264" t="s">
        <v>1186</v>
      </c>
      <c r="K264">
        <v>12</v>
      </c>
      <c r="R264" s="5" t="s">
        <v>1375</v>
      </c>
      <c r="S264" s="5" t="s">
        <v>1374</v>
      </c>
      <c r="T264" s="2" t="s">
        <v>1381</v>
      </c>
      <c r="U264" t="s">
        <v>1380</v>
      </c>
    </row>
    <row r="265" spans="1:23" x14ac:dyDescent="0.2">
      <c r="A265" t="s">
        <v>126</v>
      </c>
      <c r="B265">
        <v>132</v>
      </c>
      <c r="C265" s="1" t="s">
        <v>1182</v>
      </c>
      <c r="D265" t="s">
        <v>54</v>
      </c>
      <c r="E265" t="s">
        <v>196</v>
      </c>
      <c r="F265" t="s">
        <v>196</v>
      </c>
      <c r="G265" s="3" t="s">
        <v>196</v>
      </c>
      <c r="H265" s="1" t="s">
        <v>1183</v>
      </c>
      <c r="I265">
        <v>1</v>
      </c>
      <c r="J265" t="s">
        <v>1186</v>
      </c>
      <c r="R265" s="6" t="s">
        <v>1383</v>
      </c>
      <c r="S265" s="6" t="str">
        <f>IF(R265="incongruent","congruent","incongruent")</f>
        <v>congruent</v>
      </c>
      <c r="T265" s="2" t="s">
        <v>196</v>
      </c>
      <c r="U265" t="s">
        <v>196</v>
      </c>
    </row>
    <row r="266" spans="1:23" s="30" customFormat="1" x14ac:dyDescent="0.2">
      <c r="A266" s="30" t="s">
        <v>126</v>
      </c>
      <c r="B266" s="30">
        <v>133</v>
      </c>
      <c r="C266" s="30" t="s">
        <v>173</v>
      </c>
      <c r="D266" s="30" t="s">
        <v>55</v>
      </c>
      <c r="E266" s="30" t="s">
        <v>18</v>
      </c>
      <c r="F266" s="30" t="s">
        <v>164</v>
      </c>
      <c r="G266" t="s">
        <v>2461</v>
      </c>
      <c r="H266" s="30" t="s">
        <v>2</v>
      </c>
      <c r="I266" s="30">
        <v>1</v>
      </c>
      <c r="J266" s="30" t="s">
        <v>1186</v>
      </c>
      <c r="K266" s="30">
        <v>1</v>
      </c>
      <c r="M266" s="31"/>
      <c r="N266" s="31"/>
      <c r="O266" s="31"/>
      <c r="P266" s="31"/>
      <c r="Q266" s="31"/>
      <c r="R266" s="31" t="s">
        <v>1375</v>
      </c>
      <c r="S266" s="31" t="s">
        <v>1374</v>
      </c>
      <c r="T266" s="32" t="s">
        <v>1381</v>
      </c>
      <c r="U266" s="30" t="s">
        <v>1380</v>
      </c>
      <c r="V266"/>
      <c r="W266"/>
    </row>
    <row r="267" spans="1:23" s="30" customFormat="1" x14ac:dyDescent="0.2">
      <c r="A267" s="30" t="s">
        <v>126</v>
      </c>
      <c r="B267" s="30">
        <v>133</v>
      </c>
      <c r="C267" s="34" t="s">
        <v>1182</v>
      </c>
      <c r="D267" s="30" t="s">
        <v>55</v>
      </c>
      <c r="E267" s="30" t="s">
        <v>196</v>
      </c>
      <c r="F267" s="30" t="s">
        <v>196</v>
      </c>
      <c r="G267" s="3" t="s">
        <v>196</v>
      </c>
      <c r="H267" s="34" t="s">
        <v>1183</v>
      </c>
      <c r="I267" s="30">
        <v>1</v>
      </c>
      <c r="J267" s="30" t="s">
        <v>1186</v>
      </c>
      <c r="M267" s="31"/>
      <c r="N267" s="31"/>
      <c r="O267" s="31"/>
      <c r="P267" s="31"/>
      <c r="Q267" s="31"/>
      <c r="R267" s="33" t="s">
        <v>1382</v>
      </c>
      <c r="S267" s="33" t="str">
        <f>IF(R267="incongruent","congruent","incongruent")</f>
        <v>incongruent</v>
      </c>
      <c r="T267" s="32" t="s">
        <v>196</v>
      </c>
      <c r="U267" s="30" t="s">
        <v>196</v>
      </c>
      <c r="V267"/>
      <c r="W267"/>
    </row>
    <row r="268" spans="1:23" s="30" customFormat="1" x14ac:dyDescent="0.2">
      <c r="A268" s="30" t="s">
        <v>126</v>
      </c>
      <c r="B268" s="30">
        <v>134</v>
      </c>
      <c r="C268" s="30" t="s">
        <v>819</v>
      </c>
      <c r="D268" s="30" t="s">
        <v>55</v>
      </c>
      <c r="E268" s="30" t="s">
        <v>21</v>
      </c>
      <c r="F268" s="30" t="s">
        <v>164</v>
      </c>
      <c r="G268" t="s">
        <v>2462</v>
      </c>
      <c r="H268" s="30" t="s">
        <v>2</v>
      </c>
      <c r="I268" s="30">
        <v>1</v>
      </c>
      <c r="J268" s="30" t="s">
        <v>1186</v>
      </c>
      <c r="K268" s="30">
        <v>2</v>
      </c>
      <c r="M268" s="31"/>
      <c r="N268" s="31"/>
      <c r="O268" s="31"/>
      <c r="P268" s="31"/>
      <c r="Q268" s="31"/>
      <c r="R268" s="31" t="s">
        <v>1374</v>
      </c>
      <c r="S268" s="31" t="s">
        <v>1375</v>
      </c>
      <c r="T268" s="32" t="s">
        <v>1380</v>
      </c>
      <c r="U268" s="30" t="s">
        <v>1381</v>
      </c>
      <c r="V268"/>
      <c r="W268"/>
    </row>
    <row r="269" spans="1:23" s="30" customFormat="1" x14ac:dyDescent="0.2">
      <c r="A269" s="30" t="s">
        <v>126</v>
      </c>
      <c r="B269" s="30">
        <v>134</v>
      </c>
      <c r="C269" s="34" t="s">
        <v>1182</v>
      </c>
      <c r="D269" s="30" t="s">
        <v>55</v>
      </c>
      <c r="E269" s="30" t="s">
        <v>196</v>
      </c>
      <c r="F269" s="30" t="s">
        <v>196</v>
      </c>
      <c r="G269" s="3" t="s">
        <v>196</v>
      </c>
      <c r="H269" s="34" t="s">
        <v>1183</v>
      </c>
      <c r="I269" s="30">
        <v>1</v>
      </c>
      <c r="J269" s="30" t="s">
        <v>1186</v>
      </c>
      <c r="M269" s="31"/>
      <c r="N269" s="31"/>
      <c r="O269" s="31"/>
      <c r="P269" s="31"/>
      <c r="Q269" s="31"/>
      <c r="R269" s="33" t="s">
        <v>1382</v>
      </c>
      <c r="S269" s="33" t="str">
        <f>IF(R269="incongruent","congruent","incongruent")</f>
        <v>incongruent</v>
      </c>
      <c r="T269" s="32" t="s">
        <v>196</v>
      </c>
      <c r="U269" s="30" t="s">
        <v>196</v>
      </c>
      <c r="V269"/>
      <c r="W269"/>
    </row>
    <row r="270" spans="1:23" x14ac:dyDescent="0.2">
      <c r="A270" t="s">
        <v>126</v>
      </c>
      <c r="B270">
        <v>135</v>
      </c>
      <c r="C270" t="s">
        <v>174</v>
      </c>
      <c r="D270" t="s">
        <v>55</v>
      </c>
      <c r="E270" t="s">
        <v>22</v>
      </c>
      <c r="F270" t="s">
        <v>164</v>
      </c>
      <c r="G270" t="s">
        <v>2463</v>
      </c>
      <c r="H270" t="s">
        <v>2</v>
      </c>
      <c r="I270">
        <v>1</v>
      </c>
      <c r="J270" t="s">
        <v>1186</v>
      </c>
      <c r="K270">
        <v>3</v>
      </c>
      <c r="R270" s="5" t="s">
        <v>1375</v>
      </c>
      <c r="S270" s="5" t="s">
        <v>1374</v>
      </c>
      <c r="T270" s="2" t="s">
        <v>1381</v>
      </c>
      <c r="U270" t="s">
        <v>1380</v>
      </c>
    </row>
    <row r="271" spans="1:23" x14ac:dyDescent="0.2">
      <c r="A271" t="s">
        <v>126</v>
      </c>
      <c r="B271">
        <v>135</v>
      </c>
      <c r="C271" s="1" t="s">
        <v>1182</v>
      </c>
      <c r="D271" t="s">
        <v>55</v>
      </c>
      <c r="E271" t="s">
        <v>196</v>
      </c>
      <c r="F271" t="s">
        <v>196</v>
      </c>
      <c r="G271" t="s">
        <v>196</v>
      </c>
      <c r="H271" s="1" t="s">
        <v>1183</v>
      </c>
      <c r="I271">
        <v>1</v>
      </c>
      <c r="J271" t="s">
        <v>1186</v>
      </c>
      <c r="R271" s="6" t="s">
        <v>1383</v>
      </c>
      <c r="S271" s="6" t="str">
        <f>IF(R271="incongruent","congruent","incongruent")</f>
        <v>congruent</v>
      </c>
      <c r="T271" s="2" t="s">
        <v>196</v>
      </c>
      <c r="U271" t="s">
        <v>196</v>
      </c>
    </row>
    <row r="272" spans="1:23" x14ac:dyDescent="0.2">
      <c r="A272" t="s">
        <v>126</v>
      </c>
      <c r="B272">
        <v>136</v>
      </c>
      <c r="C272" t="s">
        <v>820</v>
      </c>
      <c r="D272" t="s">
        <v>55</v>
      </c>
      <c r="E272" t="s">
        <v>23</v>
      </c>
      <c r="F272" t="s">
        <v>164</v>
      </c>
      <c r="G272" t="s">
        <v>2464</v>
      </c>
      <c r="H272" t="s">
        <v>2</v>
      </c>
      <c r="I272">
        <v>1</v>
      </c>
      <c r="J272" t="s">
        <v>1186</v>
      </c>
      <c r="K272">
        <v>4</v>
      </c>
      <c r="R272" s="5" t="s">
        <v>1374</v>
      </c>
      <c r="S272" s="5" t="s">
        <v>1375</v>
      </c>
      <c r="T272" s="2" t="s">
        <v>1380</v>
      </c>
      <c r="U272" t="s">
        <v>1381</v>
      </c>
    </row>
    <row r="273" spans="1:23" x14ac:dyDescent="0.2">
      <c r="A273" t="s">
        <v>126</v>
      </c>
      <c r="B273">
        <v>136</v>
      </c>
      <c r="C273" s="1" t="s">
        <v>1182</v>
      </c>
      <c r="D273" t="s">
        <v>55</v>
      </c>
      <c r="E273" t="s">
        <v>196</v>
      </c>
      <c r="F273" t="s">
        <v>196</v>
      </c>
      <c r="G273" s="1" t="s">
        <v>196</v>
      </c>
      <c r="H273" s="1" t="s">
        <v>1183</v>
      </c>
      <c r="I273">
        <v>1</v>
      </c>
      <c r="J273" t="s">
        <v>1186</v>
      </c>
      <c r="R273" s="6" t="s">
        <v>1383</v>
      </c>
      <c r="S273" s="6" t="str">
        <f>IF(R273="incongruent","congruent","incongruent")</f>
        <v>congruent</v>
      </c>
      <c r="T273" s="2" t="s">
        <v>196</v>
      </c>
      <c r="U273" t="s">
        <v>196</v>
      </c>
    </row>
    <row r="274" spans="1:23" s="30" customFormat="1" x14ac:dyDescent="0.2">
      <c r="A274" s="30" t="s">
        <v>126</v>
      </c>
      <c r="B274" s="30">
        <v>137</v>
      </c>
      <c r="C274" s="30" t="s">
        <v>175</v>
      </c>
      <c r="D274" s="30" t="s">
        <v>55</v>
      </c>
      <c r="E274" s="30" t="s">
        <v>24</v>
      </c>
      <c r="F274" s="30" t="s">
        <v>164</v>
      </c>
      <c r="G274" t="s">
        <v>2465</v>
      </c>
      <c r="H274" s="30" t="s">
        <v>2</v>
      </c>
      <c r="I274" s="30">
        <v>1</v>
      </c>
      <c r="J274" s="30" t="s">
        <v>1186</v>
      </c>
      <c r="K274" s="30">
        <v>5</v>
      </c>
      <c r="M274" s="31"/>
      <c r="N274" s="31"/>
      <c r="O274" s="31"/>
      <c r="P274" s="31"/>
      <c r="Q274" s="31"/>
      <c r="R274" s="31" t="s">
        <v>1375</v>
      </c>
      <c r="S274" s="31" t="s">
        <v>1374</v>
      </c>
      <c r="T274" s="32" t="s">
        <v>1381</v>
      </c>
      <c r="U274" s="30" t="s">
        <v>1380</v>
      </c>
      <c r="V274"/>
      <c r="W274"/>
    </row>
    <row r="275" spans="1:23" s="30" customFormat="1" x14ac:dyDescent="0.2">
      <c r="A275" s="30" t="s">
        <v>126</v>
      </c>
      <c r="B275" s="30">
        <v>137</v>
      </c>
      <c r="C275" s="34" t="s">
        <v>1182</v>
      </c>
      <c r="D275" s="30" t="s">
        <v>55</v>
      </c>
      <c r="E275" s="30" t="s">
        <v>196</v>
      </c>
      <c r="F275" s="30" t="s">
        <v>196</v>
      </c>
      <c r="G275" s="1" t="s">
        <v>196</v>
      </c>
      <c r="H275" s="34" t="s">
        <v>1183</v>
      </c>
      <c r="I275" s="30">
        <v>1</v>
      </c>
      <c r="J275" s="30" t="s">
        <v>1186</v>
      </c>
      <c r="M275" s="31"/>
      <c r="N275" s="31"/>
      <c r="O275" s="31"/>
      <c r="P275" s="31"/>
      <c r="Q275" s="31"/>
      <c r="R275" s="33" t="s">
        <v>1382</v>
      </c>
      <c r="S275" s="33" t="str">
        <f>IF(R275="incongruent","congruent","incongruent")</f>
        <v>incongruent</v>
      </c>
      <c r="T275" s="32" t="s">
        <v>196</v>
      </c>
      <c r="U275" s="30" t="s">
        <v>196</v>
      </c>
      <c r="V275"/>
      <c r="W275"/>
    </row>
    <row r="276" spans="1:23" s="30" customFormat="1" x14ac:dyDescent="0.2">
      <c r="A276" s="30" t="s">
        <v>126</v>
      </c>
      <c r="B276" s="30">
        <v>138</v>
      </c>
      <c r="C276" s="30" t="s">
        <v>821</v>
      </c>
      <c r="D276" s="30" t="s">
        <v>55</v>
      </c>
      <c r="E276" s="30" t="s">
        <v>25</v>
      </c>
      <c r="F276" s="30" t="s">
        <v>164</v>
      </c>
      <c r="G276" t="s">
        <v>2466</v>
      </c>
      <c r="H276" s="30" t="s">
        <v>2</v>
      </c>
      <c r="I276" s="30">
        <v>1</v>
      </c>
      <c r="J276" s="30" t="s">
        <v>1186</v>
      </c>
      <c r="K276" s="30">
        <v>6</v>
      </c>
      <c r="M276" s="31"/>
      <c r="N276" s="31"/>
      <c r="O276" s="31"/>
      <c r="P276" s="31"/>
      <c r="Q276" s="31"/>
      <c r="R276" s="31" t="s">
        <v>1374</v>
      </c>
      <c r="S276" s="31" t="s">
        <v>1375</v>
      </c>
      <c r="T276" s="32" t="s">
        <v>1380</v>
      </c>
      <c r="U276" s="30" t="s">
        <v>1381</v>
      </c>
      <c r="V276"/>
      <c r="W276"/>
    </row>
    <row r="277" spans="1:23" s="30" customFormat="1" x14ac:dyDescent="0.2">
      <c r="A277" s="30" t="s">
        <v>126</v>
      </c>
      <c r="B277" s="30">
        <v>138</v>
      </c>
      <c r="C277" s="34" t="s">
        <v>1182</v>
      </c>
      <c r="D277" s="30" t="s">
        <v>55</v>
      </c>
      <c r="E277" s="30" t="s">
        <v>196</v>
      </c>
      <c r="F277" s="30" t="s">
        <v>196</v>
      </c>
      <c r="G277" s="1" t="s">
        <v>196</v>
      </c>
      <c r="H277" s="34" t="s">
        <v>1183</v>
      </c>
      <c r="I277" s="30">
        <v>1</v>
      </c>
      <c r="J277" s="30" t="s">
        <v>1186</v>
      </c>
      <c r="M277" s="31"/>
      <c r="N277" s="31"/>
      <c r="O277" s="31"/>
      <c r="P277" s="31"/>
      <c r="Q277" s="31"/>
      <c r="R277" s="33" t="s">
        <v>1382</v>
      </c>
      <c r="S277" s="33" t="str">
        <f>IF(R277="incongruent","congruent","incongruent")</f>
        <v>incongruent</v>
      </c>
      <c r="T277" s="32" t="s">
        <v>196</v>
      </c>
      <c r="U277" s="30" t="s">
        <v>196</v>
      </c>
      <c r="V277"/>
      <c r="W277"/>
    </row>
    <row r="278" spans="1:23" x14ac:dyDescent="0.2">
      <c r="A278" t="s">
        <v>126</v>
      </c>
      <c r="B278">
        <v>139</v>
      </c>
      <c r="C278" t="s">
        <v>176</v>
      </c>
      <c r="D278" t="s">
        <v>55</v>
      </c>
      <c r="E278" t="s">
        <v>26</v>
      </c>
      <c r="F278" t="s">
        <v>177</v>
      </c>
      <c r="G278" t="s">
        <v>2467</v>
      </c>
      <c r="H278" t="s">
        <v>2</v>
      </c>
      <c r="I278">
        <v>1</v>
      </c>
      <c r="J278" t="s">
        <v>1186</v>
      </c>
      <c r="K278">
        <v>7</v>
      </c>
      <c r="R278" s="5" t="s">
        <v>1375</v>
      </c>
      <c r="S278" s="5" t="s">
        <v>1374</v>
      </c>
      <c r="T278" s="2" t="s">
        <v>1381</v>
      </c>
      <c r="U278" t="s">
        <v>1380</v>
      </c>
    </row>
    <row r="279" spans="1:23" x14ac:dyDescent="0.2">
      <c r="A279" t="s">
        <v>126</v>
      </c>
      <c r="B279">
        <v>139</v>
      </c>
      <c r="C279" s="1" t="s">
        <v>1182</v>
      </c>
      <c r="D279" t="s">
        <v>55</v>
      </c>
      <c r="E279" t="s">
        <v>196</v>
      </c>
      <c r="F279" t="s">
        <v>196</v>
      </c>
      <c r="G279" s="1" t="s">
        <v>196</v>
      </c>
      <c r="H279" s="1" t="s">
        <v>1183</v>
      </c>
      <c r="I279">
        <v>1</v>
      </c>
      <c r="J279" t="s">
        <v>1186</v>
      </c>
      <c r="R279" s="6" t="s">
        <v>1383</v>
      </c>
      <c r="S279" s="6" t="str">
        <f>IF(R279="incongruent","congruent","incongruent")</f>
        <v>congruent</v>
      </c>
      <c r="T279" s="2" t="s">
        <v>196</v>
      </c>
      <c r="U279" t="s">
        <v>196</v>
      </c>
    </row>
    <row r="280" spans="1:23" x14ac:dyDescent="0.2">
      <c r="A280" t="s">
        <v>126</v>
      </c>
      <c r="B280">
        <v>140</v>
      </c>
      <c r="C280" t="s">
        <v>822</v>
      </c>
      <c r="D280" t="s">
        <v>55</v>
      </c>
      <c r="E280" t="s">
        <v>27</v>
      </c>
      <c r="F280" t="s">
        <v>177</v>
      </c>
      <c r="G280" t="s">
        <v>2468</v>
      </c>
      <c r="H280" t="s">
        <v>2</v>
      </c>
      <c r="I280">
        <v>1</v>
      </c>
      <c r="J280" t="s">
        <v>1186</v>
      </c>
      <c r="K280">
        <v>8</v>
      </c>
      <c r="R280" s="5" t="s">
        <v>1374</v>
      </c>
      <c r="S280" s="5" t="s">
        <v>1375</v>
      </c>
      <c r="T280" s="2" t="s">
        <v>1380</v>
      </c>
      <c r="U280" t="s">
        <v>1381</v>
      </c>
    </row>
    <row r="281" spans="1:23" s="3" customFormat="1" x14ac:dyDescent="0.2">
      <c r="A281" s="3" t="s">
        <v>126</v>
      </c>
      <c r="B281" s="3">
        <v>140</v>
      </c>
      <c r="C281" s="40" t="s">
        <v>1343</v>
      </c>
      <c r="D281" s="3" t="s">
        <v>55</v>
      </c>
      <c r="E281" s="3" t="s">
        <v>196</v>
      </c>
      <c r="F281" s="3" t="s">
        <v>196</v>
      </c>
      <c r="G281" s="1" t="s">
        <v>196</v>
      </c>
      <c r="H281" s="40" t="s">
        <v>1183</v>
      </c>
      <c r="I281" s="3">
        <v>1</v>
      </c>
      <c r="J281" s="3" t="s">
        <v>1186</v>
      </c>
      <c r="M281" s="41"/>
      <c r="N281" s="41"/>
      <c r="O281" s="41"/>
      <c r="P281" s="41"/>
      <c r="Q281" s="41"/>
      <c r="R281" s="42" t="s">
        <v>1383</v>
      </c>
      <c r="S281" s="42" t="str">
        <f>IF(R281="incongruent","congruent","incongruent")</f>
        <v>congruent</v>
      </c>
      <c r="T281" s="4" t="s">
        <v>196</v>
      </c>
      <c r="U281" s="3" t="s">
        <v>196</v>
      </c>
      <c r="V281"/>
      <c r="W281"/>
    </row>
    <row r="282" spans="1:23" s="30" customFormat="1" x14ac:dyDescent="0.2">
      <c r="A282" s="30" t="s">
        <v>126</v>
      </c>
      <c r="B282" s="30">
        <v>141</v>
      </c>
      <c r="C282" s="30" t="s">
        <v>178</v>
      </c>
      <c r="D282" s="30" t="s">
        <v>55</v>
      </c>
      <c r="E282" s="30" t="s">
        <v>28</v>
      </c>
      <c r="F282" s="30" t="s">
        <v>177</v>
      </c>
      <c r="G282" t="s">
        <v>2469</v>
      </c>
      <c r="H282" s="30" t="s">
        <v>2</v>
      </c>
      <c r="I282" s="30">
        <v>1</v>
      </c>
      <c r="J282" s="30" t="s">
        <v>1186</v>
      </c>
      <c r="K282" s="30">
        <v>9</v>
      </c>
      <c r="M282" s="31"/>
      <c r="N282" s="31"/>
      <c r="O282" s="31"/>
      <c r="P282" s="31"/>
      <c r="Q282" s="31"/>
      <c r="R282" s="31" t="s">
        <v>1375</v>
      </c>
      <c r="S282" s="31" t="s">
        <v>1374</v>
      </c>
      <c r="T282" s="32" t="s">
        <v>1381</v>
      </c>
      <c r="U282" s="30" t="s">
        <v>1380</v>
      </c>
      <c r="V282"/>
      <c r="W282"/>
    </row>
    <row r="283" spans="1:23" s="30" customFormat="1" x14ac:dyDescent="0.2">
      <c r="A283" s="30" t="s">
        <v>126</v>
      </c>
      <c r="B283" s="30">
        <v>141</v>
      </c>
      <c r="C283" s="30" t="s">
        <v>1182</v>
      </c>
      <c r="D283" s="30" t="s">
        <v>55</v>
      </c>
      <c r="E283" s="30" t="s">
        <v>196</v>
      </c>
      <c r="F283" s="30" t="s">
        <v>196</v>
      </c>
      <c r="G283" s="1" t="s">
        <v>196</v>
      </c>
      <c r="H283" s="30" t="s">
        <v>1183</v>
      </c>
      <c r="I283" s="30">
        <v>1</v>
      </c>
      <c r="J283" s="30" t="s">
        <v>1186</v>
      </c>
      <c r="M283" s="31"/>
      <c r="N283" s="31"/>
      <c r="O283" s="31"/>
      <c r="P283" s="31"/>
      <c r="Q283" s="31"/>
      <c r="R283" s="33" t="s">
        <v>1382</v>
      </c>
      <c r="S283" s="33" t="str">
        <f>IF(R283="incongruent","congruent","incongruent")</f>
        <v>incongruent</v>
      </c>
      <c r="T283" s="32" t="s">
        <v>196</v>
      </c>
      <c r="U283" s="30" t="s">
        <v>196</v>
      </c>
      <c r="V283"/>
      <c r="W283"/>
    </row>
    <row r="284" spans="1:23" s="30" customFormat="1" x14ac:dyDescent="0.2">
      <c r="A284" s="30" t="s">
        <v>126</v>
      </c>
      <c r="B284" s="30">
        <v>142</v>
      </c>
      <c r="C284" s="30" t="s">
        <v>823</v>
      </c>
      <c r="D284" s="30" t="s">
        <v>55</v>
      </c>
      <c r="E284" s="30" t="s">
        <v>29</v>
      </c>
      <c r="F284" s="30" t="s">
        <v>177</v>
      </c>
      <c r="G284" t="s">
        <v>2470</v>
      </c>
      <c r="H284" s="30" t="s">
        <v>2</v>
      </c>
      <c r="I284" s="30">
        <v>1</v>
      </c>
      <c r="J284" s="30" t="s">
        <v>1186</v>
      </c>
      <c r="K284" s="30">
        <v>10</v>
      </c>
      <c r="M284" s="31"/>
      <c r="N284" s="31"/>
      <c r="O284" s="31"/>
      <c r="P284" s="31"/>
      <c r="Q284" s="31"/>
      <c r="R284" s="31" t="s">
        <v>1374</v>
      </c>
      <c r="S284" s="31" t="s">
        <v>1375</v>
      </c>
      <c r="T284" s="32" t="s">
        <v>1380</v>
      </c>
      <c r="U284" s="30" t="s">
        <v>1381</v>
      </c>
      <c r="V284"/>
      <c r="W284"/>
    </row>
    <row r="285" spans="1:23" s="30" customFormat="1" x14ac:dyDescent="0.2">
      <c r="A285" s="30" t="s">
        <v>126</v>
      </c>
      <c r="B285" s="30">
        <v>142</v>
      </c>
      <c r="C285" s="34" t="s">
        <v>1182</v>
      </c>
      <c r="D285" s="30" t="s">
        <v>55</v>
      </c>
      <c r="E285" s="30" t="s">
        <v>196</v>
      </c>
      <c r="F285" s="30" t="s">
        <v>196</v>
      </c>
      <c r="G285" s="1" t="s">
        <v>196</v>
      </c>
      <c r="H285" s="34" t="s">
        <v>1183</v>
      </c>
      <c r="I285" s="30">
        <v>1</v>
      </c>
      <c r="J285" s="30" t="s">
        <v>1186</v>
      </c>
      <c r="M285" s="31"/>
      <c r="N285" s="31"/>
      <c r="O285" s="31"/>
      <c r="P285" s="31"/>
      <c r="Q285" s="31"/>
      <c r="R285" s="33" t="s">
        <v>1382</v>
      </c>
      <c r="S285" s="33" t="str">
        <f>IF(R285="incongruent","congruent","incongruent")</f>
        <v>incongruent</v>
      </c>
      <c r="T285" s="32" t="s">
        <v>196</v>
      </c>
      <c r="U285" s="30" t="s">
        <v>196</v>
      </c>
      <c r="V285"/>
      <c r="W285"/>
    </row>
    <row r="286" spans="1:23" x14ac:dyDescent="0.2">
      <c r="A286" t="s">
        <v>126</v>
      </c>
      <c r="B286">
        <v>143</v>
      </c>
      <c r="C286" t="s">
        <v>179</v>
      </c>
      <c r="D286" t="s">
        <v>55</v>
      </c>
      <c r="E286" t="s">
        <v>30</v>
      </c>
      <c r="F286" t="s">
        <v>177</v>
      </c>
      <c r="G286" t="s">
        <v>2471</v>
      </c>
      <c r="H286" t="s">
        <v>2</v>
      </c>
      <c r="I286">
        <v>1</v>
      </c>
      <c r="J286" t="s">
        <v>1186</v>
      </c>
      <c r="K286">
        <v>11</v>
      </c>
      <c r="R286" s="5" t="s">
        <v>1375</v>
      </c>
      <c r="S286" s="5" t="s">
        <v>1374</v>
      </c>
      <c r="T286" s="2" t="s">
        <v>1381</v>
      </c>
      <c r="U286" t="s">
        <v>1380</v>
      </c>
    </row>
    <row r="287" spans="1:23" x14ac:dyDescent="0.2">
      <c r="A287" t="s">
        <v>126</v>
      </c>
      <c r="B287">
        <v>143</v>
      </c>
      <c r="C287" s="1" t="s">
        <v>1343</v>
      </c>
      <c r="D287" t="s">
        <v>55</v>
      </c>
      <c r="E287" t="s">
        <v>196</v>
      </c>
      <c r="F287" t="s">
        <v>196</v>
      </c>
      <c r="G287" s="1" t="s">
        <v>196</v>
      </c>
      <c r="H287" s="1" t="s">
        <v>1183</v>
      </c>
      <c r="I287">
        <v>1</v>
      </c>
      <c r="J287" t="s">
        <v>1186</v>
      </c>
      <c r="R287" s="6" t="s">
        <v>1383</v>
      </c>
      <c r="S287" s="6" t="str">
        <f>IF(R287="incongruent","congruent","incongruent")</f>
        <v>congruent</v>
      </c>
      <c r="T287" s="2" t="s">
        <v>196</v>
      </c>
      <c r="U287" t="s">
        <v>196</v>
      </c>
    </row>
    <row r="288" spans="1:23" x14ac:dyDescent="0.2">
      <c r="A288" t="s">
        <v>126</v>
      </c>
      <c r="B288">
        <v>144</v>
      </c>
      <c r="C288" t="s">
        <v>824</v>
      </c>
      <c r="D288" t="s">
        <v>55</v>
      </c>
      <c r="E288" t="s">
        <v>31</v>
      </c>
      <c r="F288" t="s">
        <v>177</v>
      </c>
      <c r="G288" t="s">
        <v>2472</v>
      </c>
      <c r="H288" t="s">
        <v>2</v>
      </c>
      <c r="I288">
        <v>1</v>
      </c>
      <c r="J288" t="s">
        <v>1186</v>
      </c>
      <c r="K288">
        <v>12</v>
      </c>
      <c r="R288" s="5" t="s">
        <v>1374</v>
      </c>
      <c r="S288" s="5" t="s">
        <v>1375</v>
      </c>
      <c r="T288" s="2" t="s">
        <v>1380</v>
      </c>
      <c r="U288" t="s">
        <v>1381</v>
      </c>
    </row>
    <row r="289" spans="1:21" x14ac:dyDescent="0.2">
      <c r="A289" t="s">
        <v>126</v>
      </c>
      <c r="B289">
        <v>144</v>
      </c>
      <c r="C289" t="s">
        <v>1182</v>
      </c>
      <c r="D289" t="s">
        <v>55</v>
      </c>
      <c r="E289" t="s">
        <v>196</v>
      </c>
      <c r="F289" t="s">
        <v>196</v>
      </c>
      <c r="G289" s="1" t="s">
        <v>196</v>
      </c>
      <c r="H289" t="s">
        <v>1183</v>
      </c>
      <c r="I289">
        <v>1</v>
      </c>
      <c r="J289" t="s">
        <v>1186</v>
      </c>
      <c r="R289" s="5" t="s">
        <v>1383</v>
      </c>
      <c r="S289" s="5" t="str">
        <f>IF(R289="incongruent","congruent","incongruent")</f>
        <v>congruent</v>
      </c>
      <c r="T289" s="2" t="s">
        <v>196</v>
      </c>
      <c r="U289" t="s">
        <v>196</v>
      </c>
    </row>
  </sheetData>
  <hyperlinks>
    <hyperlink ref="X2" r:id="rId1" display="https://github.com/kelly-marshall/DriftDiffusionAdaptation/blob/main/Pictures/Practice/tomsheepmalletinstright.png?raw=true" xr:uid="{EAC2755F-50CA-234D-ABAA-69EFA1FF283A}"/>
    <hyperlink ref="Y2" r:id="rId2" display="https://github.com/kelly-marshall/DriftDiffusionAdaptation/blob/main/Pictures/Practice/tomsheepmalletinstright.png?raw=true" xr:uid="{0A5B2A51-80D4-DB4A-85C7-C6AEFB2B9B2E}"/>
    <hyperlink ref="Z2" r:id="rId3" display="https://github.com/kelly-marshall/DriftDiffusionAdaptation/blob/main/Pictures/Practice/tomsheepmalletinstright.png?raw=true" xr:uid="{D0B9EAF2-AFE7-7940-BB3B-F5E1A6BC9D99}"/>
    <hyperlink ref="X3:X49" r:id="rId4" display="https://github.com/kelly-marshall/DriftDiffusionAdaptation/blob/main/Pictures/Practice/tomsheepmalletinstright.png?raw=true" xr:uid="{B32AB098-08D7-2A48-8073-AAC333AB3F75}"/>
    <hyperlink ref="Y3:Y49" r:id="rId5" display="https://github.com/kelly-marshall/DriftDiffusionAdaptation/blob/main/Pictures/Practice/tomsheepmalletinstright.png?raw=true" xr:uid="{4EA84E0D-E39A-5942-B40D-4D462D3FCE2E}"/>
    <hyperlink ref="Z3:Z49" r:id="rId6" display="https://github.com/kelly-marshall/DriftDiffusionAdaptation/blob/main/Pictures/Practice/tomsheepmalletinstright.png?raw=true" xr:uid="{3C9C48F0-5768-394B-A4F4-0E3DDAED8906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Practice</vt:lpstr>
      <vt:lpstr>ModBias_List1_Pre</vt:lpstr>
      <vt:lpstr>Modbias_List1_Training</vt:lpstr>
      <vt:lpstr>Modbias_List1_Post</vt:lpstr>
      <vt:lpstr>Modbias_List2_Pre</vt:lpstr>
      <vt:lpstr>Modbias_List2_Training</vt:lpstr>
      <vt:lpstr>Modbias_List2_Post</vt:lpstr>
      <vt:lpstr>ModbiasControl_List1_Pre</vt:lpstr>
      <vt:lpstr>ModbiasControl_List1_Training</vt:lpstr>
      <vt:lpstr>ModbiasControl_List1_Post</vt:lpstr>
      <vt:lpstr>ModbiasControl_List2_Pre</vt:lpstr>
      <vt:lpstr>ModbiasControl_List2_Training</vt:lpstr>
      <vt:lpstr>ModbiasControl_List2_Post</vt:lpstr>
      <vt:lpstr>Instbias_List1_Pre</vt:lpstr>
      <vt:lpstr>Instbias_List1_Training</vt:lpstr>
      <vt:lpstr>Instbias_List1_Post</vt:lpstr>
      <vt:lpstr>Instbias_List2_Pre</vt:lpstr>
      <vt:lpstr>Instbias_List2_Training</vt:lpstr>
      <vt:lpstr>Instbias_List2_Post</vt:lpstr>
      <vt:lpstr>InstbiasControl_List1_Pre</vt:lpstr>
      <vt:lpstr>InstbiasControl_List1_Training</vt:lpstr>
      <vt:lpstr>InstbiasControl_List1_Post</vt:lpstr>
      <vt:lpstr>InstbiasControl_List2_Pre</vt:lpstr>
      <vt:lpstr>InstbiasControl_List2_Training</vt:lpstr>
      <vt:lpstr>InstbiasControl_List2_Post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Kelly Marshall</cp:lastModifiedBy>
  <dcterms:created xsi:type="dcterms:W3CDTF">2021-11-12T18:36:43Z</dcterms:created>
  <dcterms:modified xsi:type="dcterms:W3CDTF">2022-07-08T15:59:46Z</dcterms:modified>
</cp:coreProperties>
</file>