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avanirajeshperumbessi/Desktop/no code projects/"/>
    </mc:Choice>
  </mc:AlternateContent>
  <xr:revisionPtr revIDLastSave="0" documentId="13_ncr:1_{6D566A72-C624-C442-866B-00EB59E5D781}" xr6:coauthVersionLast="47" xr6:coauthVersionMax="47" xr10:uidLastSave="{00000000-0000-0000-0000-000000000000}"/>
  <bookViews>
    <workbookView xWindow="2620" yWindow="1900" windowWidth="26780" windowHeight="15700" activeTab="3" xr2:uid="{00000000-000D-0000-FFFF-FFFF00000000}"/>
  </bookViews>
  <sheets>
    <sheet name="Sales Data" sheetId="12" r:id="rId1"/>
    <sheet name="sales data pivot " sheetId="16" r:id="rId2"/>
    <sheet name="SaleData" sheetId="14" r:id="rId3"/>
    <sheet name="sales data pivot 2 " sheetId="15" r:id="rId4"/>
  </sheets>
  <definedNames>
    <definedName name="_xlnm._FilterDatabase" localSheetId="0" hidden="1">'Sales Data'!$A$1:$H$46</definedName>
  </definedNames>
  <calcPr calcId="191029"/>
  <pivotCaches>
    <pivotCache cacheId="13" r:id="rId5"/>
    <pivotCache cacheId="2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4" l="1"/>
  <c r="H16" i="12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<sst xmlns="http://schemas.openxmlformats.org/spreadsheetml/2006/main" count="660" uniqueCount="103">
  <si>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</si>
  <si>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</si>
  <si>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</si>
  <si>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</si>
  <si>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</si>
  <si>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</si>
  <si>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</si>
  <si>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</si>
  <si>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</si>
  <si>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</si>
  <si>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</si>
  <si>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</si>
  <si>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</si>
  <si>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</si>
  <si>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</si>
  <si>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</si>
  <si>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</si>
  <si>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</si>
  <si>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</si>
  <si>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</si>
  <si>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</si>
  <si>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</si>
  <si>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</si>
  <si>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</si>
  <si>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</si>
  <si>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</si>
  <si>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</si>
  <si>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</si>
  <si>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</si>
  <si>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</si>
  <si>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</si>
  <si>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SalesManager</t>
  </si>
  <si>
    <t>Item_procurred</t>
  </si>
  <si>
    <t>Territory/Region</t>
  </si>
  <si>
    <t>Row Labels</t>
  </si>
  <si>
    <t>Grand Total</t>
  </si>
  <si>
    <t>2018</t>
  </si>
  <si>
    <t>2019</t>
  </si>
  <si>
    <t>Column Labels</t>
  </si>
  <si>
    <t>Count of Item_procurred</t>
  </si>
  <si>
    <t>Central Count of Item_procurred</t>
  </si>
  <si>
    <t>Central Sum of Units</t>
  </si>
  <si>
    <t>East Count of Item_procurred</t>
  </si>
  <si>
    <t>East Sum of Units</t>
  </si>
  <si>
    <t>West Count of Item_procurred</t>
  </si>
  <si>
    <t>West Sum of Units</t>
  </si>
  <si>
    <t>Total Count of Item_procurred</t>
  </si>
  <si>
    <t>Total Sum of Units</t>
  </si>
  <si>
    <t>Sum of Units</t>
  </si>
  <si>
    <t>David Count of Item_procurred</t>
  </si>
  <si>
    <t>David Sum of Units</t>
  </si>
  <si>
    <t>John Count of Item_procurred</t>
  </si>
  <si>
    <t>John Sum of Units</t>
  </si>
  <si>
    <t>Luis Count of Item_procurred</t>
  </si>
  <si>
    <t>Luis Sum of Units</t>
  </si>
  <si>
    <t>Shelli Count of Item_procurred</t>
  </si>
  <si>
    <t>Shelli Sum of Units</t>
  </si>
  <si>
    <t>Sigal Count of Item_procurred</t>
  </si>
  <si>
    <t>Sigal Sum of Units</t>
  </si>
  <si>
    <t>Steven Count of Item_procurred</t>
  </si>
  <si>
    <t>Steven Sum of Units</t>
  </si>
  <si>
    <t>Alexander Count of Item_procurred</t>
  </si>
  <si>
    <t>Alexander Sum of Units</t>
  </si>
  <si>
    <t>Diana Count of Item_procurred</t>
  </si>
  <si>
    <t>Diana Sum of Units</t>
  </si>
  <si>
    <t>Karen Count of Item_procurred</t>
  </si>
  <si>
    <t>Karen Sum of Units</t>
  </si>
  <si>
    <t>Michael Count of Item_procurred</t>
  </si>
  <si>
    <t>Michael Sum of Units</t>
  </si>
  <si>
    <t>Stephen Count of Item_procurred</t>
  </si>
  <si>
    <t>Stephen Sum of Units</t>
  </si>
  <si>
    <t xml:space="preserve"> 225.00  Total</t>
  </si>
  <si>
    <t xml:space="preserve"> 500.00  Total</t>
  </si>
  <si>
    <t xml:space="preserve"> 1,198.00  Total</t>
  </si>
  <si>
    <t xml:space="preserve"> 125.00  Total</t>
  </si>
  <si>
    <t xml:space="preserve"> 58.50  Total</t>
  </si>
  <si>
    <t>(blank)</t>
  </si>
  <si>
    <t>&lt;06/01/18</t>
  </si>
  <si>
    <t>Sum of Unit_price</t>
  </si>
  <si>
    <t>Central Sum of Unit_price</t>
  </si>
  <si>
    <t>East Sum of Unit_price</t>
  </si>
  <si>
    <t>West Sum of Unit_price</t>
  </si>
  <si>
    <t>(blank) Sum of Unit_price</t>
  </si>
  <si>
    <t>(blank) Sum of Units</t>
  </si>
  <si>
    <t>Total Sum of Unit_price</t>
  </si>
  <si>
    <t>Douglas Sum of Unit_price</t>
  </si>
  <si>
    <t>Douglas Sum of Units</t>
  </si>
  <si>
    <t>Hermann Sum of Unit_price</t>
  </si>
  <si>
    <t>Hermann Sum of Units</t>
  </si>
  <si>
    <t>Martha Sum of Unit_price</t>
  </si>
  <si>
    <t>Martha Sum of Units</t>
  </si>
  <si>
    <t>Timothy Sum of Unit_price</t>
  </si>
  <si>
    <t>Timothy Sum of Units</t>
  </si>
  <si>
    <t>Central Sum of Sale_amt</t>
  </si>
  <si>
    <t>East Sum of Sale_amt</t>
  </si>
  <si>
    <t>West Sum of Sale_amt</t>
  </si>
  <si>
    <t>(blank) Sum of Sale_amt</t>
  </si>
  <si>
    <t>Total Sum of Sale_amt</t>
  </si>
  <si>
    <t>Douglas Sum of Sale_amt</t>
  </si>
  <si>
    <t>Hermann Sum of Sale_amt</t>
  </si>
  <si>
    <t>Martha Sum of Sale_amt</t>
  </si>
  <si>
    <t>Timothy Sum of Sale_amt</t>
  </si>
  <si>
    <t>Sum of 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</si>
</sst>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11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6"/>
      <name val="Calibri"/>
      <family val="2"/>
    </font>
    <font>
      <sz val="16"/>
      <color theme="1"/>
      <name val="Calibri"/>
      <family val="2"/>
    </font>
    <font>
      <sz val="16"/>
      <name val="Arial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3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43" fontId="0" fillId="0" borderId="0" xfId="0" applyNumberFormat="1"/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center"/>
    </xf>
    <xf numFmtId="0" fontId="7" fillId="0" borderId="0" xfId="0" applyFont="1"/>
    <xf numFmtId="43" fontId="8" fillId="0" borderId="0" xfId="1" applyFont="1" applyBorder="1" applyAlignment="1">
      <alignment horizontal="left" vertical="center"/>
    </xf>
    <xf numFmtId="164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2" borderId="1" xfId="0" applyFont="1" applyFill="1" applyBorder="1" applyAlignment="1">
      <alignment vertical="top" wrapText="1"/>
    </xf>
    <xf numFmtId="0" fontId="8" fillId="0" borderId="0" xfId="0" applyFont="1" applyAlignment="1">
      <alignment horizontal="left" vertical="center"/>
    </xf>
    <xf numFmtId="43" fontId="7" fillId="0" borderId="0" xfId="0" applyNumberFormat="1" applyFont="1"/>
    <xf numFmtId="0" fontId="9" fillId="0" borderId="1" xfId="0" applyFont="1" applyBorder="1"/>
    <xf numFmtId="0" fontId="9" fillId="2" borderId="1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 vertical="top" wrapText="1"/>
    </xf>
    <xf numFmtId="43" fontId="8" fillId="0" borderId="0" xfId="1" applyFont="1" applyBorder="1" applyAlignment="1">
      <alignment horizontal="center" vertical="center"/>
    </xf>
    <xf numFmtId="43" fontId="7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vani Rajesh Perumbessi" refreshedDate="45625.576040277774" createdVersion="8" refreshedVersion="8" minRefreshableVersion="3" recordCount="43" xr:uid="{5DC4E615-4EE7-FD46-BFA4-A283AFBC5294}">
  <cacheSource type="worksheet">
    <worksheetSource ref="A1:H44" sheet="SaleData"/>
  </cacheSource>
  <cacheFields count="11">
    <cacheField name="OrderDate" numFmtId="164">
      <sharedItems containsSemiMixedTypes="0" containsNonDate="0" containsDate="1" containsString="0" minDate="2018-01-06T00:00:00" maxDate="2019-12-22T00:00:00" count="43">
        <d v="2018-01-06T00:00:00"/>
        <d v="2018-01-23T00:00:00"/>
        <d v="2018-02-09T00:00:00"/>
        <d v="2018-02-26T00:00:00"/>
        <d v="2018-03-15T00:00:00"/>
        <d v="2018-04-01T00:00:00"/>
        <d v="2018-04-18T00:00:00"/>
        <d v="2018-05-05T00:00:00"/>
        <d v="2018-05-22T00:00:00"/>
        <d v="2018-06-08T00:00:00"/>
        <d v="2018-06-25T00:00:00"/>
        <d v="2018-07-12T00:00:00"/>
        <d v="2018-07-29T00:00:00"/>
        <d v="2018-08-15T00:00:00"/>
        <d v="2018-09-01T00:00:00"/>
        <d v="2018-09-18T00:00:00"/>
        <d v="2018-10-05T00:00:00"/>
        <d v="2018-10-22T00:00:00"/>
        <d v="2018-11-08T00:00:00"/>
        <d v="2018-11-25T00:00:00"/>
        <d v="2018-12-12T00:00:00"/>
        <d v="2018-12-29T00:00:00"/>
        <d v="2019-01-15T00:00:00"/>
        <d v="2019-02-01T00:00:00"/>
        <d v="2019-02-18T00:00:00"/>
        <d v="2019-03-07T00:00:00"/>
        <d v="2019-03-24T00:00:00"/>
        <d v="2019-04-10T00:00:00"/>
        <d v="2019-04-27T00:00:00"/>
        <d v="2019-05-14T00:00:00"/>
        <d v="2019-05-31T00:00:00"/>
        <d v="2019-06-17T00:00:00"/>
        <d v="2019-07-04T00:00:00"/>
        <d v="2019-07-21T00:00:00"/>
        <d v="2019-08-07T00:00:00"/>
        <d v="2019-08-24T00:00:00"/>
        <d v="2019-09-10T00:00:00"/>
        <d v="2019-09-27T00:00:00"/>
        <d v="2019-10-14T00:00:00"/>
        <d v="2019-10-31T00:00:00"/>
        <d v="2019-11-17T00:00:00"/>
        <d v="2019-12-04T00:00:00"/>
        <d v="2019-12-21T00:00:00"/>
      </sharedItems>
      <fieldGroup par="10"/>
    </cacheField>
    <cacheField name="Territory/Region" numFmtId="0">
      <sharedItems count="3">
        <s v="East"/>
        <s v="Central"/>
        <s v="West"/>
      </sharedItems>
    </cacheField>
    <cacheField name="Manager" numFmtId="0">
      <sharedItems count="4">
        <s v="Martha"/>
        <s v="Hermann"/>
        <s v="Timothy"/>
        <s v="Douglas"/>
      </sharedItems>
    </cacheField>
    <cacheField name="SalesManager" numFmtId="0">
      <sharedItems count="11">
        <s v="Alexander"/>
        <s v="Shelli"/>
        <s v="Luis"/>
        <s v="David"/>
        <s v="Stephen"/>
        <s v="Steven"/>
        <s v="Michael"/>
        <s v="Sigal"/>
        <s v="Diana"/>
        <s v="Karen"/>
        <s v="John"/>
      </sharedItems>
    </cacheField>
    <cacheField name="Item_procurred" numFmtId="0">
      <sharedItems/>
    </cacheField>
    <cacheField name="Units" numFmtId="0">
      <sharedItems containsSemiMixedTypes="0" containsString="0" containsNumber="1" containsInteger="1" minValue="2" maxValue="96"/>
    </cacheField>
    <cacheField name="Unit_price" numFmtId="43">
      <sharedItems containsSemiMixedTypes="0" containsString="0" containsNumber="1" minValue="58.5" maxValue="1198" count="5">
        <n v="1198"/>
        <n v="500"/>
        <n v="225"/>
        <n v="125"/>
        <n v="58.5"/>
      </sharedItems>
    </cacheField>
    <cacheField name="Sale_amt" numFmtId="43">
      <sharedItems containsSemiMixedTypes="0" containsString="0" containsNumber="1" minValue="250" maxValue="113810" count="40">
        <n v="113810"/>
        <n v="25000"/>
        <n v="43128"/>
        <n v="6075"/>
        <n v="67088"/>
        <n v="30000"/>
        <n v="89850"/>
        <n v="107820"/>
        <n v="38336"/>
        <n v="14500"/>
        <n v="40500"/>
        <n v="41930"/>
        <n v="250"/>
        <n v="936"/>
        <n v="14000"/>
        <n v="14400"/>
        <n v="3375"/>
        <n v="5616"/>
        <n v="80266"/>
        <n v="4329"/>
        <n v="23000"/>
        <n v="43500"/>
        <n v="2000"/>
        <n v="3500"/>
        <n v="2925"/>
        <n v="79068"/>
        <n v="21600"/>
        <n v="63494"/>
        <n v="40000"/>
        <n v="625"/>
        <n v="3627"/>
        <n v="3217.5"/>
        <n v="2457"/>
        <n v="375"/>
        <n v="8386"/>
        <n v="17100"/>
        <n v="28500"/>
        <n v="16772"/>
        <n v="5500"/>
        <n v="47000"/>
      </sharedItems>
    </cacheField>
    <cacheField name="Months (OrderDate)" numFmtId="0" databaseField="0">
      <fieldGroup base="0">
        <rangePr groupBy="months" startDate="2018-01-06T00:00:00" endDate="2019-12-22T00:00:00"/>
        <groupItems count="14">
          <s v="&lt;06/01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/12/19"/>
        </groupItems>
      </fieldGroup>
    </cacheField>
    <cacheField name="Quarters (OrderDate)" numFmtId="0" databaseField="0">
      <fieldGroup base="0">
        <rangePr groupBy="quarters" startDate="2018-01-06T00:00:00" endDate="2019-12-22T00:00:00"/>
        <groupItems count="6">
          <s v="&lt;06/01/18"/>
          <s v="Qtr1"/>
          <s v="Qtr2"/>
          <s v="Qtr3"/>
          <s v="Qtr4"/>
          <s v="&gt;22/12/19"/>
        </groupItems>
      </fieldGroup>
    </cacheField>
    <cacheField name="Years (OrderDate)" numFmtId="0" databaseField="0">
      <fieldGroup base="0">
        <rangePr groupBy="years" startDate="2018-01-06T00:00:00" endDate="2019-12-22T00:00:00"/>
        <groupItems count="4">
          <s v="&lt;06/01/18"/>
          <s v="2018"/>
          <s v="2019"/>
          <s v="&gt;22/12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vani Rajesh Perumbessi" refreshedDate="45625.577019212964" createdVersion="8" refreshedVersion="8" minRefreshableVersion="3" recordCount="45" xr:uid="{B436E4F2-CFFA-8B43-B229-E3A1240E34C2}">
  <cacheSource type="worksheet">
    <worksheetSource ref="A1:H46" sheet="Sales Data"/>
  </cacheSource>
  <cacheFields count="11">
    <cacheField name="OrderDate" numFmtId="0">
      <sharedItems containsNonDate="0" containsDate="1" containsString="0" containsBlank="1" minDate="2018-01-06T00:00:00" maxDate="2019-12-22T00:00:00" count="44">
        <d v="2018-01-06T00:00:00"/>
        <d v="2018-01-23T00:00:00"/>
        <d v="2018-02-09T00:00:00"/>
        <d v="2018-02-26T00:00:00"/>
        <d v="2018-03-15T00:00:00"/>
        <d v="2018-04-01T00:00:00"/>
        <d v="2018-04-18T00:00:00"/>
        <d v="2018-05-05T00:00:00"/>
        <d v="2018-05-22T00:00:00"/>
        <d v="2018-06-08T00:00:00"/>
        <d v="2018-06-25T00:00:00"/>
        <d v="2018-07-12T00:00:00"/>
        <d v="2018-07-29T00:00:00"/>
        <d v="2018-08-15T00:00:00"/>
        <d v="2018-09-01T00:00:00"/>
        <d v="2018-09-18T00:00:00"/>
        <d v="2018-10-05T00:00:00"/>
        <d v="2018-10-22T00:00:00"/>
        <d v="2018-11-08T00:00:00"/>
        <d v="2018-11-25T00:00:00"/>
        <d v="2018-12-12T00:00:00"/>
        <d v="2018-12-29T00:00:00"/>
        <d v="2019-01-15T00:00:00"/>
        <d v="2019-02-01T00:00:00"/>
        <d v="2019-02-18T00:00:00"/>
        <d v="2019-03-07T00:00:00"/>
        <d v="2019-03-24T00:00:00"/>
        <d v="2019-04-10T00:00:00"/>
        <d v="2019-04-27T00:00:00"/>
        <d v="2019-05-14T00:00:00"/>
        <d v="2019-05-31T00:00:00"/>
        <d v="2019-06-17T00:00:00"/>
        <d v="2019-07-04T00:00:00"/>
        <d v="2019-07-21T00:00:00"/>
        <d v="2019-08-07T00:00:00"/>
        <d v="2019-08-24T00:00:00"/>
        <d v="2019-09-10T00:00:00"/>
        <d v="2019-09-27T00:00:00"/>
        <d v="2019-10-14T00:00:00"/>
        <d v="2019-10-31T00:00:00"/>
        <d v="2019-11-17T00:00:00"/>
        <d v="2019-12-04T00:00:00"/>
        <d v="2019-12-21T00:00:00"/>
        <m/>
      </sharedItems>
      <fieldGroup par="10"/>
    </cacheField>
    <cacheField name="Region" numFmtId="0">
      <sharedItems containsBlank="1" count="4">
        <s v="East"/>
        <s v="Central"/>
        <s v="West"/>
        <m/>
      </sharedItems>
    </cacheField>
    <cacheField name="Manager" numFmtId="0">
      <sharedItems containsBlank="1" count="5">
        <s v="Martha"/>
        <s v="Hermann"/>
        <s v="Timothy"/>
        <s v="Douglas"/>
        <m/>
      </sharedItems>
    </cacheField>
    <cacheField name="SalesMan" numFmtId="0">
      <sharedItems containsBlank="1" count="12">
        <s v="Alexander"/>
        <s v="Shelli"/>
        <s v="Luis"/>
        <s v="David"/>
        <s v="Stephen"/>
        <s v="Steven"/>
        <s v="Michael"/>
        <s v="Sigal"/>
        <s v="Diana"/>
        <s v="Karen"/>
        <s v="John"/>
        <m/>
      </sharedItems>
    </cacheField>
    <cacheField name="Item" numFmtId="0">
      <sharedItems containsBlank="1" count="6">
        <s v="Television"/>
        <s v="Home Theater"/>
        <s v="Cell Phone"/>
        <s v="Desk"/>
        <s v="Video Games"/>
        <m/>
      </sharedItems>
    </cacheField>
    <cacheField name="Units" numFmtId="0">
      <sharedItems containsSemiMixedTypes="0" containsString="0" containsNumber="1" minValue="2" maxValue="278" count="39">
        <n v="95"/>
        <n v="50"/>
        <n v="36"/>
        <n v="27"/>
        <n v="56"/>
        <n v="60"/>
        <n v="75"/>
        <n v="90"/>
        <n v="32"/>
        <n v="29"/>
        <n v="81"/>
        <n v="35"/>
        <n v="2"/>
        <n v="16"/>
        <n v="28"/>
        <n v="64"/>
        <n v="15"/>
        <n v="96"/>
        <n v="67"/>
        <n v="74"/>
        <n v="46"/>
        <n v="87"/>
        <n v="4"/>
        <n v="7"/>
        <n v="66"/>
        <n v="53"/>
        <n v="80"/>
        <n v="5"/>
        <n v="62"/>
        <n v="55"/>
        <n v="42"/>
        <n v="3"/>
        <n v="76"/>
        <n v="57"/>
        <n v="14"/>
        <n v="11"/>
        <n v="94"/>
        <n v="278"/>
        <n v="34.75"/>
      </sharedItems>
    </cacheField>
    <cacheField name="Unit_price" numFmtId="43">
      <sharedItems containsSemiMixedTypes="0" containsString="0" containsNumber="1" minValue="58.5" maxValue="1198"/>
    </cacheField>
    <cacheField name="Sale_amt" numFmtId="43">
      <sharedItems containsSemiMixedTypes="0" containsString="0" containsNumber="1" minValue="250" maxValue="113810"/>
    </cacheField>
    <cacheField name="Months (OrderDate)" numFmtId="0" databaseField="0">
      <fieldGroup base="0">
        <rangePr groupBy="months" startDate="2018-01-06T00:00:00" endDate="2019-12-22T00:00:00"/>
        <groupItems count="14">
          <s v="&lt;06/01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/12/19"/>
        </groupItems>
      </fieldGroup>
    </cacheField>
    <cacheField name="Quarters (OrderDate)" numFmtId="0" databaseField="0">
      <fieldGroup base="0">
        <rangePr groupBy="quarters" startDate="2018-01-06T00:00:00" endDate="2019-12-22T00:00:00"/>
        <groupItems count="6">
          <s v="&lt;06/01/18"/>
          <s v="Qtr1"/>
          <s v="Qtr2"/>
          <s v="Qtr3"/>
          <s v="Qtr4"/>
          <s v="&gt;22/12/19"/>
        </groupItems>
      </fieldGroup>
    </cacheField>
    <cacheField name="Years (OrderDate)" numFmtId="0" databaseField="0">
      <fieldGroup base="0">
        <rangePr groupBy="years" startDate="2018-01-06T00:00:00" endDate="2019-12-22T00:00:00"/>
        <groupItems count="4">
          <s v="&lt;06/01/18"/>
          <s v="2018"/>
          <s v="2019"/>
          <s v="&gt;22/12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s v="Television"/>
    <n v="95"/>
    <x v="0"/>
    <x v="0"/>
  </r>
  <r>
    <x v="1"/>
    <x v="1"/>
    <x v="1"/>
    <x v="1"/>
    <s v="Home Theater"/>
    <n v="50"/>
    <x v="1"/>
    <x v="1"/>
  </r>
  <r>
    <x v="2"/>
    <x v="1"/>
    <x v="1"/>
    <x v="2"/>
    <s v="Television"/>
    <n v="36"/>
    <x v="0"/>
    <x v="2"/>
  </r>
  <r>
    <x v="3"/>
    <x v="1"/>
    <x v="2"/>
    <x v="3"/>
    <s v="Cell Phone"/>
    <n v="27"/>
    <x v="2"/>
    <x v="3"/>
  </r>
  <r>
    <x v="4"/>
    <x v="2"/>
    <x v="2"/>
    <x v="4"/>
    <s v="Television"/>
    <n v="56"/>
    <x v="0"/>
    <x v="4"/>
  </r>
  <r>
    <x v="5"/>
    <x v="0"/>
    <x v="0"/>
    <x v="0"/>
    <s v="Home Theater"/>
    <n v="60"/>
    <x v="1"/>
    <x v="5"/>
  </r>
  <r>
    <x v="6"/>
    <x v="1"/>
    <x v="0"/>
    <x v="5"/>
    <s v="Television"/>
    <n v="75"/>
    <x v="0"/>
    <x v="6"/>
  </r>
  <r>
    <x v="7"/>
    <x v="1"/>
    <x v="1"/>
    <x v="2"/>
    <s v="Television"/>
    <n v="90"/>
    <x v="0"/>
    <x v="7"/>
  </r>
  <r>
    <x v="8"/>
    <x v="2"/>
    <x v="3"/>
    <x v="6"/>
    <s v="Television"/>
    <n v="32"/>
    <x v="0"/>
    <x v="8"/>
  </r>
  <r>
    <x v="9"/>
    <x v="0"/>
    <x v="0"/>
    <x v="0"/>
    <s v="Home Theater"/>
    <n v="60"/>
    <x v="1"/>
    <x v="5"/>
  </r>
  <r>
    <x v="10"/>
    <x v="1"/>
    <x v="1"/>
    <x v="7"/>
    <s v="Television"/>
    <n v="90"/>
    <x v="0"/>
    <x v="7"/>
  </r>
  <r>
    <x v="11"/>
    <x v="0"/>
    <x v="0"/>
    <x v="8"/>
    <s v="Home Theater"/>
    <n v="29"/>
    <x v="1"/>
    <x v="9"/>
  </r>
  <r>
    <x v="12"/>
    <x v="0"/>
    <x v="3"/>
    <x v="9"/>
    <s v="Home Theater"/>
    <n v="81"/>
    <x v="1"/>
    <x v="10"/>
  </r>
  <r>
    <x v="13"/>
    <x v="0"/>
    <x v="0"/>
    <x v="0"/>
    <s v="Television"/>
    <n v="35"/>
    <x v="0"/>
    <x v="11"/>
  </r>
  <r>
    <x v="14"/>
    <x v="1"/>
    <x v="3"/>
    <x v="10"/>
    <s v="Desk"/>
    <n v="2"/>
    <x v="3"/>
    <x v="12"/>
  </r>
  <r>
    <x v="15"/>
    <x v="0"/>
    <x v="0"/>
    <x v="0"/>
    <s v="Video Games"/>
    <n v="16"/>
    <x v="4"/>
    <x v="13"/>
  </r>
  <r>
    <x v="16"/>
    <x v="1"/>
    <x v="1"/>
    <x v="7"/>
    <s v="Home Theater"/>
    <n v="28"/>
    <x v="1"/>
    <x v="14"/>
  </r>
  <r>
    <x v="17"/>
    <x v="0"/>
    <x v="0"/>
    <x v="0"/>
    <s v="Cell Phone"/>
    <n v="64"/>
    <x v="2"/>
    <x v="15"/>
  </r>
  <r>
    <x v="18"/>
    <x v="0"/>
    <x v="3"/>
    <x v="9"/>
    <s v="Cell Phone"/>
    <n v="15"/>
    <x v="2"/>
    <x v="16"/>
  </r>
  <r>
    <x v="19"/>
    <x v="1"/>
    <x v="1"/>
    <x v="1"/>
    <s v="Video Games"/>
    <n v="96"/>
    <x v="4"/>
    <x v="17"/>
  </r>
  <r>
    <x v="20"/>
    <x v="1"/>
    <x v="3"/>
    <x v="10"/>
    <s v="Television"/>
    <n v="67"/>
    <x v="0"/>
    <x v="18"/>
  </r>
  <r>
    <x v="21"/>
    <x v="0"/>
    <x v="3"/>
    <x v="9"/>
    <s v="Video Games"/>
    <n v="74"/>
    <x v="4"/>
    <x v="19"/>
  </r>
  <r>
    <x v="22"/>
    <x v="1"/>
    <x v="2"/>
    <x v="3"/>
    <s v="Home Theater"/>
    <n v="46"/>
    <x v="1"/>
    <x v="20"/>
  </r>
  <r>
    <x v="23"/>
    <x v="1"/>
    <x v="3"/>
    <x v="10"/>
    <s v="Home Theater"/>
    <n v="87"/>
    <x v="1"/>
    <x v="21"/>
  </r>
  <r>
    <x v="24"/>
    <x v="0"/>
    <x v="0"/>
    <x v="0"/>
    <s v="Home Theater"/>
    <n v="4"/>
    <x v="1"/>
    <x v="22"/>
  </r>
  <r>
    <x v="25"/>
    <x v="2"/>
    <x v="2"/>
    <x v="4"/>
    <s v="Home Theater"/>
    <n v="7"/>
    <x v="1"/>
    <x v="23"/>
  </r>
  <r>
    <x v="26"/>
    <x v="1"/>
    <x v="1"/>
    <x v="2"/>
    <s v="Video Games"/>
    <n v="50"/>
    <x v="4"/>
    <x v="24"/>
  </r>
  <r>
    <x v="27"/>
    <x v="1"/>
    <x v="0"/>
    <x v="5"/>
    <s v="Television"/>
    <n v="66"/>
    <x v="0"/>
    <x v="25"/>
  </r>
  <r>
    <x v="28"/>
    <x v="0"/>
    <x v="0"/>
    <x v="8"/>
    <s v="Cell Phone"/>
    <n v="96"/>
    <x v="2"/>
    <x v="26"/>
  </r>
  <r>
    <x v="29"/>
    <x v="1"/>
    <x v="2"/>
    <x v="3"/>
    <s v="Television"/>
    <n v="53"/>
    <x v="0"/>
    <x v="27"/>
  </r>
  <r>
    <x v="30"/>
    <x v="1"/>
    <x v="2"/>
    <x v="3"/>
    <s v="Home Theater"/>
    <n v="80"/>
    <x v="1"/>
    <x v="28"/>
  </r>
  <r>
    <x v="31"/>
    <x v="1"/>
    <x v="1"/>
    <x v="1"/>
    <s v="Desk"/>
    <n v="5"/>
    <x v="3"/>
    <x v="29"/>
  </r>
  <r>
    <x v="32"/>
    <x v="0"/>
    <x v="0"/>
    <x v="0"/>
    <s v="Video Games"/>
    <n v="62"/>
    <x v="4"/>
    <x v="30"/>
  </r>
  <r>
    <x v="33"/>
    <x v="1"/>
    <x v="1"/>
    <x v="7"/>
    <s v="Video Games"/>
    <n v="55"/>
    <x v="4"/>
    <x v="31"/>
  </r>
  <r>
    <x v="34"/>
    <x v="1"/>
    <x v="1"/>
    <x v="1"/>
    <s v="Video Games"/>
    <n v="42"/>
    <x v="4"/>
    <x v="32"/>
  </r>
  <r>
    <x v="35"/>
    <x v="2"/>
    <x v="2"/>
    <x v="4"/>
    <s v="Desk"/>
    <n v="3"/>
    <x v="3"/>
    <x v="33"/>
  </r>
  <r>
    <x v="36"/>
    <x v="1"/>
    <x v="2"/>
    <x v="3"/>
    <s v="Television"/>
    <n v="7"/>
    <x v="0"/>
    <x v="34"/>
  </r>
  <r>
    <x v="37"/>
    <x v="2"/>
    <x v="2"/>
    <x v="4"/>
    <s v="Cell Phone"/>
    <n v="76"/>
    <x v="2"/>
    <x v="35"/>
  </r>
  <r>
    <x v="38"/>
    <x v="2"/>
    <x v="3"/>
    <x v="6"/>
    <s v="Home Theater"/>
    <n v="57"/>
    <x v="1"/>
    <x v="36"/>
  </r>
  <r>
    <x v="39"/>
    <x v="1"/>
    <x v="0"/>
    <x v="5"/>
    <s v="Television"/>
    <n v="14"/>
    <x v="0"/>
    <x v="37"/>
  </r>
  <r>
    <x v="40"/>
    <x v="1"/>
    <x v="1"/>
    <x v="2"/>
    <s v="Home Theater"/>
    <n v="11"/>
    <x v="1"/>
    <x v="38"/>
  </r>
  <r>
    <x v="41"/>
    <x v="1"/>
    <x v="1"/>
    <x v="2"/>
    <s v="Home Theater"/>
    <n v="94"/>
    <x v="1"/>
    <x v="39"/>
  </r>
  <r>
    <x v="42"/>
    <x v="1"/>
    <x v="0"/>
    <x v="5"/>
    <s v="Home Theater"/>
    <n v="28"/>
    <x v="1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x v="0"/>
    <x v="0"/>
    <x v="0"/>
    <n v="1198"/>
    <n v="113810"/>
  </r>
  <r>
    <x v="1"/>
    <x v="1"/>
    <x v="1"/>
    <x v="1"/>
    <x v="1"/>
    <x v="1"/>
    <n v="500"/>
    <n v="25000"/>
  </r>
  <r>
    <x v="2"/>
    <x v="1"/>
    <x v="1"/>
    <x v="2"/>
    <x v="0"/>
    <x v="2"/>
    <n v="1198"/>
    <n v="43128"/>
  </r>
  <r>
    <x v="3"/>
    <x v="1"/>
    <x v="2"/>
    <x v="3"/>
    <x v="2"/>
    <x v="3"/>
    <n v="225"/>
    <n v="6075"/>
  </r>
  <r>
    <x v="4"/>
    <x v="2"/>
    <x v="2"/>
    <x v="4"/>
    <x v="0"/>
    <x v="4"/>
    <n v="1198"/>
    <n v="67088"/>
  </r>
  <r>
    <x v="5"/>
    <x v="0"/>
    <x v="0"/>
    <x v="0"/>
    <x v="1"/>
    <x v="5"/>
    <n v="500"/>
    <n v="30000"/>
  </r>
  <r>
    <x v="6"/>
    <x v="1"/>
    <x v="0"/>
    <x v="5"/>
    <x v="0"/>
    <x v="6"/>
    <n v="1198"/>
    <n v="89850"/>
  </r>
  <r>
    <x v="7"/>
    <x v="1"/>
    <x v="1"/>
    <x v="2"/>
    <x v="0"/>
    <x v="7"/>
    <n v="1198"/>
    <n v="107820"/>
  </r>
  <r>
    <x v="8"/>
    <x v="2"/>
    <x v="3"/>
    <x v="6"/>
    <x v="0"/>
    <x v="8"/>
    <n v="1198"/>
    <n v="38336"/>
  </r>
  <r>
    <x v="9"/>
    <x v="0"/>
    <x v="0"/>
    <x v="0"/>
    <x v="1"/>
    <x v="5"/>
    <n v="500"/>
    <n v="30000"/>
  </r>
  <r>
    <x v="10"/>
    <x v="1"/>
    <x v="1"/>
    <x v="7"/>
    <x v="0"/>
    <x v="7"/>
    <n v="1198"/>
    <n v="107820"/>
  </r>
  <r>
    <x v="11"/>
    <x v="0"/>
    <x v="0"/>
    <x v="8"/>
    <x v="1"/>
    <x v="9"/>
    <n v="500"/>
    <n v="14500"/>
  </r>
  <r>
    <x v="12"/>
    <x v="0"/>
    <x v="3"/>
    <x v="9"/>
    <x v="1"/>
    <x v="10"/>
    <n v="500"/>
    <n v="40500"/>
  </r>
  <r>
    <x v="13"/>
    <x v="0"/>
    <x v="0"/>
    <x v="0"/>
    <x v="0"/>
    <x v="11"/>
    <n v="1198"/>
    <n v="41930"/>
  </r>
  <r>
    <x v="14"/>
    <x v="1"/>
    <x v="3"/>
    <x v="10"/>
    <x v="3"/>
    <x v="12"/>
    <n v="125"/>
    <n v="250"/>
  </r>
  <r>
    <x v="15"/>
    <x v="0"/>
    <x v="0"/>
    <x v="0"/>
    <x v="4"/>
    <x v="13"/>
    <n v="58.5"/>
    <n v="936"/>
  </r>
  <r>
    <x v="16"/>
    <x v="1"/>
    <x v="1"/>
    <x v="7"/>
    <x v="1"/>
    <x v="14"/>
    <n v="500"/>
    <n v="14000"/>
  </r>
  <r>
    <x v="17"/>
    <x v="0"/>
    <x v="0"/>
    <x v="0"/>
    <x v="2"/>
    <x v="15"/>
    <n v="225"/>
    <n v="14400"/>
  </r>
  <r>
    <x v="18"/>
    <x v="0"/>
    <x v="3"/>
    <x v="9"/>
    <x v="2"/>
    <x v="16"/>
    <n v="225"/>
    <n v="3375"/>
  </r>
  <r>
    <x v="19"/>
    <x v="1"/>
    <x v="1"/>
    <x v="1"/>
    <x v="4"/>
    <x v="17"/>
    <n v="58.5"/>
    <n v="5616"/>
  </r>
  <r>
    <x v="20"/>
    <x v="1"/>
    <x v="3"/>
    <x v="10"/>
    <x v="0"/>
    <x v="18"/>
    <n v="1198"/>
    <n v="80266"/>
  </r>
  <r>
    <x v="21"/>
    <x v="0"/>
    <x v="3"/>
    <x v="9"/>
    <x v="4"/>
    <x v="19"/>
    <n v="58.5"/>
    <n v="4329"/>
  </r>
  <r>
    <x v="22"/>
    <x v="1"/>
    <x v="2"/>
    <x v="3"/>
    <x v="1"/>
    <x v="20"/>
    <n v="500"/>
    <n v="23000"/>
  </r>
  <r>
    <x v="23"/>
    <x v="1"/>
    <x v="3"/>
    <x v="10"/>
    <x v="1"/>
    <x v="21"/>
    <n v="500"/>
    <n v="43500"/>
  </r>
  <r>
    <x v="24"/>
    <x v="0"/>
    <x v="0"/>
    <x v="0"/>
    <x v="1"/>
    <x v="22"/>
    <n v="500"/>
    <n v="2000"/>
  </r>
  <r>
    <x v="25"/>
    <x v="2"/>
    <x v="2"/>
    <x v="4"/>
    <x v="1"/>
    <x v="23"/>
    <n v="500"/>
    <n v="3500"/>
  </r>
  <r>
    <x v="26"/>
    <x v="1"/>
    <x v="1"/>
    <x v="2"/>
    <x v="4"/>
    <x v="1"/>
    <n v="58.5"/>
    <n v="2925"/>
  </r>
  <r>
    <x v="27"/>
    <x v="1"/>
    <x v="0"/>
    <x v="5"/>
    <x v="0"/>
    <x v="24"/>
    <n v="1198"/>
    <n v="79068"/>
  </r>
  <r>
    <x v="28"/>
    <x v="0"/>
    <x v="0"/>
    <x v="8"/>
    <x v="2"/>
    <x v="17"/>
    <n v="225"/>
    <n v="21600"/>
  </r>
  <r>
    <x v="29"/>
    <x v="1"/>
    <x v="2"/>
    <x v="3"/>
    <x v="0"/>
    <x v="25"/>
    <n v="1198"/>
    <n v="63494"/>
  </r>
  <r>
    <x v="30"/>
    <x v="1"/>
    <x v="2"/>
    <x v="3"/>
    <x v="1"/>
    <x v="26"/>
    <n v="500"/>
    <n v="40000"/>
  </r>
  <r>
    <x v="31"/>
    <x v="1"/>
    <x v="1"/>
    <x v="1"/>
    <x v="3"/>
    <x v="27"/>
    <n v="125"/>
    <n v="625"/>
  </r>
  <r>
    <x v="32"/>
    <x v="0"/>
    <x v="0"/>
    <x v="0"/>
    <x v="4"/>
    <x v="28"/>
    <n v="58.5"/>
    <n v="3627"/>
  </r>
  <r>
    <x v="33"/>
    <x v="1"/>
    <x v="1"/>
    <x v="7"/>
    <x v="4"/>
    <x v="29"/>
    <n v="58.5"/>
    <n v="3217.5"/>
  </r>
  <r>
    <x v="34"/>
    <x v="1"/>
    <x v="1"/>
    <x v="1"/>
    <x v="4"/>
    <x v="30"/>
    <n v="58.5"/>
    <n v="2457"/>
  </r>
  <r>
    <x v="35"/>
    <x v="2"/>
    <x v="2"/>
    <x v="4"/>
    <x v="3"/>
    <x v="31"/>
    <n v="125"/>
    <n v="375"/>
  </r>
  <r>
    <x v="36"/>
    <x v="1"/>
    <x v="2"/>
    <x v="3"/>
    <x v="0"/>
    <x v="23"/>
    <n v="1198"/>
    <n v="8386"/>
  </r>
  <r>
    <x v="37"/>
    <x v="2"/>
    <x v="2"/>
    <x v="4"/>
    <x v="2"/>
    <x v="32"/>
    <n v="225"/>
    <n v="17100"/>
  </r>
  <r>
    <x v="38"/>
    <x v="2"/>
    <x v="3"/>
    <x v="6"/>
    <x v="1"/>
    <x v="33"/>
    <n v="500"/>
    <n v="28500"/>
  </r>
  <r>
    <x v="39"/>
    <x v="1"/>
    <x v="0"/>
    <x v="5"/>
    <x v="0"/>
    <x v="34"/>
    <n v="1198"/>
    <n v="16772"/>
  </r>
  <r>
    <x v="40"/>
    <x v="1"/>
    <x v="1"/>
    <x v="2"/>
    <x v="1"/>
    <x v="35"/>
    <n v="500"/>
    <n v="5500"/>
  </r>
  <r>
    <x v="41"/>
    <x v="1"/>
    <x v="1"/>
    <x v="2"/>
    <x v="1"/>
    <x v="36"/>
    <n v="500"/>
    <n v="47000"/>
  </r>
  <r>
    <x v="42"/>
    <x v="1"/>
    <x v="0"/>
    <x v="5"/>
    <x v="1"/>
    <x v="14"/>
    <n v="500"/>
    <n v="14000"/>
  </r>
  <r>
    <x v="43"/>
    <x v="3"/>
    <x v="4"/>
    <x v="11"/>
    <x v="5"/>
    <x v="37"/>
    <n v="1125"/>
    <n v="62550"/>
  </r>
  <r>
    <x v="43"/>
    <x v="3"/>
    <x v="4"/>
    <x v="11"/>
    <x v="5"/>
    <x v="38"/>
    <n v="140.625"/>
    <n v="7818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BF8DC-49FC-EF4E-A2AD-1D3A96CB555C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Q11" firstHeaderRow="1" firstDataRow="5" firstDataCol="1"/>
  <pivotFields count="11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axis="axisCol" showAll="0">
      <items count="6">
        <item x="3"/>
        <item x="1"/>
        <item x="0"/>
        <item x="2"/>
        <item x="4"/>
        <item t="default"/>
      </items>
    </pivotField>
    <pivotField axis="axisRow" showAll="0">
      <items count="13">
        <item x="0"/>
        <item x="3"/>
        <item x="8"/>
        <item x="10"/>
        <item x="9"/>
        <item x="2"/>
        <item x="6"/>
        <item x="1"/>
        <item x="7"/>
        <item x="4"/>
        <item x="5"/>
        <item x="11"/>
        <item t="default"/>
      </items>
    </pivotField>
    <pivotField axis="axisCol" showAll="0">
      <items count="7">
        <item x="2"/>
        <item x="3"/>
        <item x="1"/>
        <item x="0"/>
        <item x="4"/>
        <item x="5"/>
        <item t="default"/>
      </items>
    </pivotField>
    <pivotField dataField="1" showAll="0">
      <items count="40">
        <item x="12"/>
        <item x="31"/>
        <item x="22"/>
        <item x="27"/>
        <item x="23"/>
        <item x="35"/>
        <item x="34"/>
        <item x="16"/>
        <item x="13"/>
        <item x="3"/>
        <item x="14"/>
        <item x="9"/>
        <item x="8"/>
        <item x="38"/>
        <item x="11"/>
        <item x="2"/>
        <item x="30"/>
        <item x="20"/>
        <item x="1"/>
        <item x="25"/>
        <item x="29"/>
        <item x="4"/>
        <item x="33"/>
        <item x="5"/>
        <item x="28"/>
        <item x="15"/>
        <item x="24"/>
        <item x="18"/>
        <item x="19"/>
        <item x="6"/>
        <item x="32"/>
        <item x="26"/>
        <item x="10"/>
        <item x="21"/>
        <item x="7"/>
        <item x="36"/>
        <item x="0"/>
        <item x="17"/>
        <item x="37"/>
        <item t="default"/>
      </items>
    </pivotField>
    <pivotField dataField="1" numFmtId="43" showAll="0"/>
    <pivotField dataField="1" numFmtId="43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5">
    <field x="10"/>
    <field x="3"/>
    <field x="9"/>
    <field x="8"/>
    <field x="0"/>
  </rowFields>
  <rowItems count="4">
    <i>
      <x/>
    </i>
    <i>
      <x v="1"/>
    </i>
    <i>
      <x v="2"/>
    </i>
    <i t="grand">
      <x/>
    </i>
  </rowItems>
  <colFields count="4">
    <field x="1"/>
    <field x="2"/>
    <field x="4"/>
    <field x="-2"/>
  </colFields>
  <colItems count="120">
    <i>
      <x/>
      <x/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t="default" r="1">
      <x/>
    </i>
    <i t="default" r="1" i="1">
      <x/>
    </i>
    <i t="default" r="1" i="2">
      <x/>
    </i>
    <i r="1">
      <x v="1"/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r="2">
      <x v="4"/>
      <x/>
    </i>
    <i r="3" i="1">
      <x v="1"/>
    </i>
    <i r="3" i="2">
      <x v="2"/>
    </i>
    <i t="default" r="1">
      <x v="1"/>
    </i>
    <i t="default" r="1" i="1">
      <x v="1"/>
    </i>
    <i t="default" r="1" i="2">
      <x v="1"/>
    </i>
    <i r="1">
      <x v="2"/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t="default" r="1">
      <x v="2"/>
    </i>
    <i t="default" r="1" i="1">
      <x v="2"/>
    </i>
    <i t="default" r="1" i="2">
      <x v="2"/>
    </i>
    <i r="1">
      <x v="3"/>
      <x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t="default" r="1">
      <x v="3"/>
    </i>
    <i t="default" r="1" i="1">
      <x v="3"/>
    </i>
    <i t="default" r="1" i="2">
      <x v="3"/>
    </i>
    <i t="default">
      <x/>
    </i>
    <i t="default" i="1">
      <x/>
    </i>
    <i t="default" i="2">
      <x/>
    </i>
    <i>
      <x v="1"/>
      <x/>
      <x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4"/>
      <x/>
    </i>
    <i r="3" i="1">
      <x v="1"/>
    </i>
    <i r="3" i="2">
      <x v="2"/>
    </i>
    <i t="default" r="1">
      <x/>
    </i>
    <i t="default" r="1" i="1">
      <x/>
    </i>
    <i t="default" r="1" i="2">
      <x/>
    </i>
    <i r="1">
      <x v="2"/>
      <x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r="2">
      <x v="4"/>
      <x/>
    </i>
    <i r="3" i="1">
      <x v="1"/>
    </i>
    <i r="3" i="2">
      <x v="2"/>
    </i>
    <i t="default" r="1">
      <x v="2"/>
    </i>
    <i t="default" r="1" i="1">
      <x v="2"/>
    </i>
    <i t="default" r="1" i="2">
      <x v="2"/>
    </i>
    <i t="default">
      <x v="1"/>
    </i>
    <i t="default" i="1">
      <x v="1"/>
    </i>
    <i t="default" i="2">
      <x v="1"/>
    </i>
    <i>
      <x v="2"/>
      <x/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t="default" r="1">
      <x/>
    </i>
    <i t="default" r="1" i="1">
      <x/>
    </i>
    <i t="default" r="1" i="2">
      <x/>
    </i>
    <i r="1">
      <x v="3"/>
      <x/>
      <x/>
    </i>
    <i r="3" i="1">
      <x v="1"/>
    </i>
    <i r="3" i="2">
      <x v="2"/>
    </i>
    <i r="2">
      <x v="1"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t="default" r="1">
      <x v="3"/>
    </i>
    <i t="default" r="1" i="1">
      <x v="3"/>
    </i>
    <i t="default" r="1" i="2">
      <x v="3"/>
    </i>
    <i t="default">
      <x v="2"/>
    </i>
    <i t="default" i="1">
      <x v="2"/>
    </i>
    <i t="default" i="2">
      <x v="2"/>
    </i>
    <i>
      <x v="3"/>
      <x v="4"/>
      <x v="5"/>
      <x/>
    </i>
    <i r="3" i="1">
      <x v="1"/>
    </i>
    <i r="3" i="2">
      <x v="2"/>
    </i>
    <i t="default" r="1">
      <x v="4"/>
    </i>
    <i t="default" r="1" i="1">
      <x v="4"/>
    </i>
    <i t="default" r="1" i="2">
      <x v="4"/>
    </i>
    <i t="default">
      <x v="3"/>
    </i>
    <i t="default" i="1">
      <x v="3"/>
    </i>
    <i t="default" i="2">
      <x v="3"/>
    </i>
    <i t="grand">
      <x/>
    </i>
    <i t="grand" i="1">
      <x/>
    </i>
    <i t="grand" i="2">
      <x/>
    </i>
  </colItems>
  <dataFields count="3">
    <dataField name="Sum of Unit_price" fld="6" baseField="0" baseItem="0"/>
    <dataField name="Sum of Units" fld="5" baseField="0" baseItem="0"/>
    <dataField name="Sum of Sale_am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D623B-2764-784D-8803-6224451DF301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W11" firstHeaderRow="1" firstDataRow="6" firstDataCol="1"/>
  <pivotFields count="11">
    <pivotField axis="axisRow" numFmtId="16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12">
        <item x="0"/>
        <item x="3"/>
        <item x="8"/>
        <item x="10"/>
        <item x="9"/>
        <item x="2"/>
        <item x="6"/>
        <item x="1"/>
        <item x="7"/>
        <item x="4"/>
        <item x="5"/>
        <item t="default"/>
      </items>
    </pivotField>
    <pivotField dataField="1" showAll="0"/>
    <pivotField dataField="1" showAll="0"/>
    <pivotField axis="axisCol" numFmtId="43" showAll="0">
      <items count="6">
        <item x="4"/>
        <item x="3"/>
        <item x="2"/>
        <item x="1"/>
        <item x="0"/>
        <item t="default"/>
      </items>
    </pivotField>
    <pivotField axis="axisCol" numFmtId="43" showAll="0">
      <items count="41">
        <item x="12"/>
        <item x="33"/>
        <item x="29"/>
        <item x="13"/>
        <item x="22"/>
        <item x="32"/>
        <item x="24"/>
        <item x="31"/>
        <item x="16"/>
        <item x="23"/>
        <item x="30"/>
        <item x="19"/>
        <item x="38"/>
        <item x="17"/>
        <item x="3"/>
        <item x="34"/>
        <item x="14"/>
        <item x="15"/>
        <item x="9"/>
        <item x="37"/>
        <item x="35"/>
        <item x="26"/>
        <item x="20"/>
        <item x="1"/>
        <item x="36"/>
        <item x="5"/>
        <item x="8"/>
        <item x="28"/>
        <item x="10"/>
        <item x="11"/>
        <item x="2"/>
        <item x="21"/>
        <item x="39"/>
        <item x="27"/>
        <item x="4"/>
        <item x="25"/>
        <item x="18"/>
        <item x="6"/>
        <item x="7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5">
    <field x="10"/>
    <field x="9"/>
    <field x="8"/>
    <field x="0"/>
    <field x="2"/>
  </rowFields>
  <rowItems count="3">
    <i>
      <x v="1"/>
    </i>
    <i>
      <x v="2"/>
    </i>
    <i t="grand">
      <x/>
    </i>
  </rowItems>
  <colFields count="5">
    <field x="1"/>
    <field x="3"/>
    <field x="-2"/>
    <field x="6"/>
    <field x="7"/>
  </colFields>
  <colItems count="178">
    <i>
      <x/>
      <x v="1"/>
      <x/>
      <x v="2"/>
      <x v="14"/>
    </i>
    <i t="default" r="3">
      <x v="2"/>
    </i>
    <i r="3">
      <x v="3"/>
      <x v="22"/>
    </i>
    <i r="4">
      <x v="27"/>
    </i>
    <i t="default" r="3">
      <x v="3"/>
    </i>
    <i r="3">
      <x v="4"/>
      <x v="15"/>
    </i>
    <i r="4">
      <x v="33"/>
    </i>
    <i t="default" r="3">
      <x v="4"/>
    </i>
    <i r="2" i="1">
      <x v="1"/>
      <x v="2"/>
      <x v="14"/>
    </i>
    <i t="default" r="3" i="1">
      <x v="2"/>
    </i>
    <i r="3" i="1">
      <x v="3"/>
      <x v="22"/>
    </i>
    <i r="4" i="1">
      <x v="27"/>
    </i>
    <i t="default" r="3" i="1">
      <x v="3"/>
    </i>
    <i r="3" i="1">
      <x v="4"/>
      <x v="15"/>
    </i>
    <i r="4" i="1">
      <x v="33"/>
    </i>
    <i t="default" r="3" i="1">
      <x v="4"/>
    </i>
    <i t="default" r="1">
      <x v="1"/>
    </i>
    <i t="default" r="1" i="1">
      <x v="1"/>
    </i>
    <i r="1">
      <x v="3"/>
      <x/>
      <x v="1"/>
      <x/>
    </i>
    <i t="default" r="3">
      <x v="1"/>
    </i>
    <i r="3">
      <x v="3"/>
      <x v="31"/>
    </i>
    <i t="default" r="3">
      <x v="3"/>
    </i>
    <i r="3">
      <x v="4"/>
      <x v="36"/>
    </i>
    <i t="default" r="3">
      <x v="4"/>
    </i>
    <i r="2" i="1">
      <x v="1"/>
      <x v="1"/>
      <x/>
    </i>
    <i t="default" r="3" i="1">
      <x v="1"/>
    </i>
    <i r="3" i="1">
      <x v="3"/>
      <x v="31"/>
    </i>
    <i t="default" r="3" i="1">
      <x v="3"/>
    </i>
    <i r="3" i="1">
      <x v="4"/>
      <x v="36"/>
    </i>
    <i t="default" r="3" i="1">
      <x v="4"/>
    </i>
    <i t="default" r="1">
      <x v="3"/>
    </i>
    <i t="default" r="1" i="1">
      <x v="3"/>
    </i>
    <i r="1">
      <x v="5"/>
      <x/>
      <x/>
      <x v="6"/>
    </i>
    <i t="default" r="3">
      <x/>
    </i>
    <i r="3">
      <x v="3"/>
      <x v="12"/>
    </i>
    <i r="4">
      <x v="32"/>
    </i>
    <i t="default" r="3">
      <x v="3"/>
    </i>
    <i r="3">
      <x v="4"/>
      <x v="30"/>
    </i>
    <i r="4">
      <x v="38"/>
    </i>
    <i t="default" r="3">
      <x v="4"/>
    </i>
    <i r="2" i="1">
      <x v="1"/>
      <x/>
      <x v="6"/>
    </i>
    <i t="default" r="3" i="1">
      <x/>
    </i>
    <i r="3" i="1">
      <x v="3"/>
      <x v="12"/>
    </i>
    <i r="4" i="1">
      <x v="32"/>
    </i>
    <i t="default" r="3" i="1">
      <x v="3"/>
    </i>
    <i r="3" i="1">
      <x v="4"/>
      <x v="30"/>
    </i>
    <i r="4" i="1">
      <x v="38"/>
    </i>
    <i t="default" r="3" i="1">
      <x v="4"/>
    </i>
    <i t="default" r="1">
      <x v="5"/>
    </i>
    <i t="default" r="1" i="1">
      <x v="5"/>
    </i>
    <i r="1">
      <x v="7"/>
      <x/>
      <x/>
      <x v="5"/>
    </i>
    <i r="4">
      <x v="13"/>
    </i>
    <i t="default" r="3">
      <x/>
    </i>
    <i r="3">
      <x v="1"/>
      <x v="2"/>
    </i>
    <i t="default" r="3">
      <x v="1"/>
    </i>
    <i r="3">
      <x v="3"/>
      <x v="23"/>
    </i>
    <i t="default" r="3">
      <x v="3"/>
    </i>
    <i r="2" i="1">
      <x v="1"/>
      <x/>
      <x v="5"/>
    </i>
    <i r="4" i="1">
      <x v="13"/>
    </i>
    <i t="default" r="3" i="1">
      <x/>
    </i>
    <i r="3" i="1">
      <x v="1"/>
      <x v="2"/>
    </i>
    <i t="default" r="3" i="1">
      <x v="1"/>
    </i>
    <i r="3" i="1">
      <x v="3"/>
      <x v="23"/>
    </i>
    <i t="default" r="3" i="1">
      <x v="3"/>
    </i>
    <i t="default" r="1">
      <x v="7"/>
    </i>
    <i t="default" r="1" i="1">
      <x v="7"/>
    </i>
    <i r="1">
      <x v="8"/>
      <x/>
      <x/>
      <x v="7"/>
    </i>
    <i t="default" r="3">
      <x/>
    </i>
    <i r="3">
      <x v="3"/>
      <x v="16"/>
    </i>
    <i t="default" r="3">
      <x v="3"/>
    </i>
    <i r="3">
      <x v="4"/>
      <x v="38"/>
    </i>
    <i t="default" r="3">
      <x v="4"/>
    </i>
    <i r="2" i="1">
      <x v="1"/>
      <x/>
      <x v="7"/>
    </i>
    <i t="default" r="3" i="1">
      <x/>
    </i>
    <i r="3" i="1">
      <x v="3"/>
      <x v="16"/>
    </i>
    <i t="default" r="3" i="1">
      <x v="3"/>
    </i>
    <i r="3" i="1">
      <x v="4"/>
      <x v="38"/>
    </i>
    <i t="default" r="3" i="1">
      <x v="4"/>
    </i>
    <i t="default" r="1">
      <x v="8"/>
    </i>
    <i t="default" r="1" i="1">
      <x v="8"/>
    </i>
    <i r="1">
      <x v="10"/>
      <x/>
      <x v="3"/>
      <x v="16"/>
    </i>
    <i t="default" r="3">
      <x v="3"/>
    </i>
    <i r="3">
      <x v="4"/>
      <x v="19"/>
    </i>
    <i r="4">
      <x v="35"/>
    </i>
    <i r="4">
      <x v="37"/>
    </i>
    <i t="default" r="3">
      <x v="4"/>
    </i>
    <i r="2" i="1">
      <x v="1"/>
      <x v="3"/>
      <x v="16"/>
    </i>
    <i t="default" r="3" i="1">
      <x v="3"/>
    </i>
    <i r="3" i="1">
      <x v="4"/>
      <x v="19"/>
    </i>
    <i r="4" i="1">
      <x v="35"/>
    </i>
    <i r="4" i="1">
      <x v="37"/>
    </i>
    <i t="default" r="3" i="1">
      <x v="4"/>
    </i>
    <i t="default" r="1">
      <x v="10"/>
    </i>
    <i t="default" r="1" i="1">
      <x v="10"/>
    </i>
    <i t="default">
      <x/>
    </i>
    <i t="default" i="1">
      <x/>
    </i>
    <i>
      <x v="1"/>
      <x/>
      <x/>
      <x/>
      <x v="3"/>
    </i>
    <i r="4">
      <x v="10"/>
    </i>
    <i t="default" r="3">
      <x/>
    </i>
    <i r="3">
      <x v="2"/>
      <x v="17"/>
    </i>
    <i t="default" r="3">
      <x v="2"/>
    </i>
    <i r="3">
      <x v="3"/>
      <x v="4"/>
    </i>
    <i r="4">
      <x v="25"/>
    </i>
    <i t="default" r="3">
      <x v="3"/>
    </i>
    <i r="3">
      <x v="4"/>
      <x v="29"/>
    </i>
    <i r="4">
      <x v="39"/>
    </i>
    <i t="default" r="3">
      <x v="4"/>
    </i>
    <i r="2" i="1">
      <x v="1"/>
      <x/>
      <x v="3"/>
    </i>
    <i r="4" i="1">
      <x v="10"/>
    </i>
    <i t="default" r="3" i="1">
      <x/>
    </i>
    <i r="3" i="1">
      <x v="2"/>
      <x v="17"/>
    </i>
    <i t="default" r="3" i="1">
      <x v="2"/>
    </i>
    <i r="3" i="1">
      <x v="3"/>
      <x v="4"/>
    </i>
    <i r="4" i="1">
      <x v="25"/>
    </i>
    <i t="default" r="3" i="1">
      <x v="3"/>
    </i>
    <i r="3" i="1">
      <x v="4"/>
      <x v="29"/>
    </i>
    <i r="4" i="1">
      <x v="39"/>
    </i>
    <i t="default" r="3" i="1">
      <x v="4"/>
    </i>
    <i t="default" r="1">
      <x/>
    </i>
    <i t="default" r="1" i="1">
      <x/>
    </i>
    <i r="1">
      <x v="2"/>
      <x/>
      <x v="2"/>
      <x v="21"/>
    </i>
    <i t="default" r="3">
      <x v="2"/>
    </i>
    <i r="3">
      <x v="3"/>
      <x v="18"/>
    </i>
    <i t="default" r="3">
      <x v="3"/>
    </i>
    <i r="2" i="1">
      <x v="1"/>
      <x v="2"/>
      <x v="21"/>
    </i>
    <i t="default" r="3" i="1">
      <x v="2"/>
    </i>
    <i r="3" i="1">
      <x v="3"/>
      <x v="18"/>
    </i>
    <i t="default" r="3" i="1">
      <x v="3"/>
    </i>
    <i t="default" r="1">
      <x v="2"/>
    </i>
    <i t="default" r="1" i="1">
      <x v="2"/>
    </i>
    <i r="1">
      <x v="4"/>
      <x/>
      <x/>
      <x v="11"/>
    </i>
    <i t="default" r="3">
      <x/>
    </i>
    <i r="3">
      <x v="2"/>
      <x v="8"/>
    </i>
    <i t="default" r="3">
      <x v="2"/>
    </i>
    <i r="3">
      <x v="3"/>
      <x v="28"/>
    </i>
    <i t="default" r="3">
      <x v="3"/>
    </i>
    <i r="2" i="1">
      <x v="1"/>
      <x/>
      <x v="11"/>
    </i>
    <i t="default" r="3" i="1">
      <x/>
    </i>
    <i r="3" i="1">
      <x v="2"/>
      <x v="8"/>
    </i>
    <i t="default" r="3" i="1">
      <x v="2"/>
    </i>
    <i r="3" i="1">
      <x v="3"/>
      <x v="28"/>
    </i>
    <i t="default" r="3" i="1">
      <x v="3"/>
    </i>
    <i t="default" r="1">
      <x v="4"/>
    </i>
    <i t="default" r="1" i="1">
      <x v="4"/>
    </i>
    <i t="default">
      <x v="1"/>
    </i>
    <i t="default" i="1">
      <x v="1"/>
    </i>
    <i>
      <x v="2"/>
      <x v="6"/>
      <x/>
      <x v="3"/>
      <x v="24"/>
    </i>
    <i t="default" r="3">
      <x v="3"/>
    </i>
    <i r="3">
      <x v="4"/>
      <x v="26"/>
    </i>
    <i t="default" r="3">
      <x v="4"/>
    </i>
    <i r="2" i="1">
      <x v="1"/>
      <x v="3"/>
      <x v="24"/>
    </i>
    <i t="default" r="3" i="1">
      <x v="3"/>
    </i>
    <i r="3" i="1">
      <x v="4"/>
      <x v="26"/>
    </i>
    <i t="default" r="3" i="1">
      <x v="4"/>
    </i>
    <i t="default" r="1">
      <x v="6"/>
    </i>
    <i t="default" r="1" i="1">
      <x v="6"/>
    </i>
    <i r="1">
      <x v="9"/>
      <x/>
      <x v="1"/>
      <x v="1"/>
    </i>
    <i t="default" r="3">
      <x v="1"/>
    </i>
    <i r="3">
      <x v="2"/>
      <x v="20"/>
    </i>
    <i t="default" r="3">
      <x v="2"/>
    </i>
    <i r="3">
      <x v="3"/>
      <x v="9"/>
    </i>
    <i t="default" r="3">
      <x v="3"/>
    </i>
    <i r="3">
      <x v="4"/>
      <x v="34"/>
    </i>
    <i t="default" r="3">
      <x v="4"/>
    </i>
    <i r="2" i="1">
      <x v="1"/>
      <x v="1"/>
      <x v="1"/>
    </i>
    <i t="default" r="3" i="1">
      <x v="1"/>
    </i>
    <i r="3" i="1">
      <x v="2"/>
      <x v="20"/>
    </i>
    <i t="default" r="3" i="1">
      <x v="2"/>
    </i>
    <i r="3" i="1">
      <x v="3"/>
      <x v="9"/>
    </i>
    <i t="default" r="3" i="1">
      <x v="3"/>
    </i>
    <i r="3" i="1">
      <x v="4"/>
      <x v="34"/>
    </i>
    <i t="default" r="3" i="1">
      <x v="4"/>
    </i>
    <i t="default" r="1">
      <x v="9"/>
    </i>
    <i t="default" r="1" i="1">
      <x v="9"/>
    </i>
    <i t="default">
      <x v="2"/>
    </i>
    <i t="default" i="1">
      <x v="2"/>
    </i>
    <i t="grand">
      <x/>
    </i>
    <i t="grand" i="1">
      <x/>
    </i>
  </colItems>
  <dataFields count="2">
    <dataField name="Count of Item_procurred" fld="4" subtotal="count" baseField="0" baseItem="0"/>
    <dataField name="Sum of Uni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7"/>
  <sheetViews>
    <sheetView workbookViewId="0">
      <selection activeCell="C20" sqref="C20"/>
    </sheetView>
  </sheetViews>
  <sheetFormatPr baseColWidth="10" defaultColWidth="8.83203125" defaultRowHeight="15" x14ac:dyDescent="0.2"/>
  <cols>
    <col min="1" max="1" width="18.83203125" customWidth="1"/>
    <col min="2" max="2" width="16.5" customWidth="1"/>
    <col min="3" max="3" width="16.6640625" customWidth="1"/>
    <col min="4" max="4" width="18.6640625" customWidth="1"/>
    <col min="5" max="5" width="16.83203125" customWidth="1"/>
    <col min="6" max="6" width="9.5" customWidth="1"/>
    <col min="7" max="7" width="12.1640625" customWidth="1"/>
    <col min="8" max="8" width="13.5" bestFit="1" customWidth="1"/>
  </cols>
  <sheetData>
    <row r="1" spans="1:9" ht="22" thickBot="1" x14ac:dyDescent="0.3">
      <c r="A1" s="15" t="s">
        <v>4</v>
      </c>
      <c r="B1" s="15" t="s">
        <v>0</v>
      </c>
      <c r="C1" s="15" t="s">
        <v>25</v>
      </c>
      <c r="D1" s="15" t="s">
        <v>8</v>
      </c>
      <c r="E1" s="15" t="s">
        <v>1</v>
      </c>
      <c r="F1" s="15" t="s">
        <v>2</v>
      </c>
      <c r="G1" s="16" t="s">
        <v>12</v>
      </c>
      <c r="H1" s="15" t="s">
        <v>30</v>
      </c>
      <c r="I1" s="15"/>
    </row>
    <row r="2" spans="1:9" ht="16" hidden="1" thickBot="1" x14ac:dyDescent="0.25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9" ht="16" hidden="1" thickBot="1" x14ac:dyDescent="0.25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9" ht="16" hidden="1" thickBot="1" x14ac:dyDescent="0.25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9" ht="22" thickBot="1" x14ac:dyDescent="0.3">
      <c r="A5" s="17">
        <v>43157</v>
      </c>
      <c r="B5" s="18" t="s">
        <v>5</v>
      </c>
      <c r="C5" s="19" t="s">
        <v>27</v>
      </c>
      <c r="D5" s="20" t="s">
        <v>15</v>
      </c>
      <c r="E5" s="21" t="s">
        <v>10</v>
      </c>
      <c r="F5" s="18">
        <v>27</v>
      </c>
      <c r="G5" s="16">
        <v>225</v>
      </c>
      <c r="H5" s="22">
        <f t="shared" si="0"/>
        <v>6075</v>
      </c>
      <c r="I5" s="15"/>
    </row>
    <row r="6" spans="1:9" ht="16" hidden="1" thickBot="1" x14ac:dyDescent="0.25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9" ht="16" hidden="1" thickBot="1" x14ac:dyDescent="0.25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9" ht="16" hidden="1" thickBot="1" x14ac:dyDescent="0.25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9" ht="16" hidden="1" thickBot="1" x14ac:dyDescent="0.25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9" ht="16" hidden="1" thickBot="1" x14ac:dyDescent="0.25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9" ht="16" hidden="1" thickBot="1" x14ac:dyDescent="0.25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9" ht="16" hidden="1" thickBot="1" x14ac:dyDescent="0.25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9" ht="16" hidden="1" thickBot="1" x14ac:dyDescent="0.25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9" ht="16" hidden="1" thickBot="1" x14ac:dyDescent="0.25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9" ht="16" hidden="1" thickBot="1" x14ac:dyDescent="0.25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9" ht="16" hidden="1" thickBot="1" x14ac:dyDescent="0.25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9" ht="16" hidden="1" thickBot="1" x14ac:dyDescent="0.25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9" ht="16" hidden="1" thickBot="1" x14ac:dyDescent="0.25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9" ht="22" thickBot="1" x14ac:dyDescent="0.3">
      <c r="A19" s="17">
        <v>43395</v>
      </c>
      <c r="B19" s="18" t="s">
        <v>7</v>
      </c>
      <c r="C19" s="23" t="s">
        <v>26</v>
      </c>
      <c r="D19" s="20" t="s">
        <v>18</v>
      </c>
      <c r="E19" s="21" t="s">
        <v>10</v>
      </c>
      <c r="F19" s="18">
        <v>64</v>
      </c>
      <c r="G19" s="16">
        <v>225</v>
      </c>
      <c r="H19" s="22">
        <f t="shared" si="0"/>
        <v>14400</v>
      </c>
      <c r="I19" s="15"/>
    </row>
    <row r="20" spans="1:9" ht="22" thickBot="1" x14ac:dyDescent="0.3">
      <c r="A20" s="17">
        <v>43412</v>
      </c>
      <c r="B20" s="18" t="s">
        <v>7</v>
      </c>
      <c r="C20" s="24" t="s">
        <v>28</v>
      </c>
      <c r="D20" s="20" t="s">
        <v>21</v>
      </c>
      <c r="E20" s="21" t="s">
        <v>10</v>
      </c>
      <c r="F20" s="18">
        <v>15</v>
      </c>
      <c r="G20" s="16">
        <v>225</v>
      </c>
      <c r="H20" s="22">
        <f t="shared" si="0"/>
        <v>3375</v>
      </c>
      <c r="I20" s="15"/>
    </row>
    <row r="21" spans="1:9" ht="16" hidden="1" thickBot="1" x14ac:dyDescent="0.25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9" ht="16" hidden="1" thickBot="1" x14ac:dyDescent="0.25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9" ht="16" hidden="1" thickBot="1" x14ac:dyDescent="0.25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9" ht="16" hidden="1" thickBot="1" x14ac:dyDescent="0.25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9" ht="16" hidden="1" thickBot="1" x14ac:dyDescent="0.25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9" ht="16" hidden="1" thickBot="1" x14ac:dyDescent="0.25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9" ht="16" hidden="1" thickBot="1" x14ac:dyDescent="0.25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9" ht="16" hidden="1" thickBot="1" x14ac:dyDescent="0.25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9" ht="16" hidden="1" thickBot="1" x14ac:dyDescent="0.25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9" ht="22" thickBot="1" x14ac:dyDescent="0.3">
      <c r="A30" s="17">
        <v>43582</v>
      </c>
      <c r="B30" s="18" t="s">
        <v>7</v>
      </c>
      <c r="C30" s="25" t="s">
        <v>26</v>
      </c>
      <c r="D30" s="20" t="s">
        <v>16</v>
      </c>
      <c r="E30" s="21" t="s">
        <v>10</v>
      </c>
      <c r="F30" s="18">
        <v>96</v>
      </c>
      <c r="G30" s="16">
        <v>225</v>
      </c>
      <c r="H30" s="22">
        <f t="shared" si="0"/>
        <v>21600</v>
      </c>
      <c r="I30" s="15"/>
    </row>
    <row r="31" spans="1:9" ht="16" hidden="1" thickBot="1" x14ac:dyDescent="0.25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9" ht="16" hidden="1" thickBot="1" x14ac:dyDescent="0.25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9" ht="16" hidden="1" thickBot="1" x14ac:dyDescent="0.25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9" ht="16" hidden="1" thickBot="1" x14ac:dyDescent="0.25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9" ht="16" hidden="1" thickBot="1" x14ac:dyDescent="0.25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9" ht="16" hidden="1" thickBot="1" x14ac:dyDescent="0.25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9" ht="16" hidden="1" thickBot="1" x14ac:dyDescent="0.25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9" ht="16" hidden="1" thickBot="1" x14ac:dyDescent="0.25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9" ht="22" thickBot="1" x14ac:dyDescent="0.3">
      <c r="A39" s="17">
        <v>43735</v>
      </c>
      <c r="B39" s="18" t="s">
        <v>6</v>
      </c>
      <c r="C39" s="19" t="s">
        <v>27</v>
      </c>
      <c r="D39" s="20" t="s">
        <v>23</v>
      </c>
      <c r="E39" s="21" t="s">
        <v>10</v>
      </c>
      <c r="F39" s="18">
        <v>76</v>
      </c>
      <c r="G39" s="16">
        <v>225</v>
      </c>
      <c r="H39" s="22">
        <f t="shared" si="0"/>
        <v>17100</v>
      </c>
      <c r="I39" s="15"/>
    </row>
    <row r="40" spans="1:9" ht="16" hidden="1" thickBot="1" x14ac:dyDescent="0.25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9" ht="16" hidden="1" thickBot="1" x14ac:dyDescent="0.25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9" ht="16" hidden="1" thickBot="1" x14ac:dyDescent="0.25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9" ht="16" hidden="1" thickBot="1" x14ac:dyDescent="0.25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9" ht="16" hidden="1" thickBot="1" x14ac:dyDescent="0.25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9" hidden="1" x14ac:dyDescent="0.2">
      <c r="F45" s="12">
        <f t="shared" ref="F45:G45" si="1">SUBTOTAL(9,F2:F44)</f>
        <v>278</v>
      </c>
      <c r="G45" s="12">
        <f t="shared" si="1"/>
        <v>1125</v>
      </c>
      <c r="H45" s="12">
        <f>SUBTOTAL(9,H2:H44)</f>
        <v>62550</v>
      </c>
    </row>
    <row r="46" spans="1:9" hidden="1" x14ac:dyDescent="0.2">
      <c r="F46" s="12">
        <f t="shared" ref="F46:G46" si="2">F45/8</f>
        <v>34.75</v>
      </c>
      <c r="G46" s="12">
        <f t="shared" si="2"/>
        <v>140.625</v>
      </c>
      <c r="H46" s="12">
        <f>H45/8</f>
        <v>7818.75</v>
      </c>
    </row>
    <row r="47" spans="1:9" ht="21" x14ac:dyDescent="0.25">
      <c r="A47" s="15"/>
      <c r="B47" s="15"/>
      <c r="C47" s="15"/>
      <c r="D47" s="15"/>
      <c r="E47" s="15"/>
      <c r="F47" s="15"/>
      <c r="G47" s="15"/>
      <c r="H47" s="15"/>
      <c r="I47" s="15"/>
    </row>
  </sheetData>
  <autoFilter ref="A1:H46" xr:uid="{00000000-0009-0000-0000-000000000000}">
    <filterColumn colId="4">
      <filters>
        <filter val="Cell Phone"/>
      </filters>
    </filterColumn>
  </autoFilter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7E39-9A30-2841-A1EB-6A1EB42F2429}">
  <dimension ref="A3:DQ11"/>
  <sheetViews>
    <sheetView workbookViewId="0">
      <selection activeCell="C3" sqref="C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10.6640625" bestFit="1" customWidth="1"/>
    <col min="4" max="4" width="13.6640625" bestFit="1" customWidth="1"/>
    <col min="5" max="5" width="14.83203125" bestFit="1" customWidth="1"/>
    <col min="6" max="6" width="10.6640625" bestFit="1" customWidth="1"/>
    <col min="7" max="7" width="13.6640625" bestFit="1" customWidth="1"/>
    <col min="8" max="8" width="14.83203125" bestFit="1" customWidth="1"/>
    <col min="9" max="9" width="10.6640625" bestFit="1" customWidth="1"/>
    <col min="10" max="10" width="13.6640625" bestFit="1" customWidth="1"/>
    <col min="11" max="11" width="21.5" bestFit="1" customWidth="1"/>
    <col min="12" max="12" width="17.1640625" bestFit="1" customWidth="1"/>
    <col min="13" max="13" width="20.1640625" bestFit="1" customWidth="1"/>
    <col min="14" max="14" width="14.83203125" bestFit="1" customWidth="1"/>
    <col min="15" max="15" width="10.6640625" bestFit="1" customWidth="1"/>
    <col min="16" max="16" width="13.6640625" bestFit="1" customWidth="1"/>
    <col min="17" max="17" width="14.83203125" bestFit="1" customWidth="1"/>
    <col min="18" max="18" width="10.6640625" bestFit="1" customWidth="1"/>
    <col min="19" max="19" width="13.6640625" bestFit="1" customWidth="1"/>
    <col min="20" max="20" width="14.83203125" bestFit="1" customWidth="1"/>
    <col min="21" max="21" width="10.6640625" bestFit="1" customWidth="1"/>
    <col min="22" max="22" width="13.6640625" bestFit="1" customWidth="1"/>
    <col min="23" max="23" width="14.83203125" bestFit="1" customWidth="1"/>
    <col min="24" max="24" width="10.6640625" bestFit="1" customWidth="1"/>
    <col min="25" max="25" width="13.6640625" bestFit="1" customWidth="1"/>
    <col min="26" max="26" width="22.6640625" bestFit="1" customWidth="1"/>
    <col min="27" max="27" width="18.33203125" bestFit="1" customWidth="1"/>
    <col min="28" max="28" width="21.5" bestFit="1" customWidth="1"/>
    <col min="29" max="29" width="14.83203125" bestFit="1" customWidth="1"/>
    <col min="30" max="30" width="10.6640625" bestFit="1" customWidth="1"/>
    <col min="31" max="31" width="13.6640625" bestFit="1" customWidth="1"/>
    <col min="32" max="32" width="14.83203125" bestFit="1" customWidth="1"/>
    <col min="33" max="33" width="10.6640625" bestFit="1" customWidth="1"/>
    <col min="34" max="34" width="13.6640625" bestFit="1" customWidth="1"/>
    <col min="35" max="35" width="21" bestFit="1" customWidth="1"/>
    <col min="36" max="36" width="16.83203125" bestFit="1" customWidth="1"/>
    <col min="37" max="37" width="19.83203125" bestFit="1" customWidth="1"/>
    <col min="38" max="38" width="14.83203125" bestFit="1" customWidth="1"/>
    <col min="39" max="39" width="10.6640625" bestFit="1" customWidth="1"/>
    <col min="40" max="40" width="13.6640625" bestFit="1" customWidth="1"/>
    <col min="41" max="41" width="14.83203125" bestFit="1" customWidth="1"/>
    <col min="42" max="42" width="10.6640625" bestFit="1" customWidth="1"/>
    <col min="43" max="43" width="13.6640625" bestFit="1" customWidth="1"/>
    <col min="44" max="44" width="14.83203125" bestFit="1" customWidth="1"/>
    <col min="45" max="45" width="10.6640625" bestFit="1" customWidth="1"/>
    <col min="46" max="46" width="13.6640625" bestFit="1" customWidth="1"/>
    <col min="47" max="47" width="21.83203125" bestFit="1" customWidth="1"/>
    <col min="48" max="48" width="17.5" bestFit="1" customWidth="1"/>
    <col min="49" max="49" width="20.5" bestFit="1" customWidth="1"/>
    <col min="50" max="50" width="21" bestFit="1" customWidth="1"/>
    <col min="51" max="51" width="16.83203125" bestFit="1" customWidth="1"/>
    <col min="52" max="52" width="19.83203125" bestFit="1" customWidth="1"/>
    <col min="53" max="53" width="14.83203125" bestFit="1" customWidth="1"/>
    <col min="54" max="54" width="10.6640625" bestFit="1" customWidth="1"/>
    <col min="55" max="55" width="13.6640625" bestFit="1" customWidth="1"/>
    <col min="56" max="56" width="14.83203125" bestFit="1" customWidth="1"/>
    <col min="57" max="57" width="10.6640625" bestFit="1" customWidth="1"/>
    <col min="58" max="58" width="13.6640625" bestFit="1" customWidth="1"/>
    <col min="59" max="59" width="14.83203125" bestFit="1" customWidth="1"/>
    <col min="60" max="60" width="10.6640625" bestFit="1" customWidth="1"/>
    <col min="61" max="61" width="13.6640625" bestFit="1" customWidth="1"/>
    <col min="62" max="62" width="21.5" bestFit="1" customWidth="1"/>
    <col min="63" max="63" width="17.1640625" bestFit="1" customWidth="1"/>
    <col min="64" max="64" width="20.1640625" bestFit="1" customWidth="1"/>
    <col min="65" max="65" width="14.83203125" bestFit="1" customWidth="1"/>
    <col min="66" max="66" width="10.6640625" bestFit="1" customWidth="1"/>
    <col min="67" max="67" width="13.6640625" bestFit="1" customWidth="1"/>
    <col min="68" max="68" width="14.83203125" bestFit="1" customWidth="1"/>
    <col min="69" max="69" width="10.6640625" bestFit="1" customWidth="1"/>
    <col min="70" max="70" width="13.6640625" bestFit="1" customWidth="1"/>
    <col min="71" max="71" width="14.83203125" bestFit="1" customWidth="1"/>
    <col min="72" max="72" width="10.6640625" bestFit="1" customWidth="1"/>
    <col min="73" max="73" width="13.6640625" bestFit="1" customWidth="1"/>
    <col min="74" max="74" width="14.83203125" bestFit="1" customWidth="1"/>
    <col min="75" max="75" width="10.6640625" bestFit="1" customWidth="1"/>
    <col min="76" max="76" width="13.6640625" bestFit="1" customWidth="1"/>
    <col min="77" max="77" width="21" bestFit="1" customWidth="1"/>
    <col min="78" max="78" width="16.83203125" bestFit="1" customWidth="1"/>
    <col min="79" max="79" width="19.83203125" bestFit="1" customWidth="1"/>
    <col min="80" max="80" width="18.33203125" bestFit="1" customWidth="1"/>
    <col min="81" max="81" width="14" bestFit="1" customWidth="1"/>
    <col min="82" max="82" width="17.1640625" bestFit="1" customWidth="1"/>
    <col min="83" max="83" width="14.83203125" bestFit="1" customWidth="1"/>
    <col min="84" max="84" width="10.6640625" bestFit="1" customWidth="1"/>
    <col min="85" max="85" width="13.6640625" bestFit="1" customWidth="1"/>
    <col min="86" max="86" width="14.83203125" bestFit="1" customWidth="1"/>
    <col min="87" max="87" width="10.6640625" bestFit="1" customWidth="1"/>
    <col min="88" max="88" width="13.6640625" bestFit="1" customWidth="1"/>
    <col min="89" max="89" width="21.5" bestFit="1" customWidth="1"/>
    <col min="90" max="90" width="17.1640625" bestFit="1" customWidth="1"/>
    <col min="91" max="91" width="20.1640625" bestFit="1" customWidth="1"/>
    <col min="92" max="92" width="14.83203125" bestFit="1" customWidth="1"/>
    <col min="93" max="93" width="10.6640625" bestFit="1" customWidth="1"/>
    <col min="94" max="94" width="13.6640625" bestFit="1" customWidth="1"/>
    <col min="95" max="95" width="14.83203125" bestFit="1" customWidth="1"/>
    <col min="96" max="96" width="10.6640625" bestFit="1" customWidth="1"/>
    <col min="97" max="97" width="13.6640625" bestFit="1" customWidth="1"/>
    <col min="98" max="98" width="14.83203125" bestFit="1" customWidth="1"/>
    <col min="99" max="99" width="10.6640625" bestFit="1" customWidth="1"/>
    <col min="100" max="100" width="13.6640625" bestFit="1" customWidth="1"/>
    <col min="101" max="101" width="14.83203125" bestFit="1" customWidth="1"/>
    <col min="102" max="102" width="10.6640625" bestFit="1" customWidth="1"/>
    <col min="103" max="103" width="13.6640625" bestFit="1" customWidth="1"/>
    <col min="104" max="104" width="21.83203125" bestFit="1" customWidth="1"/>
    <col min="105" max="105" width="17.5" bestFit="1" customWidth="1"/>
    <col min="106" max="106" width="20.5" bestFit="1" customWidth="1"/>
    <col min="107" max="107" width="19.33203125" bestFit="1" customWidth="1"/>
    <col min="108" max="108" width="15" bestFit="1" customWidth="1"/>
    <col min="109" max="109" width="18.1640625" bestFit="1" customWidth="1"/>
    <col min="110" max="110" width="14.83203125" bestFit="1" customWidth="1"/>
    <col min="111" max="111" width="10.6640625" bestFit="1" customWidth="1"/>
    <col min="112" max="112" width="13.6640625" bestFit="1" customWidth="1"/>
    <col min="113" max="113" width="20.5" bestFit="1" customWidth="1"/>
    <col min="114" max="114" width="16.33203125" bestFit="1" customWidth="1"/>
    <col min="115" max="115" width="19.33203125" bestFit="1" customWidth="1"/>
    <col min="116" max="116" width="20.5" bestFit="1" customWidth="1"/>
    <col min="117" max="117" width="16.33203125" bestFit="1" customWidth="1"/>
    <col min="118" max="118" width="19.33203125" bestFit="1" customWidth="1"/>
    <col min="119" max="119" width="19.1640625" bestFit="1" customWidth="1"/>
    <col min="120" max="120" width="14.83203125" bestFit="1" customWidth="1"/>
    <col min="121" max="121" width="18" bestFit="1" customWidth="1"/>
  </cols>
  <sheetData>
    <row r="3" spans="1:121" x14ac:dyDescent="0.2">
      <c r="B3" s="38" t="s">
        <v>38</v>
      </c>
    </row>
    <row r="4" spans="1:121" x14ac:dyDescent="0.2">
      <c r="B4" t="s">
        <v>5</v>
      </c>
      <c r="AX4" t="s">
        <v>79</v>
      </c>
      <c r="AY4" t="s">
        <v>41</v>
      </c>
      <c r="AZ4" t="s">
        <v>93</v>
      </c>
      <c r="BA4" t="s">
        <v>7</v>
      </c>
      <c r="CB4" t="s">
        <v>80</v>
      </c>
      <c r="CC4" t="s">
        <v>43</v>
      </c>
      <c r="CD4" t="s">
        <v>94</v>
      </c>
      <c r="CE4" t="s">
        <v>6</v>
      </c>
      <c r="DC4" t="s">
        <v>81</v>
      </c>
      <c r="DD4" t="s">
        <v>45</v>
      </c>
      <c r="DE4" t="s">
        <v>95</v>
      </c>
      <c r="DF4" t="s">
        <v>76</v>
      </c>
      <c r="DL4" t="s">
        <v>82</v>
      </c>
      <c r="DM4" t="s">
        <v>83</v>
      </c>
      <c r="DN4" t="s">
        <v>96</v>
      </c>
      <c r="DO4" t="s">
        <v>84</v>
      </c>
      <c r="DP4" t="s">
        <v>47</v>
      </c>
      <c r="DQ4" t="s">
        <v>97</v>
      </c>
    </row>
    <row r="5" spans="1:121" x14ac:dyDescent="0.2">
      <c r="B5" t="s">
        <v>28</v>
      </c>
      <c r="K5" t="s">
        <v>85</v>
      </c>
      <c r="L5" t="s">
        <v>86</v>
      </c>
      <c r="M5" t="s">
        <v>98</v>
      </c>
      <c r="N5" t="s">
        <v>29</v>
      </c>
      <c r="Z5" t="s">
        <v>87</v>
      </c>
      <c r="AA5" t="s">
        <v>88</v>
      </c>
      <c r="AB5" t="s">
        <v>99</v>
      </c>
      <c r="AC5" t="s">
        <v>26</v>
      </c>
      <c r="AI5" t="s">
        <v>89</v>
      </c>
      <c r="AJ5" t="s">
        <v>90</v>
      </c>
      <c r="AK5" t="s">
        <v>100</v>
      </c>
      <c r="AL5" t="s">
        <v>27</v>
      </c>
      <c r="AU5" t="s">
        <v>91</v>
      </c>
      <c r="AV5" t="s">
        <v>92</v>
      </c>
      <c r="AW5" t="s">
        <v>101</v>
      </c>
      <c r="BA5" t="s">
        <v>28</v>
      </c>
      <c r="BJ5" t="s">
        <v>85</v>
      </c>
      <c r="BK5" t="s">
        <v>86</v>
      </c>
      <c r="BL5" t="s">
        <v>98</v>
      </c>
      <c r="BM5" t="s">
        <v>26</v>
      </c>
      <c r="BY5" t="s">
        <v>89</v>
      </c>
      <c r="BZ5" t="s">
        <v>90</v>
      </c>
      <c r="CA5" t="s">
        <v>100</v>
      </c>
      <c r="CE5" t="s">
        <v>28</v>
      </c>
      <c r="CK5" t="s">
        <v>85</v>
      </c>
      <c r="CL5" t="s">
        <v>86</v>
      </c>
      <c r="CM5" t="s">
        <v>98</v>
      </c>
      <c r="CN5" t="s">
        <v>27</v>
      </c>
      <c r="CZ5" t="s">
        <v>91</v>
      </c>
      <c r="DA5" t="s">
        <v>92</v>
      </c>
      <c r="DB5" t="s">
        <v>101</v>
      </c>
      <c r="DF5" t="s">
        <v>76</v>
      </c>
      <c r="DI5" t="s">
        <v>82</v>
      </c>
      <c r="DJ5" t="s">
        <v>83</v>
      </c>
      <c r="DK5" t="s">
        <v>96</v>
      </c>
    </row>
    <row r="6" spans="1:121" x14ac:dyDescent="0.2">
      <c r="B6" t="s">
        <v>3</v>
      </c>
      <c r="E6" t="s">
        <v>13</v>
      </c>
      <c r="H6" t="s">
        <v>9</v>
      </c>
      <c r="N6" t="s">
        <v>3</v>
      </c>
      <c r="Q6" t="s">
        <v>13</v>
      </c>
      <c r="T6" t="s">
        <v>9</v>
      </c>
      <c r="W6" t="s">
        <v>11</v>
      </c>
      <c r="AC6" t="s">
        <v>13</v>
      </c>
      <c r="AF6" t="s">
        <v>9</v>
      </c>
      <c r="AL6" t="s">
        <v>10</v>
      </c>
      <c r="AO6" t="s">
        <v>13</v>
      </c>
      <c r="AR6" t="s">
        <v>9</v>
      </c>
      <c r="BA6" t="s">
        <v>10</v>
      </c>
      <c r="BD6" t="s">
        <v>13</v>
      </c>
      <c r="BG6" t="s">
        <v>11</v>
      </c>
      <c r="BM6" t="s">
        <v>10</v>
      </c>
      <c r="BP6" t="s">
        <v>13</v>
      </c>
      <c r="BS6" t="s">
        <v>9</v>
      </c>
      <c r="BV6" t="s">
        <v>11</v>
      </c>
      <c r="CE6" t="s">
        <v>13</v>
      </c>
      <c r="CH6" t="s">
        <v>9</v>
      </c>
      <c r="CN6" t="s">
        <v>10</v>
      </c>
      <c r="CQ6" t="s">
        <v>3</v>
      </c>
      <c r="CT6" t="s">
        <v>13</v>
      </c>
      <c r="CW6" t="s">
        <v>9</v>
      </c>
      <c r="DF6" t="s">
        <v>76</v>
      </c>
    </row>
    <row r="7" spans="1:121" x14ac:dyDescent="0.2">
      <c r="A7" s="38" t="s">
        <v>34</v>
      </c>
      <c r="B7" t="s">
        <v>78</v>
      </c>
      <c r="C7" t="s">
        <v>48</v>
      </c>
      <c r="D7" t="s">
        <v>102</v>
      </c>
      <c r="E7" t="s">
        <v>78</v>
      </c>
      <c r="F7" t="s">
        <v>48</v>
      </c>
      <c r="G7" t="s">
        <v>102</v>
      </c>
      <c r="H7" t="s">
        <v>78</v>
      </c>
      <c r="I7" t="s">
        <v>48</v>
      </c>
      <c r="J7" t="s">
        <v>102</v>
      </c>
      <c r="N7" t="s">
        <v>78</v>
      </c>
      <c r="O7" t="s">
        <v>48</v>
      </c>
      <c r="P7" t="s">
        <v>102</v>
      </c>
      <c r="Q7" t="s">
        <v>78</v>
      </c>
      <c r="R7" t="s">
        <v>48</v>
      </c>
      <c r="S7" t="s">
        <v>102</v>
      </c>
      <c r="T7" t="s">
        <v>78</v>
      </c>
      <c r="U7" t="s">
        <v>48</v>
      </c>
      <c r="V7" t="s">
        <v>102</v>
      </c>
      <c r="W7" t="s">
        <v>78</v>
      </c>
      <c r="X7" t="s">
        <v>48</v>
      </c>
      <c r="Y7" t="s">
        <v>102</v>
      </c>
      <c r="AC7" t="s">
        <v>78</v>
      </c>
      <c r="AD7" t="s">
        <v>48</v>
      </c>
      <c r="AE7" t="s">
        <v>102</v>
      </c>
      <c r="AF7" t="s">
        <v>78</v>
      </c>
      <c r="AG7" t="s">
        <v>48</v>
      </c>
      <c r="AH7" t="s">
        <v>102</v>
      </c>
      <c r="AL7" t="s">
        <v>78</v>
      </c>
      <c r="AM7" t="s">
        <v>48</v>
      </c>
      <c r="AN7" t="s">
        <v>102</v>
      </c>
      <c r="AO7" t="s">
        <v>78</v>
      </c>
      <c r="AP7" t="s">
        <v>48</v>
      </c>
      <c r="AQ7" t="s">
        <v>102</v>
      </c>
      <c r="AR7" t="s">
        <v>78</v>
      </c>
      <c r="AS7" t="s">
        <v>48</v>
      </c>
      <c r="AT7" t="s">
        <v>102</v>
      </c>
      <c r="BA7" t="s">
        <v>78</v>
      </c>
      <c r="BB7" t="s">
        <v>48</v>
      </c>
      <c r="BC7" t="s">
        <v>102</v>
      </c>
      <c r="BD7" t="s">
        <v>78</v>
      </c>
      <c r="BE7" t="s">
        <v>48</v>
      </c>
      <c r="BF7" t="s">
        <v>102</v>
      </c>
      <c r="BG7" t="s">
        <v>78</v>
      </c>
      <c r="BH7" t="s">
        <v>48</v>
      </c>
      <c r="BI7" t="s">
        <v>102</v>
      </c>
      <c r="BM7" t="s">
        <v>78</v>
      </c>
      <c r="BN7" t="s">
        <v>48</v>
      </c>
      <c r="BO7" t="s">
        <v>102</v>
      </c>
      <c r="BP7" t="s">
        <v>78</v>
      </c>
      <c r="BQ7" t="s">
        <v>48</v>
      </c>
      <c r="BR7" t="s">
        <v>102</v>
      </c>
      <c r="BS7" t="s">
        <v>78</v>
      </c>
      <c r="BT7" t="s">
        <v>48</v>
      </c>
      <c r="BU7" t="s">
        <v>102</v>
      </c>
      <c r="BV7" t="s">
        <v>78</v>
      </c>
      <c r="BW7" t="s">
        <v>48</v>
      </c>
      <c r="BX7" t="s">
        <v>102</v>
      </c>
      <c r="CE7" t="s">
        <v>78</v>
      </c>
      <c r="CF7" t="s">
        <v>48</v>
      </c>
      <c r="CG7" t="s">
        <v>102</v>
      </c>
      <c r="CH7" t="s">
        <v>78</v>
      </c>
      <c r="CI7" t="s">
        <v>48</v>
      </c>
      <c r="CJ7" t="s">
        <v>102</v>
      </c>
      <c r="CN7" t="s">
        <v>78</v>
      </c>
      <c r="CO7" t="s">
        <v>48</v>
      </c>
      <c r="CP7" t="s">
        <v>102</v>
      </c>
      <c r="CQ7" t="s">
        <v>78</v>
      </c>
      <c r="CR7" t="s">
        <v>48</v>
      </c>
      <c r="CS7" t="s">
        <v>102</v>
      </c>
      <c r="CT7" t="s">
        <v>78</v>
      </c>
      <c r="CU7" t="s">
        <v>48</v>
      </c>
      <c r="CV7" t="s">
        <v>102</v>
      </c>
      <c r="CW7" t="s">
        <v>78</v>
      </c>
      <c r="CX7" t="s">
        <v>48</v>
      </c>
      <c r="CY7" t="s">
        <v>102</v>
      </c>
      <c r="DF7" t="s">
        <v>78</v>
      </c>
      <c r="DG7" t="s">
        <v>48</v>
      </c>
      <c r="DH7" t="s">
        <v>102</v>
      </c>
    </row>
    <row r="8" spans="1:121" x14ac:dyDescent="0.2">
      <c r="A8" s="39" t="s">
        <v>77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>
        <v>1265.625</v>
      </c>
      <c r="DG8" s="40">
        <v>312.75</v>
      </c>
      <c r="DH8" s="40">
        <v>70368.75</v>
      </c>
      <c r="DI8" s="40">
        <v>1265.625</v>
      </c>
      <c r="DJ8" s="40">
        <v>312.75</v>
      </c>
      <c r="DK8" s="40">
        <v>70368.75</v>
      </c>
      <c r="DL8" s="40">
        <v>1265.625</v>
      </c>
      <c r="DM8" s="40">
        <v>312.75</v>
      </c>
      <c r="DN8" s="40">
        <v>70368.75</v>
      </c>
      <c r="DO8" s="40">
        <v>1265.625</v>
      </c>
      <c r="DP8" s="40">
        <v>312.75</v>
      </c>
      <c r="DQ8" s="40">
        <v>70368.75</v>
      </c>
    </row>
    <row r="9" spans="1:121" x14ac:dyDescent="0.2">
      <c r="A9" s="39" t="s">
        <v>36</v>
      </c>
      <c r="B9" s="40">
        <v>125</v>
      </c>
      <c r="C9" s="40">
        <v>2</v>
      </c>
      <c r="D9" s="40">
        <v>250</v>
      </c>
      <c r="E9" s="40"/>
      <c r="F9" s="40"/>
      <c r="G9" s="40"/>
      <c r="H9" s="40">
        <v>1198</v>
      </c>
      <c r="I9" s="40">
        <v>67</v>
      </c>
      <c r="J9" s="40">
        <v>80266</v>
      </c>
      <c r="K9" s="40">
        <v>1323</v>
      </c>
      <c r="L9" s="40">
        <v>69</v>
      </c>
      <c r="M9" s="40">
        <v>80516</v>
      </c>
      <c r="N9" s="40"/>
      <c r="O9" s="40"/>
      <c r="P9" s="40"/>
      <c r="Q9" s="40">
        <v>1000</v>
      </c>
      <c r="R9" s="40">
        <v>78</v>
      </c>
      <c r="S9" s="40">
        <v>39000</v>
      </c>
      <c r="T9" s="40">
        <v>3594</v>
      </c>
      <c r="U9" s="40">
        <v>216</v>
      </c>
      <c r="V9" s="40">
        <v>258768</v>
      </c>
      <c r="W9" s="40">
        <v>58.5</v>
      </c>
      <c r="X9" s="40">
        <v>96</v>
      </c>
      <c r="Y9" s="40">
        <v>5616</v>
      </c>
      <c r="Z9" s="40">
        <v>4652.5</v>
      </c>
      <c r="AA9" s="40">
        <v>390</v>
      </c>
      <c r="AB9" s="40">
        <v>303384</v>
      </c>
      <c r="AC9" s="40"/>
      <c r="AD9" s="40"/>
      <c r="AE9" s="40"/>
      <c r="AF9" s="40">
        <v>1198</v>
      </c>
      <c r="AG9" s="40">
        <v>75</v>
      </c>
      <c r="AH9" s="40">
        <v>89850</v>
      </c>
      <c r="AI9" s="40">
        <v>1198</v>
      </c>
      <c r="AJ9" s="40">
        <v>75</v>
      </c>
      <c r="AK9" s="40">
        <v>89850</v>
      </c>
      <c r="AL9" s="40">
        <v>225</v>
      </c>
      <c r="AM9" s="40">
        <v>27</v>
      </c>
      <c r="AN9" s="40">
        <v>6075</v>
      </c>
      <c r="AO9" s="40"/>
      <c r="AP9" s="40"/>
      <c r="AQ9" s="40"/>
      <c r="AR9" s="40"/>
      <c r="AS9" s="40"/>
      <c r="AT9" s="40"/>
      <c r="AU9" s="40">
        <v>225</v>
      </c>
      <c r="AV9" s="40">
        <v>27</v>
      </c>
      <c r="AW9" s="40">
        <v>6075</v>
      </c>
      <c r="AX9" s="40">
        <v>7398.5</v>
      </c>
      <c r="AY9" s="40">
        <v>561</v>
      </c>
      <c r="AZ9" s="40">
        <v>479825</v>
      </c>
      <c r="BA9" s="40">
        <v>225</v>
      </c>
      <c r="BB9" s="40">
        <v>15</v>
      </c>
      <c r="BC9" s="40">
        <v>3375</v>
      </c>
      <c r="BD9" s="40">
        <v>500</v>
      </c>
      <c r="BE9" s="40">
        <v>81</v>
      </c>
      <c r="BF9" s="40">
        <v>40500</v>
      </c>
      <c r="BG9" s="40">
        <v>58.5</v>
      </c>
      <c r="BH9" s="40">
        <v>74</v>
      </c>
      <c r="BI9" s="40">
        <v>4329</v>
      </c>
      <c r="BJ9" s="40">
        <v>783.5</v>
      </c>
      <c r="BK9" s="40">
        <v>170</v>
      </c>
      <c r="BL9" s="40">
        <v>48204</v>
      </c>
      <c r="BM9" s="40">
        <v>225</v>
      </c>
      <c r="BN9" s="40">
        <v>64</v>
      </c>
      <c r="BO9" s="40">
        <v>14400</v>
      </c>
      <c r="BP9" s="40">
        <v>1500</v>
      </c>
      <c r="BQ9" s="40">
        <v>149</v>
      </c>
      <c r="BR9" s="40">
        <v>74500</v>
      </c>
      <c r="BS9" s="40">
        <v>2396</v>
      </c>
      <c r="BT9" s="40">
        <v>130</v>
      </c>
      <c r="BU9" s="40">
        <v>155740</v>
      </c>
      <c r="BV9" s="40">
        <v>58.5</v>
      </c>
      <c r="BW9" s="40">
        <v>16</v>
      </c>
      <c r="BX9" s="40">
        <v>936</v>
      </c>
      <c r="BY9" s="40">
        <v>4179.5</v>
      </c>
      <c r="BZ9" s="40">
        <v>359</v>
      </c>
      <c r="CA9" s="40">
        <v>245576</v>
      </c>
      <c r="CB9" s="40">
        <v>4963</v>
      </c>
      <c r="CC9" s="40">
        <v>529</v>
      </c>
      <c r="CD9" s="40">
        <v>293780</v>
      </c>
      <c r="CE9" s="40"/>
      <c r="CF9" s="40"/>
      <c r="CG9" s="40"/>
      <c r="CH9" s="40">
        <v>1198</v>
      </c>
      <c r="CI9" s="40">
        <v>32</v>
      </c>
      <c r="CJ9" s="40">
        <v>38336</v>
      </c>
      <c r="CK9" s="40">
        <v>1198</v>
      </c>
      <c r="CL9" s="40">
        <v>32</v>
      </c>
      <c r="CM9" s="40">
        <v>38336</v>
      </c>
      <c r="CN9" s="40"/>
      <c r="CO9" s="40"/>
      <c r="CP9" s="40"/>
      <c r="CQ9" s="40"/>
      <c r="CR9" s="40"/>
      <c r="CS9" s="40"/>
      <c r="CT9" s="40"/>
      <c r="CU9" s="40"/>
      <c r="CV9" s="40"/>
      <c r="CW9" s="40">
        <v>1198</v>
      </c>
      <c r="CX9" s="40">
        <v>56</v>
      </c>
      <c r="CY9" s="40">
        <v>67088</v>
      </c>
      <c r="CZ9" s="40">
        <v>1198</v>
      </c>
      <c r="DA9" s="40">
        <v>56</v>
      </c>
      <c r="DB9" s="40">
        <v>67088</v>
      </c>
      <c r="DC9" s="40">
        <v>2396</v>
      </c>
      <c r="DD9" s="40">
        <v>88</v>
      </c>
      <c r="DE9" s="40">
        <v>105424</v>
      </c>
      <c r="DF9" s="40"/>
      <c r="DG9" s="40"/>
      <c r="DH9" s="40"/>
      <c r="DI9" s="40"/>
      <c r="DJ9" s="40"/>
      <c r="DK9" s="40"/>
      <c r="DL9" s="40"/>
      <c r="DM9" s="40"/>
      <c r="DN9" s="40"/>
      <c r="DO9" s="40">
        <v>14757.5</v>
      </c>
      <c r="DP9" s="40">
        <v>1178</v>
      </c>
      <c r="DQ9" s="40">
        <v>879029</v>
      </c>
    </row>
    <row r="10" spans="1:121" x14ac:dyDescent="0.2">
      <c r="A10" s="39" t="s">
        <v>37</v>
      </c>
      <c r="B10" s="40"/>
      <c r="C10" s="40"/>
      <c r="D10" s="40"/>
      <c r="E10" s="40">
        <v>500</v>
      </c>
      <c r="F10" s="40">
        <v>87</v>
      </c>
      <c r="G10" s="40">
        <v>43500</v>
      </c>
      <c r="H10" s="40"/>
      <c r="I10" s="40"/>
      <c r="J10" s="40"/>
      <c r="K10" s="40">
        <v>500</v>
      </c>
      <c r="L10" s="40">
        <v>87</v>
      </c>
      <c r="M10" s="40">
        <v>43500</v>
      </c>
      <c r="N10" s="40">
        <v>125</v>
      </c>
      <c r="O10" s="40">
        <v>5</v>
      </c>
      <c r="P10" s="40">
        <v>625</v>
      </c>
      <c r="Q10" s="40">
        <v>1000</v>
      </c>
      <c r="R10" s="40">
        <v>105</v>
      </c>
      <c r="S10" s="40">
        <v>52500</v>
      </c>
      <c r="T10" s="40"/>
      <c r="U10" s="40"/>
      <c r="V10" s="40"/>
      <c r="W10" s="40">
        <v>175.5</v>
      </c>
      <c r="X10" s="40">
        <v>147</v>
      </c>
      <c r="Y10" s="40">
        <v>8599.5</v>
      </c>
      <c r="Z10" s="40">
        <v>1300.5</v>
      </c>
      <c r="AA10" s="40">
        <v>257</v>
      </c>
      <c r="AB10" s="40">
        <v>61724.5</v>
      </c>
      <c r="AC10" s="40">
        <v>500</v>
      </c>
      <c r="AD10" s="40">
        <v>28</v>
      </c>
      <c r="AE10" s="40">
        <v>14000</v>
      </c>
      <c r="AF10" s="40">
        <v>2396</v>
      </c>
      <c r="AG10" s="40">
        <v>80</v>
      </c>
      <c r="AH10" s="40">
        <v>95840</v>
      </c>
      <c r="AI10" s="40">
        <v>2896</v>
      </c>
      <c r="AJ10" s="40">
        <v>108</v>
      </c>
      <c r="AK10" s="40">
        <v>109840</v>
      </c>
      <c r="AL10" s="40"/>
      <c r="AM10" s="40"/>
      <c r="AN10" s="40"/>
      <c r="AO10" s="40">
        <v>1000</v>
      </c>
      <c r="AP10" s="40">
        <v>126</v>
      </c>
      <c r="AQ10" s="40">
        <v>63000</v>
      </c>
      <c r="AR10" s="40">
        <v>2396</v>
      </c>
      <c r="AS10" s="40">
        <v>60</v>
      </c>
      <c r="AT10" s="40">
        <v>71880</v>
      </c>
      <c r="AU10" s="40">
        <v>3396</v>
      </c>
      <c r="AV10" s="40">
        <v>186</v>
      </c>
      <c r="AW10" s="40">
        <v>134880</v>
      </c>
      <c r="AX10" s="40">
        <v>8092.5</v>
      </c>
      <c r="AY10" s="40">
        <v>638</v>
      </c>
      <c r="AZ10" s="40">
        <v>349944.5</v>
      </c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>
        <v>225</v>
      </c>
      <c r="BN10" s="40">
        <v>96</v>
      </c>
      <c r="BO10" s="40">
        <v>21600</v>
      </c>
      <c r="BP10" s="40">
        <v>500</v>
      </c>
      <c r="BQ10" s="40">
        <v>4</v>
      </c>
      <c r="BR10" s="40">
        <v>2000</v>
      </c>
      <c r="BS10" s="40"/>
      <c r="BT10" s="40"/>
      <c r="BU10" s="40"/>
      <c r="BV10" s="40">
        <v>58.5</v>
      </c>
      <c r="BW10" s="40">
        <v>62</v>
      </c>
      <c r="BX10" s="40">
        <v>3627</v>
      </c>
      <c r="BY10" s="40">
        <v>783.5</v>
      </c>
      <c r="BZ10" s="40">
        <v>162</v>
      </c>
      <c r="CA10" s="40">
        <v>27227</v>
      </c>
      <c r="CB10" s="40">
        <v>783.5</v>
      </c>
      <c r="CC10" s="40">
        <v>162</v>
      </c>
      <c r="CD10" s="40">
        <v>27227</v>
      </c>
      <c r="CE10" s="40">
        <v>500</v>
      </c>
      <c r="CF10" s="40">
        <v>57</v>
      </c>
      <c r="CG10" s="40">
        <v>28500</v>
      </c>
      <c r="CH10" s="40"/>
      <c r="CI10" s="40"/>
      <c r="CJ10" s="40"/>
      <c r="CK10" s="40">
        <v>500</v>
      </c>
      <c r="CL10" s="40">
        <v>57</v>
      </c>
      <c r="CM10" s="40">
        <v>28500</v>
      </c>
      <c r="CN10" s="40">
        <v>225</v>
      </c>
      <c r="CO10" s="40">
        <v>76</v>
      </c>
      <c r="CP10" s="40">
        <v>17100</v>
      </c>
      <c r="CQ10" s="40">
        <v>125</v>
      </c>
      <c r="CR10" s="40">
        <v>3</v>
      </c>
      <c r="CS10" s="40">
        <v>375</v>
      </c>
      <c r="CT10" s="40">
        <v>500</v>
      </c>
      <c r="CU10" s="40">
        <v>7</v>
      </c>
      <c r="CV10" s="40">
        <v>3500</v>
      </c>
      <c r="CW10" s="40"/>
      <c r="CX10" s="40"/>
      <c r="CY10" s="40"/>
      <c r="CZ10" s="40">
        <v>850</v>
      </c>
      <c r="DA10" s="40">
        <v>86</v>
      </c>
      <c r="DB10" s="40">
        <v>20975</v>
      </c>
      <c r="DC10" s="40">
        <v>1350</v>
      </c>
      <c r="DD10" s="40">
        <v>143</v>
      </c>
      <c r="DE10" s="40">
        <v>49475</v>
      </c>
      <c r="DF10" s="40"/>
      <c r="DG10" s="40"/>
      <c r="DH10" s="40"/>
      <c r="DI10" s="40"/>
      <c r="DJ10" s="40"/>
      <c r="DK10" s="40"/>
      <c r="DL10" s="40"/>
      <c r="DM10" s="40"/>
      <c r="DN10" s="40"/>
      <c r="DO10" s="40">
        <v>10226</v>
      </c>
      <c r="DP10" s="40">
        <v>943</v>
      </c>
      <c r="DQ10" s="40">
        <v>426646.5</v>
      </c>
    </row>
    <row r="11" spans="1:121" x14ac:dyDescent="0.2">
      <c r="A11" s="39" t="s">
        <v>35</v>
      </c>
      <c r="B11" s="40">
        <v>125</v>
      </c>
      <c r="C11" s="40">
        <v>2</v>
      </c>
      <c r="D11" s="40">
        <v>250</v>
      </c>
      <c r="E11" s="40">
        <v>500</v>
      </c>
      <c r="F11" s="40">
        <v>87</v>
      </c>
      <c r="G11" s="40">
        <v>43500</v>
      </c>
      <c r="H11" s="40">
        <v>1198</v>
      </c>
      <c r="I11" s="40">
        <v>67</v>
      </c>
      <c r="J11" s="40">
        <v>80266</v>
      </c>
      <c r="K11" s="40">
        <v>1823</v>
      </c>
      <c r="L11" s="40">
        <v>156</v>
      </c>
      <c r="M11" s="40">
        <v>124016</v>
      </c>
      <c r="N11" s="40">
        <v>125</v>
      </c>
      <c r="O11" s="40">
        <v>5</v>
      </c>
      <c r="P11" s="40">
        <v>625</v>
      </c>
      <c r="Q11" s="40">
        <v>2000</v>
      </c>
      <c r="R11" s="40">
        <v>183</v>
      </c>
      <c r="S11" s="40">
        <v>91500</v>
      </c>
      <c r="T11" s="40">
        <v>3594</v>
      </c>
      <c r="U11" s="40">
        <v>216</v>
      </c>
      <c r="V11" s="40">
        <v>258768</v>
      </c>
      <c r="W11" s="40">
        <v>234</v>
      </c>
      <c r="X11" s="40">
        <v>243</v>
      </c>
      <c r="Y11" s="40">
        <v>14215.5</v>
      </c>
      <c r="Z11" s="40">
        <v>5953</v>
      </c>
      <c r="AA11" s="40">
        <v>647</v>
      </c>
      <c r="AB11" s="40">
        <v>365108.5</v>
      </c>
      <c r="AC11" s="40">
        <v>500</v>
      </c>
      <c r="AD11" s="40">
        <v>28</v>
      </c>
      <c r="AE11" s="40">
        <v>14000</v>
      </c>
      <c r="AF11" s="40">
        <v>3594</v>
      </c>
      <c r="AG11" s="40">
        <v>155</v>
      </c>
      <c r="AH11" s="40">
        <v>185690</v>
      </c>
      <c r="AI11" s="40">
        <v>4094</v>
      </c>
      <c r="AJ11" s="40">
        <v>183</v>
      </c>
      <c r="AK11" s="40">
        <v>199690</v>
      </c>
      <c r="AL11" s="40">
        <v>225</v>
      </c>
      <c r="AM11" s="40">
        <v>27</v>
      </c>
      <c r="AN11" s="40">
        <v>6075</v>
      </c>
      <c r="AO11" s="40">
        <v>1000</v>
      </c>
      <c r="AP11" s="40">
        <v>126</v>
      </c>
      <c r="AQ11" s="40">
        <v>63000</v>
      </c>
      <c r="AR11" s="40">
        <v>2396</v>
      </c>
      <c r="AS11" s="40">
        <v>60</v>
      </c>
      <c r="AT11" s="40">
        <v>71880</v>
      </c>
      <c r="AU11" s="40">
        <v>3621</v>
      </c>
      <c r="AV11" s="40">
        <v>213</v>
      </c>
      <c r="AW11" s="40">
        <v>140955</v>
      </c>
      <c r="AX11" s="40">
        <v>15491</v>
      </c>
      <c r="AY11" s="40">
        <v>1199</v>
      </c>
      <c r="AZ11" s="40">
        <v>829769.5</v>
      </c>
      <c r="BA11" s="40">
        <v>225</v>
      </c>
      <c r="BB11" s="40">
        <v>15</v>
      </c>
      <c r="BC11" s="40">
        <v>3375</v>
      </c>
      <c r="BD11" s="40">
        <v>500</v>
      </c>
      <c r="BE11" s="40">
        <v>81</v>
      </c>
      <c r="BF11" s="40">
        <v>40500</v>
      </c>
      <c r="BG11" s="40">
        <v>58.5</v>
      </c>
      <c r="BH11" s="40">
        <v>74</v>
      </c>
      <c r="BI11" s="40">
        <v>4329</v>
      </c>
      <c r="BJ11" s="40">
        <v>783.5</v>
      </c>
      <c r="BK11" s="40">
        <v>170</v>
      </c>
      <c r="BL11" s="40">
        <v>48204</v>
      </c>
      <c r="BM11" s="40">
        <v>450</v>
      </c>
      <c r="BN11" s="40">
        <v>160</v>
      </c>
      <c r="BO11" s="40">
        <v>36000</v>
      </c>
      <c r="BP11" s="40">
        <v>2000</v>
      </c>
      <c r="BQ11" s="40">
        <v>153</v>
      </c>
      <c r="BR11" s="40">
        <v>76500</v>
      </c>
      <c r="BS11" s="40">
        <v>2396</v>
      </c>
      <c r="BT11" s="40">
        <v>130</v>
      </c>
      <c r="BU11" s="40">
        <v>155740</v>
      </c>
      <c r="BV11" s="40">
        <v>117</v>
      </c>
      <c r="BW11" s="40">
        <v>78</v>
      </c>
      <c r="BX11" s="40">
        <v>4563</v>
      </c>
      <c r="BY11" s="40">
        <v>4963</v>
      </c>
      <c r="BZ11" s="40">
        <v>521</v>
      </c>
      <c r="CA11" s="40">
        <v>272803</v>
      </c>
      <c r="CB11" s="40">
        <v>5746.5</v>
      </c>
      <c r="CC11" s="40">
        <v>691</v>
      </c>
      <c r="CD11" s="40">
        <v>321007</v>
      </c>
      <c r="CE11" s="40">
        <v>500</v>
      </c>
      <c r="CF11" s="40">
        <v>57</v>
      </c>
      <c r="CG11" s="40">
        <v>28500</v>
      </c>
      <c r="CH11" s="40">
        <v>1198</v>
      </c>
      <c r="CI11" s="40">
        <v>32</v>
      </c>
      <c r="CJ11" s="40">
        <v>38336</v>
      </c>
      <c r="CK11" s="40">
        <v>1698</v>
      </c>
      <c r="CL11" s="40">
        <v>89</v>
      </c>
      <c r="CM11" s="40">
        <v>66836</v>
      </c>
      <c r="CN11" s="40">
        <v>225</v>
      </c>
      <c r="CO11" s="40">
        <v>76</v>
      </c>
      <c r="CP11" s="40">
        <v>17100</v>
      </c>
      <c r="CQ11" s="40">
        <v>125</v>
      </c>
      <c r="CR11" s="40">
        <v>3</v>
      </c>
      <c r="CS11" s="40">
        <v>375</v>
      </c>
      <c r="CT11" s="40">
        <v>500</v>
      </c>
      <c r="CU11" s="40">
        <v>7</v>
      </c>
      <c r="CV11" s="40">
        <v>3500</v>
      </c>
      <c r="CW11" s="40">
        <v>1198</v>
      </c>
      <c r="CX11" s="40">
        <v>56</v>
      </c>
      <c r="CY11" s="40">
        <v>67088</v>
      </c>
      <c r="CZ11" s="40">
        <v>2048</v>
      </c>
      <c r="DA11" s="40">
        <v>142</v>
      </c>
      <c r="DB11" s="40">
        <v>88063</v>
      </c>
      <c r="DC11" s="40">
        <v>3746</v>
      </c>
      <c r="DD11" s="40">
        <v>231</v>
      </c>
      <c r="DE11" s="40">
        <v>154899</v>
      </c>
      <c r="DF11" s="40">
        <v>1265.625</v>
      </c>
      <c r="DG11" s="40">
        <v>312.75</v>
      </c>
      <c r="DH11" s="40">
        <v>70368.75</v>
      </c>
      <c r="DI11" s="40">
        <v>1265.625</v>
      </c>
      <c r="DJ11" s="40">
        <v>312.75</v>
      </c>
      <c r="DK11" s="40">
        <v>70368.75</v>
      </c>
      <c r="DL11" s="40">
        <v>1265.625</v>
      </c>
      <c r="DM11" s="40">
        <v>312.75</v>
      </c>
      <c r="DN11" s="40">
        <v>70368.75</v>
      </c>
      <c r="DO11" s="40">
        <v>26249.125</v>
      </c>
      <c r="DP11" s="40">
        <v>2433.75</v>
      </c>
      <c r="DQ11" s="40">
        <v>1376044.25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workbookViewId="0">
      <selection activeCell="B22" sqref="B22"/>
    </sheetView>
  </sheetViews>
  <sheetFormatPr baseColWidth="10" defaultColWidth="9.1640625" defaultRowHeight="15" x14ac:dyDescent="0.2"/>
  <cols>
    <col min="1" max="1" width="18.1640625" customWidth="1"/>
    <col min="2" max="2" width="18.33203125" customWidth="1"/>
    <col min="3" max="3" width="17" customWidth="1"/>
    <col min="4" max="4" width="21" customWidth="1"/>
    <col min="5" max="5" width="23" customWidth="1"/>
    <col min="6" max="6" width="15.6640625" customWidth="1"/>
    <col min="7" max="7" width="17.83203125" customWidth="1"/>
    <col min="8" max="8" width="15.6640625" hidden="1" customWidth="1"/>
  </cols>
  <sheetData>
    <row r="1" spans="1:11" ht="22" thickBot="1" x14ac:dyDescent="0.25">
      <c r="A1" s="36" t="s">
        <v>4</v>
      </c>
      <c r="B1" s="36" t="s">
        <v>33</v>
      </c>
      <c r="C1" s="36" t="s">
        <v>25</v>
      </c>
      <c r="D1" s="36" t="s">
        <v>31</v>
      </c>
      <c r="E1" s="36" t="s">
        <v>32</v>
      </c>
      <c r="F1" s="36" t="s">
        <v>2</v>
      </c>
      <c r="G1" s="30" t="s">
        <v>12</v>
      </c>
      <c r="H1" s="13" t="s">
        <v>30</v>
      </c>
    </row>
    <row r="2" spans="1:11" ht="22" thickBot="1" x14ac:dyDescent="0.25">
      <c r="A2" s="26">
        <v>43106</v>
      </c>
      <c r="B2" s="27" t="s">
        <v>7</v>
      </c>
      <c r="C2" s="34" t="s">
        <v>26</v>
      </c>
      <c r="D2" s="29" t="s">
        <v>18</v>
      </c>
      <c r="E2" s="27" t="s">
        <v>9</v>
      </c>
      <c r="F2" s="27">
        <v>95</v>
      </c>
      <c r="G2" s="30">
        <v>1198</v>
      </c>
      <c r="H2" s="14">
        <f>F2*G2</f>
        <v>113810</v>
      </c>
    </row>
    <row r="3" spans="1:11" ht="22" thickBot="1" x14ac:dyDescent="0.25">
      <c r="A3" s="26">
        <v>43123</v>
      </c>
      <c r="B3" s="27" t="s">
        <v>5</v>
      </c>
      <c r="C3" s="34" t="s">
        <v>29</v>
      </c>
      <c r="D3" s="29" t="s">
        <v>19</v>
      </c>
      <c r="E3" s="27" t="s">
        <v>13</v>
      </c>
      <c r="F3" s="27">
        <v>50</v>
      </c>
      <c r="G3" s="30">
        <v>500</v>
      </c>
      <c r="H3" s="14">
        <f t="shared" ref="H3:H44" si="0">F3*G3</f>
        <v>25000</v>
      </c>
    </row>
    <row r="4" spans="1:11" ht="22" thickBot="1" x14ac:dyDescent="0.25">
      <c r="A4" s="26">
        <v>43140</v>
      </c>
      <c r="B4" s="27" t="s">
        <v>5</v>
      </c>
      <c r="C4" s="34" t="s">
        <v>29</v>
      </c>
      <c r="D4" s="29" t="s">
        <v>17</v>
      </c>
      <c r="E4" s="27" t="s">
        <v>9</v>
      </c>
      <c r="F4" s="27">
        <v>36</v>
      </c>
      <c r="G4" s="30">
        <v>1198</v>
      </c>
      <c r="H4" s="14">
        <f t="shared" si="0"/>
        <v>43128</v>
      </c>
      <c r="K4">
        <f>3+6*(5+4)/3-7</f>
        <v>14</v>
      </c>
    </row>
    <row r="5" spans="1:11" ht="22" thickBot="1" x14ac:dyDescent="0.25">
      <c r="A5" s="26">
        <v>43157</v>
      </c>
      <c r="B5" s="27" t="s">
        <v>5</v>
      </c>
      <c r="C5" s="34" t="s">
        <v>27</v>
      </c>
      <c r="D5" s="29" t="s">
        <v>15</v>
      </c>
      <c r="E5" s="27" t="s">
        <v>10</v>
      </c>
      <c r="F5" s="27">
        <v>27</v>
      </c>
      <c r="G5" s="30">
        <v>225</v>
      </c>
      <c r="H5" s="14">
        <f t="shared" si="0"/>
        <v>6075</v>
      </c>
    </row>
    <row r="6" spans="1:11" ht="22" thickBot="1" x14ac:dyDescent="0.25">
      <c r="A6" s="26">
        <v>43174</v>
      </c>
      <c r="B6" s="27" t="s">
        <v>6</v>
      </c>
      <c r="C6" s="34" t="s">
        <v>27</v>
      </c>
      <c r="D6" s="29" t="s">
        <v>23</v>
      </c>
      <c r="E6" s="27" t="s">
        <v>9</v>
      </c>
      <c r="F6" s="27">
        <v>56</v>
      </c>
      <c r="G6" s="30">
        <v>1198</v>
      </c>
      <c r="H6" s="14">
        <f t="shared" si="0"/>
        <v>67088</v>
      </c>
    </row>
    <row r="7" spans="1:11" ht="22" thickBot="1" x14ac:dyDescent="0.25">
      <c r="A7" s="26">
        <v>43191</v>
      </c>
      <c r="B7" s="27" t="s">
        <v>7</v>
      </c>
      <c r="C7" s="34" t="s">
        <v>26</v>
      </c>
      <c r="D7" s="29" t="s">
        <v>18</v>
      </c>
      <c r="E7" s="27" t="s">
        <v>13</v>
      </c>
      <c r="F7" s="27">
        <v>60</v>
      </c>
      <c r="G7" s="30">
        <v>500</v>
      </c>
      <c r="H7" s="14">
        <f t="shared" si="0"/>
        <v>30000</v>
      </c>
    </row>
    <row r="8" spans="1:11" ht="22" thickBot="1" x14ac:dyDescent="0.25">
      <c r="A8" s="26">
        <v>43208</v>
      </c>
      <c r="B8" s="27" t="s">
        <v>5</v>
      </c>
      <c r="C8" s="33" t="s">
        <v>26</v>
      </c>
      <c r="D8" s="29" t="s">
        <v>14</v>
      </c>
      <c r="E8" s="27" t="s">
        <v>9</v>
      </c>
      <c r="F8" s="27">
        <v>75</v>
      </c>
      <c r="G8" s="30">
        <v>1198</v>
      </c>
      <c r="H8" s="14">
        <f t="shared" si="0"/>
        <v>89850</v>
      </c>
    </row>
    <row r="9" spans="1:11" ht="22" thickBot="1" x14ac:dyDescent="0.25">
      <c r="A9" s="26">
        <v>43225</v>
      </c>
      <c r="B9" s="27" t="s">
        <v>5</v>
      </c>
      <c r="C9" s="34" t="s">
        <v>29</v>
      </c>
      <c r="D9" s="29" t="s">
        <v>17</v>
      </c>
      <c r="E9" s="27" t="s">
        <v>9</v>
      </c>
      <c r="F9" s="27">
        <v>90</v>
      </c>
      <c r="G9" s="30">
        <v>1198</v>
      </c>
      <c r="H9" s="14">
        <f t="shared" si="0"/>
        <v>107820</v>
      </c>
    </row>
    <row r="10" spans="1:11" ht="22" thickBot="1" x14ac:dyDescent="0.25">
      <c r="A10" s="26">
        <v>43242</v>
      </c>
      <c r="B10" s="27" t="s">
        <v>6</v>
      </c>
      <c r="C10" s="35" t="s">
        <v>28</v>
      </c>
      <c r="D10" s="29" t="s">
        <v>24</v>
      </c>
      <c r="E10" s="27" t="s">
        <v>9</v>
      </c>
      <c r="F10" s="27">
        <v>32</v>
      </c>
      <c r="G10" s="30">
        <v>1198</v>
      </c>
      <c r="H10" s="14">
        <f t="shared" si="0"/>
        <v>38336</v>
      </c>
    </row>
    <row r="11" spans="1:11" ht="22" thickBot="1" x14ac:dyDescent="0.25">
      <c r="A11" s="26">
        <v>43259</v>
      </c>
      <c r="B11" s="27" t="s">
        <v>7</v>
      </c>
      <c r="C11" s="34" t="s">
        <v>26</v>
      </c>
      <c r="D11" s="29" t="s">
        <v>18</v>
      </c>
      <c r="E11" s="27" t="s">
        <v>13</v>
      </c>
      <c r="F11" s="27">
        <v>60</v>
      </c>
      <c r="G11" s="30">
        <v>500</v>
      </c>
      <c r="H11" s="14">
        <f t="shared" si="0"/>
        <v>30000</v>
      </c>
    </row>
    <row r="12" spans="1:11" ht="22" thickBot="1" x14ac:dyDescent="0.25">
      <c r="A12" s="26">
        <v>43276</v>
      </c>
      <c r="B12" s="27" t="s">
        <v>5</v>
      </c>
      <c r="C12" s="34" t="s">
        <v>29</v>
      </c>
      <c r="D12" s="29" t="s">
        <v>20</v>
      </c>
      <c r="E12" s="27" t="s">
        <v>9</v>
      </c>
      <c r="F12" s="27">
        <v>90</v>
      </c>
      <c r="G12" s="30">
        <v>1198</v>
      </c>
      <c r="H12" s="14">
        <f t="shared" si="0"/>
        <v>107820</v>
      </c>
    </row>
    <row r="13" spans="1:11" ht="22" thickBot="1" x14ac:dyDescent="0.25">
      <c r="A13" s="26">
        <v>43293</v>
      </c>
      <c r="B13" s="27" t="s">
        <v>7</v>
      </c>
      <c r="C13" s="33" t="s">
        <v>26</v>
      </c>
      <c r="D13" s="29" t="s">
        <v>16</v>
      </c>
      <c r="E13" s="27" t="s">
        <v>13</v>
      </c>
      <c r="F13" s="27">
        <v>29</v>
      </c>
      <c r="G13" s="30">
        <v>500</v>
      </c>
      <c r="H13" s="14">
        <f t="shared" si="0"/>
        <v>14500</v>
      </c>
    </row>
    <row r="14" spans="1:11" ht="22" thickBot="1" x14ac:dyDescent="0.25">
      <c r="A14" s="26">
        <v>43310</v>
      </c>
      <c r="B14" s="27" t="s">
        <v>7</v>
      </c>
      <c r="C14" s="35" t="s">
        <v>28</v>
      </c>
      <c r="D14" s="29" t="s">
        <v>21</v>
      </c>
      <c r="E14" s="27" t="s">
        <v>13</v>
      </c>
      <c r="F14" s="27">
        <v>81</v>
      </c>
      <c r="G14" s="30">
        <v>500</v>
      </c>
      <c r="H14" s="14">
        <f t="shared" si="0"/>
        <v>40500</v>
      </c>
    </row>
    <row r="15" spans="1:11" ht="22" thickBot="1" x14ac:dyDescent="0.25">
      <c r="A15" s="26">
        <v>43327</v>
      </c>
      <c r="B15" s="27" t="s">
        <v>7</v>
      </c>
      <c r="C15" s="34" t="s">
        <v>26</v>
      </c>
      <c r="D15" s="29" t="s">
        <v>18</v>
      </c>
      <c r="E15" s="27" t="s">
        <v>9</v>
      </c>
      <c r="F15" s="27">
        <v>35</v>
      </c>
      <c r="G15" s="30">
        <v>1198</v>
      </c>
      <c r="H15" s="14">
        <f t="shared" si="0"/>
        <v>41930</v>
      </c>
    </row>
    <row r="16" spans="1:11" ht="22" thickBot="1" x14ac:dyDescent="0.25">
      <c r="A16" s="26">
        <v>43344</v>
      </c>
      <c r="B16" s="27" t="s">
        <v>5</v>
      </c>
      <c r="C16" s="35" t="s">
        <v>28</v>
      </c>
      <c r="D16" s="29" t="s">
        <v>22</v>
      </c>
      <c r="E16" s="27" t="s">
        <v>3</v>
      </c>
      <c r="F16" s="27">
        <v>2</v>
      </c>
      <c r="G16" s="30">
        <v>125</v>
      </c>
      <c r="H16" s="14">
        <f t="shared" si="0"/>
        <v>250</v>
      </c>
    </row>
    <row r="17" spans="1:9" ht="22" thickBot="1" x14ac:dyDescent="0.25">
      <c r="A17" s="26">
        <v>43361</v>
      </c>
      <c r="B17" s="27" t="s">
        <v>7</v>
      </c>
      <c r="C17" s="28" t="s">
        <v>26</v>
      </c>
      <c r="D17" s="29" t="s">
        <v>18</v>
      </c>
      <c r="E17" s="27" t="s">
        <v>11</v>
      </c>
      <c r="F17" s="27">
        <v>16</v>
      </c>
      <c r="G17" s="30">
        <v>58.5</v>
      </c>
      <c r="H17" s="14">
        <f t="shared" si="0"/>
        <v>936</v>
      </c>
    </row>
    <row r="18" spans="1:9" ht="22" thickBot="1" x14ac:dyDescent="0.25">
      <c r="A18" s="26">
        <v>43378</v>
      </c>
      <c r="B18" s="27" t="s">
        <v>5</v>
      </c>
      <c r="C18" s="28" t="s">
        <v>29</v>
      </c>
      <c r="D18" s="29" t="s">
        <v>20</v>
      </c>
      <c r="E18" s="27" t="s">
        <v>13</v>
      </c>
      <c r="F18" s="27">
        <v>28</v>
      </c>
      <c r="G18" s="30">
        <v>500</v>
      </c>
      <c r="H18" s="14">
        <f t="shared" si="0"/>
        <v>14000</v>
      </c>
    </row>
    <row r="19" spans="1:9" ht="22" thickBot="1" x14ac:dyDescent="0.25">
      <c r="A19" s="26">
        <v>43395</v>
      </c>
      <c r="B19" s="27" t="s">
        <v>7</v>
      </c>
      <c r="C19" s="28" t="s">
        <v>26</v>
      </c>
      <c r="D19" s="29" t="s">
        <v>18</v>
      </c>
      <c r="E19" s="27" t="s">
        <v>10</v>
      </c>
      <c r="F19" s="27">
        <v>64</v>
      </c>
      <c r="G19" s="30">
        <v>225</v>
      </c>
      <c r="H19" s="14">
        <f t="shared" si="0"/>
        <v>14400</v>
      </c>
    </row>
    <row r="20" spans="1:9" ht="22" thickBot="1" x14ac:dyDescent="0.25">
      <c r="A20" s="26">
        <v>43412</v>
      </c>
      <c r="B20" s="27" t="s">
        <v>7</v>
      </c>
      <c r="C20" s="37" t="s">
        <v>28</v>
      </c>
      <c r="D20" s="29" t="s">
        <v>21</v>
      </c>
      <c r="E20" s="27" t="s">
        <v>10</v>
      </c>
      <c r="F20" s="27">
        <v>15</v>
      </c>
      <c r="G20" s="30">
        <v>225</v>
      </c>
      <c r="H20" s="14">
        <f t="shared" si="0"/>
        <v>3375</v>
      </c>
    </row>
    <row r="21" spans="1:9" ht="22" thickBot="1" x14ac:dyDescent="0.25">
      <c r="A21" s="26">
        <v>43429</v>
      </c>
      <c r="B21" s="27" t="s">
        <v>5</v>
      </c>
      <c r="C21" s="28" t="s">
        <v>29</v>
      </c>
      <c r="D21" s="29" t="s">
        <v>19</v>
      </c>
      <c r="E21" s="27" t="s">
        <v>11</v>
      </c>
      <c r="F21" s="27">
        <v>96</v>
      </c>
      <c r="G21" s="30">
        <v>58.5</v>
      </c>
      <c r="H21" s="14">
        <f t="shared" si="0"/>
        <v>5616</v>
      </c>
    </row>
    <row r="22" spans="1:9" ht="22" thickBot="1" x14ac:dyDescent="0.25">
      <c r="A22" s="26">
        <v>43446</v>
      </c>
      <c r="B22" s="27" t="s">
        <v>5</v>
      </c>
      <c r="C22" s="37" t="s">
        <v>28</v>
      </c>
      <c r="D22" s="29" t="s">
        <v>22</v>
      </c>
      <c r="E22" s="27" t="s">
        <v>9</v>
      </c>
      <c r="F22" s="27">
        <v>67</v>
      </c>
      <c r="G22" s="30">
        <v>1198</v>
      </c>
      <c r="H22" s="14">
        <f t="shared" si="0"/>
        <v>80266</v>
      </c>
    </row>
    <row r="23" spans="1:9" ht="22" thickBot="1" x14ac:dyDescent="0.25">
      <c r="A23" s="26">
        <v>43463</v>
      </c>
      <c r="B23" s="27" t="s">
        <v>7</v>
      </c>
      <c r="C23" s="35" t="s">
        <v>28</v>
      </c>
      <c r="D23" s="29" t="s">
        <v>21</v>
      </c>
      <c r="E23" s="27" t="s">
        <v>11</v>
      </c>
      <c r="F23" s="27">
        <v>74</v>
      </c>
      <c r="G23" s="30">
        <v>58.5</v>
      </c>
      <c r="H23" s="14">
        <f t="shared" si="0"/>
        <v>4329</v>
      </c>
    </row>
    <row r="24" spans="1:9" ht="22" thickBot="1" x14ac:dyDescent="0.25">
      <c r="A24" s="26">
        <v>43480</v>
      </c>
      <c r="B24" s="27" t="s">
        <v>5</v>
      </c>
      <c r="C24" s="34" t="s">
        <v>27</v>
      </c>
      <c r="D24" s="29" t="s">
        <v>15</v>
      </c>
      <c r="E24" s="27" t="s">
        <v>13</v>
      </c>
      <c r="F24" s="27">
        <v>46</v>
      </c>
      <c r="G24" s="30">
        <v>500</v>
      </c>
      <c r="H24" s="14">
        <f t="shared" si="0"/>
        <v>23000</v>
      </c>
    </row>
    <row r="25" spans="1:9" ht="22" thickBot="1" x14ac:dyDescent="0.25">
      <c r="A25" s="26">
        <v>43497</v>
      </c>
      <c r="B25" s="27" t="s">
        <v>5</v>
      </c>
      <c r="C25" s="35" t="s">
        <v>28</v>
      </c>
      <c r="D25" s="29" t="s">
        <v>22</v>
      </c>
      <c r="E25" s="27" t="s">
        <v>13</v>
      </c>
      <c r="F25" s="27">
        <v>87</v>
      </c>
      <c r="G25" s="30">
        <v>500</v>
      </c>
      <c r="H25" s="14">
        <f t="shared" si="0"/>
        <v>43500</v>
      </c>
    </row>
    <row r="26" spans="1:9" ht="22" thickBot="1" x14ac:dyDescent="0.25">
      <c r="A26" s="26">
        <v>43514</v>
      </c>
      <c r="B26" s="27" t="s">
        <v>7</v>
      </c>
      <c r="C26" s="33" t="s">
        <v>26</v>
      </c>
      <c r="D26" s="29" t="s">
        <v>18</v>
      </c>
      <c r="E26" s="27" t="s">
        <v>13</v>
      </c>
      <c r="F26" s="27">
        <v>4</v>
      </c>
      <c r="G26" s="30">
        <v>500</v>
      </c>
      <c r="H26" s="14">
        <f t="shared" si="0"/>
        <v>2000</v>
      </c>
    </row>
    <row r="27" spans="1:9" ht="22" thickBot="1" x14ac:dyDescent="0.25">
      <c r="A27" s="26">
        <v>43531</v>
      </c>
      <c r="B27" s="27" t="s">
        <v>6</v>
      </c>
      <c r="C27" s="34" t="s">
        <v>27</v>
      </c>
      <c r="D27" s="29" t="s">
        <v>23</v>
      </c>
      <c r="E27" s="27" t="s">
        <v>13</v>
      </c>
      <c r="F27" s="27">
        <v>7</v>
      </c>
      <c r="G27" s="30">
        <v>500</v>
      </c>
      <c r="H27" s="14">
        <f t="shared" si="0"/>
        <v>3500</v>
      </c>
    </row>
    <row r="28" spans="1:9" ht="22" thickBot="1" x14ac:dyDescent="0.3">
      <c r="A28" s="26">
        <v>43548</v>
      </c>
      <c r="B28" s="27" t="s">
        <v>5</v>
      </c>
      <c r="C28" s="28" t="s">
        <v>29</v>
      </c>
      <c r="D28" s="29" t="s">
        <v>17</v>
      </c>
      <c r="E28" s="27" t="s">
        <v>11</v>
      </c>
      <c r="F28" s="27">
        <v>50</v>
      </c>
      <c r="G28" s="30">
        <v>58.5</v>
      </c>
      <c r="H28" s="31">
        <f t="shared" si="0"/>
        <v>2925</v>
      </c>
      <c r="I28" s="15"/>
    </row>
    <row r="29" spans="1:9" ht="22" thickBot="1" x14ac:dyDescent="0.3">
      <c r="A29" s="26">
        <v>43565</v>
      </c>
      <c r="B29" s="27" t="s">
        <v>5</v>
      </c>
      <c r="C29" s="32" t="s">
        <v>26</v>
      </c>
      <c r="D29" s="29" t="s">
        <v>14</v>
      </c>
      <c r="E29" s="27" t="s">
        <v>9</v>
      </c>
      <c r="F29" s="27">
        <v>66</v>
      </c>
      <c r="G29" s="30">
        <v>1198</v>
      </c>
      <c r="H29" s="31">
        <f t="shared" si="0"/>
        <v>79068</v>
      </c>
      <c r="I29" s="15"/>
    </row>
    <row r="30" spans="1:9" ht="22" thickBot="1" x14ac:dyDescent="0.3">
      <c r="A30" s="26">
        <v>43582</v>
      </c>
      <c r="B30" s="27" t="s">
        <v>7</v>
      </c>
      <c r="C30" s="33" t="s">
        <v>26</v>
      </c>
      <c r="D30" s="29" t="s">
        <v>16</v>
      </c>
      <c r="E30" s="27" t="s">
        <v>10</v>
      </c>
      <c r="F30" s="27">
        <v>96</v>
      </c>
      <c r="G30" s="30">
        <v>225</v>
      </c>
      <c r="H30" s="31">
        <f t="shared" si="0"/>
        <v>21600</v>
      </c>
      <c r="I30" s="15"/>
    </row>
    <row r="31" spans="1:9" ht="22" thickBot="1" x14ac:dyDescent="0.3">
      <c r="A31" s="26">
        <v>43599</v>
      </c>
      <c r="B31" s="27" t="s">
        <v>5</v>
      </c>
      <c r="C31" s="34" t="s">
        <v>27</v>
      </c>
      <c r="D31" s="29" t="s">
        <v>15</v>
      </c>
      <c r="E31" s="27" t="s">
        <v>9</v>
      </c>
      <c r="F31" s="27">
        <v>53</v>
      </c>
      <c r="G31" s="30">
        <v>1198</v>
      </c>
      <c r="H31" s="31">
        <f t="shared" si="0"/>
        <v>63494</v>
      </c>
      <c r="I31" s="15"/>
    </row>
    <row r="32" spans="1:9" ht="22" thickBot="1" x14ac:dyDescent="0.3">
      <c r="A32" s="26">
        <v>43616</v>
      </c>
      <c r="B32" s="27" t="s">
        <v>5</v>
      </c>
      <c r="C32" s="34" t="s">
        <v>27</v>
      </c>
      <c r="D32" s="29" t="s">
        <v>15</v>
      </c>
      <c r="E32" s="27" t="s">
        <v>13</v>
      </c>
      <c r="F32" s="27">
        <v>80</v>
      </c>
      <c r="G32" s="30">
        <v>500</v>
      </c>
      <c r="H32" s="31">
        <f t="shared" si="0"/>
        <v>40000</v>
      </c>
      <c r="I32" s="15"/>
    </row>
    <row r="33" spans="1:9" ht="22" thickBot="1" x14ac:dyDescent="0.3">
      <c r="A33" s="26">
        <v>43633</v>
      </c>
      <c r="B33" s="27" t="s">
        <v>5</v>
      </c>
      <c r="C33" s="34" t="s">
        <v>29</v>
      </c>
      <c r="D33" s="29" t="s">
        <v>19</v>
      </c>
      <c r="E33" s="27" t="s">
        <v>3</v>
      </c>
      <c r="F33" s="27">
        <v>5</v>
      </c>
      <c r="G33" s="30">
        <v>125</v>
      </c>
      <c r="H33" s="31">
        <f t="shared" si="0"/>
        <v>625</v>
      </c>
      <c r="I33" s="15"/>
    </row>
    <row r="34" spans="1:9" ht="22" thickBot="1" x14ac:dyDescent="0.3">
      <c r="A34" s="26">
        <v>43650</v>
      </c>
      <c r="B34" s="27" t="s">
        <v>7</v>
      </c>
      <c r="C34" s="33" t="s">
        <v>26</v>
      </c>
      <c r="D34" s="29" t="s">
        <v>18</v>
      </c>
      <c r="E34" s="27" t="s">
        <v>11</v>
      </c>
      <c r="F34" s="27">
        <v>62</v>
      </c>
      <c r="G34" s="30">
        <v>58.5</v>
      </c>
      <c r="H34" s="31">
        <f t="shared" si="0"/>
        <v>3627</v>
      </c>
      <c r="I34" s="15"/>
    </row>
    <row r="35" spans="1:9" ht="22" thickBot="1" x14ac:dyDescent="0.3">
      <c r="A35" s="26">
        <v>43667</v>
      </c>
      <c r="B35" s="27" t="s">
        <v>5</v>
      </c>
      <c r="C35" s="34" t="s">
        <v>29</v>
      </c>
      <c r="D35" s="29" t="s">
        <v>20</v>
      </c>
      <c r="E35" s="27" t="s">
        <v>11</v>
      </c>
      <c r="F35" s="27">
        <v>55</v>
      </c>
      <c r="G35" s="30">
        <v>58.5</v>
      </c>
      <c r="H35" s="31">
        <f t="shared" si="0"/>
        <v>3217.5</v>
      </c>
      <c r="I35" s="15"/>
    </row>
    <row r="36" spans="1:9" ht="22" thickBot="1" x14ac:dyDescent="0.3">
      <c r="A36" s="26">
        <v>43684</v>
      </c>
      <c r="B36" s="27" t="s">
        <v>5</v>
      </c>
      <c r="C36" s="34" t="s">
        <v>29</v>
      </c>
      <c r="D36" s="29" t="s">
        <v>19</v>
      </c>
      <c r="E36" s="27" t="s">
        <v>11</v>
      </c>
      <c r="F36" s="27">
        <v>42</v>
      </c>
      <c r="G36" s="30">
        <v>58.5</v>
      </c>
      <c r="H36" s="31">
        <f t="shared" si="0"/>
        <v>2457</v>
      </c>
      <c r="I36" s="15"/>
    </row>
    <row r="37" spans="1:9" ht="22" thickBot="1" x14ac:dyDescent="0.3">
      <c r="A37" s="26">
        <v>43701</v>
      </c>
      <c r="B37" s="27" t="s">
        <v>6</v>
      </c>
      <c r="C37" s="34" t="s">
        <v>27</v>
      </c>
      <c r="D37" s="29" t="s">
        <v>23</v>
      </c>
      <c r="E37" s="27" t="s">
        <v>3</v>
      </c>
      <c r="F37" s="27">
        <v>3</v>
      </c>
      <c r="G37" s="30">
        <v>125</v>
      </c>
      <c r="H37" s="31">
        <f t="shared" si="0"/>
        <v>375</v>
      </c>
      <c r="I37" s="15"/>
    </row>
    <row r="38" spans="1:9" ht="22" thickBot="1" x14ac:dyDescent="0.3">
      <c r="A38" s="26">
        <v>43718</v>
      </c>
      <c r="B38" s="27" t="s">
        <v>5</v>
      </c>
      <c r="C38" s="34" t="s">
        <v>27</v>
      </c>
      <c r="D38" s="29" t="s">
        <v>15</v>
      </c>
      <c r="E38" s="27" t="s">
        <v>9</v>
      </c>
      <c r="F38" s="27">
        <v>7</v>
      </c>
      <c r="G38" s="30">
        <v>1198</v>
      </c>
      <c r="H38" s="31">
        <f t="shared" si="0"/>
        <v>8386</v>
      </c>
      <c r="I38" s="15"/>
    </row>
    <row r="39" spans="1:9" ht="22" thickBot="1" x14ac:dyDescent="0.3">
      <c r="A39" s="26">
        <v>43735</v>
      </c>
      <c r="B39" s="27" t="s">
        <v>6</v>
      </c>
      <c r="C39" s="34" t="s">
        <v>27</v>
      </c>
      <c r="D39" s="29" t="s">
        <v>23</v>
      </c>
      <c r="E39" s="27" t="s">
        <v>10</v>
      </c>
      <c r="F39" s="27">
        <v>76</v>
      </c>
      <c r="G39" s="30">
        <v>225</v>
      </c>
      <c r="H39" s="31">
        <f t="shared" si="0"/>
        <v>17100</v>
      </c>
      <c r="I39" s="15"/>
    </row>
    <row r="40" spans="1:9" ht="22" thickBot="1" x14ac:dyDescent="0.3">
      <c r="A40" s="26">
        <v>43752</v>
      </c>
      <c r="B40" s="27" t="s">
        <v>6</v>
      </c>
      <c r="C40" s="35" t="s">
        <v>28</v>
      </c>
      <c r="D40" s="29" t="s">
        <v>24</v>
      </c>
      <c r="E40" s="27" t="s">
        <v>13</v>
      </c>
      <c r="F40" s="27">
        <v>57</v>
      </c>
      <c r="G40" s="30">
        <v>500</v>
      </c>
      <c r="H40" s="31">
        <f t="shared" si="0"/>
        <v>28500</v>
      </c>
      <c r="I40" s="15"/>
    </row>
    <row r="41" spans="1:9" ht="22" thickBot="1" x14ac:dyDescent="0.3">
      <c r="A41" s="26">
        <v>43769</v>
      </c>
      <c r="B41" s="27" t="s">
        <v>5</v>
      </c>
      <c r="C41" s="33" t="s">
        <v>26</v>
      </c>
      <c r="D41" s="29" t="s">
        <v>14</v>
      </c>
      <c r="E41" s="27" t="s">
        <v>9</v>
      </c>
      <c r="F41" s="27">
        <v>14</v>
      </c>
      <c r="G41" s="30">
        <v>1198</v>
      </c>
      <c r="H41" s="31">
        <f t="shared" si="0"/>
        <v>16772</v>
      </c>
      <c r="I41" s="15"/>
    </row>
    <row r="42" spans="1:9" ht="22" thickBot="1" x14ac:dyDescent="0.3">
      <c r="A42" s="26">
        <v>43786</v>
      </c>
      <c r="B42" s="27" t="s">
        <v>5</v>
      </c>
      <c r="C42" s="34" t="s">
        <v>29</v>
      </c>
      <c r="D42" s="29" t="s">
        <v>17</v>
      </c>
      <c r="E42" s="27" t="s">
        <v>13</v>
      </c>
      <c r="F42" s="27">
        <v>11</v>
      </c>
      <c r="G42" s="30">
        <v>500</v>
      </c>
      <c r="H42" s="31">
        <f t="shared" si="0"/>
        <v>5500</v>
      </c>
      <c r="I42" s="15"/>
    </row>
    <row r="43" spans="1:9" ht="22" thickBot="1" x14ac:dyDescent="0.3">
      <c r="A43" s="26">
        <v>43803</v>
      </c>
      <c r="B43" s="27" t="s">
        <v>5</v>
      </c>
      <c r="C43" s="34" t="s">
        <v>29</v>
      </c>
      <c r="D43" s="29" t="s">
        <v>17</v>
      </c>
      <c r="E43" s="27" t="s">
        <v>13</v>
      </c>
      <c r="F43" s="27">
        <v>94</v>
      </c>
      <c r="G43" s="30">
        <v>500</v>
      </c>
      <c r="H43" s="31">
        <f t="shared" si="0"/>
        <v>47000</v>
      </c>
      <c r="I43" s="15"/>
    </row>
    <row r="44" spans="1:9" ht="22" thickBot="1" x14ac:dyDescent="0.3">
      <c r="A44" s="26">
        <v>43820</v>
      </c>
      <c r="B44" s="27" t="s">
        <v>5</v>
      </c>
      <c r="C44" s="33" t="s">
        <v>26</v>
      </c>
      <c r="D44" s="29" t="s">
        <v>14</v>
      </c>
      <c r="E44" s="27" t="s">
        <v>13</v>
      </c>
      <c r="F44" s="27">
        <v>28</v>
      </c>
      <c r="G44" s="30">
        <v>500</v>
      </c>
      <c r="H44" s="31">
        <f t="shared" si="0"/>
        <v>14000</v>
      </c>
      <c r="I44" s="15"/>
    </row>
    <row r="45" spans="1:9" ht="21" x14ac:dyDescent="0.25">
      <c r="A45" s="15"/>
      <c r="B45" s="15"/>
      <c r="C45" s="15"/>
      <c r="D45" s="15"/>
      <c r="E45" s="15"/>
      <c r="F45" s="22"/>
      <c r="G45" s="22"/>
      <c r="H45" s="22"/>
      <c r="I45" s="15"/>
    </row>
    <row r="46" spans="1:9" ht="21" x14ac:dyDescent="0.25">
      <c r="A46" s="15"/>
      <c r="B46" s="15"/>
      <c r="C46" s="15"/>
      <c r="D46" s="15"/>
      <c r="E46" s="15"/>
      <c r="F46" s="22"/>
      <c r="G46" s="22"/>
      <c r="H4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1B43-C6B2-9141-B8AB-46D087DAD526}">
  <dimension ref="A3:FW11"/>
  <sheetViews>
    <sheetView tabSelected="1"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20.5" bestFit="1" customWidth="1"/>
    <col min="3" max="3" width="12.5" bestFit="1" customWidth="1"/>
    <col min="4" max="5" width="10.1640625" bestFit="1" customWidth="1"/>
    <col min="6" max="6" width="12.5" bestFit="1" customWidth="1"/>
    <col min="7" max="7" width="9.1640625" bestFit="1" customWidth="1"/>
    <col min="8" max="8" width="10.1640625" bestFit="1" customWidth="1"/>
    <col min="9" max="9" width="14" bestFit="1" customWidth="1"/>
    <col min="10" max="10" width="10.6640625" bestFit="1" customWidth="1"/>
    <col min="11" max="11" width="12.5" bestFit="1" customWidth="1"/>
    <col min="12" max="13" width="10.1640625" bestFit="1" customWidth="1"/>
    <col min="14" max="14" width="12.5" bestFit="1" customWidth="1"/>
    <col min="15" max="15" width="9.1640625" bestFit="1" customWidth="1"/>
    <col min="16" max="16" width="10.1640625" bestFit="1" customWidth="1"/>
    <col min="17" max="17" width="14" bestFit="1" customWidth="1"/>
    <col min="18" max="18" width="25.33203125" bestFit="1" customWidth="1"/>
    <col min="19" max="19" width="15.33203125" bestFit="1" customWidth="1"/>
    <col min="20" max="20" width="20.5" bestFit="1" customWidth="1"/>
    <col min="21" max="21" width="12.5" bestFit="1" customWidth="1"/>
    <col min="22" max="22" width="10.1640625" bestFit="1" customWidth="1"/>
    <col min="23" max="23" width="12.5" bestFit="1" customWidth="1"/>
    <col min="24" max="24" width="10.1640625" bestFit="1" customWidth="1"/>
    <col min="25" max="25" width="14" bestFit="1" customWidth="1"/>
    <col min="26" max="26" width="10.6640625" bestFit="1" customWidth="1"/>
    <col min="27" max="27" width="12.5" bestFit="1" customWidth="1"/>
    <col min="28" max="28" width="10.1640625" bestFit="1" customWidth="1"/>
    <col min="29" max="29" width="12.5" bestFit="1" customWidth="1"/>
    <col min="30" max="30" width="10.1640625" bestFit="1" customWidth="1"/>
    <col min="31" max="31" width="14" bestFit="1" customWidth="1"/>
    <col min="32" max="32" width="24.6640625" bestFit="1" customWidth="1"/>
    <col min="33" max="33" width="14.6640625" bestFit="1" customWidth="1"/>
    <col min="34" max="34" width="20.5" bestFit="1" customWidth="1"/>
    <col min="35" max="35" width="11.5" bestFit="1" customWidth="1"/>
    <col min="36" max="36" width="9.1640625" bestFit="1" customWidth="1"/>
    <col min="37" max="37" width="10.1640625" bestFit="1" customWidth="1"/>
    <col min="38" max="38" width="12.5" bestFit="1" customWidth="1"/>
    <col min="39" max="39" width="10.1640625" bestFit="1" customWidth="1"/>
    <col min="40" max="40" width="11.6640625" bestFit="1" customWidth="1"/>
    <col min="41" max="41" width="14" bestFit="1" customWidth="1"/>
    <col min="42" max="42" width="10.6640625" bestFit="1" customWidth="1"/>
    <col min="43" max="43" width="11.5" bestFit="1" customWidth="1"/>
    <col min="44" max="44" width="9.1640625" bestFit="1" customWidth="1"/>
    <col min="45" max="45" width="10.1640625" bestFit="1" customWidth="1"/>
    <col min="46" max="46" width="12.5" bestFit="1" customWidth="1"/>
    <col min="47" max="47" width="10.1640625" bestFit="1" customWidth="1"/>
    <col min="48" max="48" width="11.6640625" bestFit="1" customWidth="1"/>
    <col min="49" max="49" width="14" bestFit="1" customWidth="1"/>
    <col min="50" max="50" width="24" bestFit="1" customWidth="1"/>
    <col min="51" max="51" width="14" bestFit="1" customWidth="1"/>
    <col min="52" max="52" width="20.5" bestFit="1" customWidth="1"/>
    <col min="53" max="53" width="9.1640625" bestFit="1" customWidth="1"/>
    <col min="54" max="54" width="11.5" bestFit="1" customWidth="1"/>
    <col min="55" max="55" width="7.6640625" bestFit="1" customWidth="1"/>
    <col min="56" max="56" width="12.5" bestFit="1" customWidth="1"/>
    <col min="57" max="57" width="10.1640625" bestFit="1" customWidth="1"/>
    <col min="58" max="58" width="12.5" bestFit="1" customWidth="1"/>
    <col min="59" max="59" width="10.6640625" bestFit="1" customWidth="1"/>
    <col min="60" max="60" width="9.1640625" bestFit="1" customWidth="1"/>
    <col min="61" max="61" width="11.5" bestFit="1" customWidth="1"/>
    <col min="62" max="62" width="7.6640625" bestFit="1" customWidth="1"/>
    <col min="63" max="63" width="12.5" bestFit="1" customWidth="1"/>
    <col min="64" max="64" width="10.1640625" bestFit="1" customWidth="1"/>
    <col min="65" max="65" width="12.5" bestFit="1" customWidth="1"/>
    <col min="66" max="66" width="25.33203125" bestFit="1" customWidth="1"/>
    <col min="67" max="67" width="15.33203125" bestFit="1" customWidth="1"/>
    <col min="68" max="68" width="20.5" bestFit="1" customWidth="1"/>
    <col min="69" max="69" width="11.5" bestFit="1" customWidth="1"/>
    <col min="70" max="70" width="10.1640625" bestFit="1" customWidth="1"/>
    <col min="71" max="71" width="12.5" bestFit="1" customWidth="1"/>
    <col min="72" max="72" width="11.6640625" bestFit="1" customWidth="1"/>
    <col min="73" max="73" width="14" bestFit="1" customWidth="1"/>
    <col min="74" max="74" width="10.6640625" bestFit="1" customWidth="1"/>
    <col min="75" max="75" width="11.5" bestFit="1" customWidth="1"/>
    <col min="76" max="76" width="10.1640625" bestFit="1" customWidth="1"/>
    <col min="77" max="77" width="12.5" bestFit="1" customWidth="1"/>
    <col min="78" max="78" width="11.6640625" bestFit="1" customWidth="1"/>
    <col min="79" max="79" width="14" bestFit="1" customWidth="1"/>
    <col min="80" max="80" width="24.5" bestFit="1" customWidth="1"/>
    <col min="81" max="81" width="14.5" bestFit="1" customWidth="1"/>
    <col min="82" max="82" width="20.5" bestFit="1" customWidth="1"/>
    <col min="83" max="83" width="12.5" bestFit="1" customWidth="1"/>
    <col min="84" max="86" width="10.1640625" bestFit="1" customWidth="1"/>
    <col min="87" max="87" width="14" bestFit="1" customWidth="1"/>
    <col min="88" max="88" width="10.6640625" bestFit="1" customWidth="1"/>
    <col min="89" max="89" width="12.5" bestFit="1" customWidth="1"/>
    <col min="90" max="92" width="10.1640625" bestFit="1" customWidth="1"/>
    <col min="93" max="93" width="14" bestFit="1" customWidth="1"/>
    <col min="94" max="94" width="26.33203125" bestFit="1" customWidth="1"/>
    <col min="95" max="95" width="16.5" bestFit="1" customWidth="1"/>
    <col min="96" max="96" width="26.83203125" bestFit="1" customWidth="1"/>
    <col min="97" max="97" width="16.83203125" bestFit="1" customWidth="1"/>
    <col min="98" max="98" width="20.5" bestFit="1" customWidth="1"/>
    <col min="99" max="99" width="9.1640625" bestFit="1" customWidth="1"/>
    <col min="100" max="100" width="11.5" bestFit="1" customWidth="1"/>
    <col min="101" max="101" width="10.1640625" bestFit="1" customWidth="1"/>
    <col min="102" max="102" width="12.5" bestFit="1" customWidth="1"/>
    <col min="103" max="103" width="9.1640625" bestFit="1" customWidth="1"/>
    <col min="104" max="104" width="10.1640625" bestFit="1" customWidth="1"/>
    <col min="105" max="105" width="12.5" bestFit="1" customWidth="1"/>
    <col min="106" max="106" width="10.1640625" bestFit="1" customWidth="1"/>
    <col min="107" max="107" width="11.6640625" bestFit="1" customWidth="1"/>
    <col min="108" max="108" width="14" bestFit="1" customWidth="1"/>
    <col min="109" max="109" width="10.6640625" bestFit="1" customWidth="1"/>
    <col min="110" max="110" width="9.1640625" bestFit="1" customWidth="1"/>
    <col min="111" max="111" width="11.5" bestFit="1" customWidth="1"/>
    <col min="112" max="112" width="10.1640625" bestFit="1" customWidth="1"/>
    <col min="113" max="113" width="12.5" bestFit="1" customWidth="1"/>
    <col min="114" max="114" width="9.1640625" bestFit="1" customWidth="1"/>
    <col min="115" max="115" width="10.1640625" bestFit="1" customWidth="1"/>
    <col min="116" max="116" width="12.5" bestFit="1" customWidth="1"/>
    <col min="117" max="117" width="10.1640625" bestFit="1" customWidth="1"/>
    <col min="118" max="118" width="11.6640625" bestFit="1" customWidth="1"/>
    <col min="119" max="119" width="14" bestFit="1" customWidth="1"/>
    <col min="120" max="120" width="29.1640625" bestFit="1" customWidth="1"/>
    <col min="121" max="121" width="19.1640625" bestFit="1" customWidth="1"/>
    <col min="122" max="122" width="20.5" bestFit="1" customWidth="1"/>
    <col min="123" max="123" width="12.5" bestFit="1" customWidth="1"/>
    <col min="124" max="124" width="10.1640625" bestFit="1" customWidth="1"/>
    <col min="125" max="125" width="12.5" bestFit="1" customWidth="1"/>
    <col min="126" max="126" width="10.6640625" bestFit="1" customWidth="1"/>
    <col min="127" max="127" width="12.5" bestFit="1" customWidth="1"/>
    <col min="128" max="128" width="10.1640625" bestFit="1" customWidth="1"/>
    <col min="129" max="129" width="12.5" bestFit="1" customWidth="1"/>
    <col min="130" max="130" width="25.33203125" bestFit="1" customWidth="1"/>
    <col min="131" max="131" width="15.33203125" bestFit="1" customWidth="1"/>
    <col min="132" max="132" width="20.5" bestFit="1" customWidth="1"/>
    <col min="133" max="133" width="11.5" bestFit="1" customWidth="1"/>
    <col min="134" max="134" width="9.1640625" bestFit="1" customWidth="1"/>
    <col min="135" max="135" width="12.5" bestFit="1" customWidth="1"/>
    <col min="136" max="136" width="10.1640625" bestFit="1" customWidth="1"/>
    <col min="137" max="137" width="12.5" bestFit="1" customWidth="1"/>
    <col min="138" max="138" width="10.6640625" bestFit="1" customWidth="1"/>
    <col min="139" max="139" width="11.5" bestFit="1" customWidth="1"/>
    <col min="140" max="140" width="9.1640625" bestFit="1" customWidth="1"/>
    <col min="141" max="141" width="12.5" bestFit="1" customWidth="1"/>
    <col min="142" max="142" width="10.1640625" bestFit="1" customWidth="1"/>
    <col min="143" max="143" width="12.5" bestFit="1" customWidth="1"/>
    <col min="144" max="144" width="25.5" bestFit="1" customWidth="1"/>
    <col min="145" max="145" width="15.5" bestFit="1" customWidth="1"/>
    <col min="146" max="146" width="24" bestFit="1" customWidth="1"/>
    <col min="147" max="147" width="14" bestFit="1" customWidth="1"/>
    <col min="148" max="148" width="20.5" bestFit="1" customWidth="1"/>
    <col min="149" max="149" width="12.5" bestFit="1" customWidth="1"/>
    <col min="150" max="150" width="10.1640625" bestFit="1" customWidth="1"/>
    <col min="151" max="151" width="14" bestFit="1" customWidth="1"/>
    <col min="152" max="152" width="10.6640625" bestFit="1" customWidth="1"/>
    <col min="153" max="153" width="12.5" bestFit="1" customWidth="1"/>
    <col min="154" max="154" width="10.1640625" bestFit="1" customWidth="1"/>
    <col min="155" max="155" width="14" bestFit="1" customWidth="1"/>
    <col min="156" max="156" width="27.5" bestFit="1" customWidth="1"/>
    <col min="157" max="157" width="17.5" bestFit="1" customWidth="1"/>
    <col min="158" max="158" width="20.5" bestFit="1" customWidth="1"/>
    <col min="159" max="159" width="12.5" bestFit="1" customWidth="1"/>
    <col min="160" max="160" width="10.1640625" bestFit="1" customWidth="1"/>
    <col min="161" max="161" width="12.5" bestFit="1" customWidth="1"/>
    <col min="162" max="162" width="9.1640625" bestFit="1" customWidth="1"/>
    <col min="163" max="163" width="12.5" bestFit="1" customWidth="1"/>
    <col min="164" max="164" width="10.1640625" bestFit="1" customWidth="1"/>
    <col min="165" max="165" width="14" bestFit="1" customWidth="1"/>
    <col min="166" max="166" width="10.6640625" bestFit="1" customWidth="1"/>
    <col min="167" max="167" width="12.5" bestFit="1" customWidth="1"/>
    <col min="168" max="168" width="10.1640625" bestFit="1" customWidth="1"/>
    <col min="169" max="169" width="12.5" bestFit="1" customWidth="1"/>
    <col min="170" max="170" width="9.1640625" bestFit="1" customWidth="1"/>
    <col min="171" max="171" width="12.5" bestFit="1" customWidth="1"/>
    <col min="172" max="172" width="10.1640625" bestFit="1" customWidth="1"/>
    <col min="173" max="173" width="14" bestFit="1" customWidth="1"/>
    <col min="174" max="174" width="27.6640625" bestFit="1" customWidth="1"/>
    <col min="175" max="175" width="17.6640625" bestFit="1" customWidth="1"/>
    <col min="176" max="176" width="25" bestFit="1" customWidth="1"/>
    <col min="177" max="177" width="15" bestFit="1" customWidth="1"/>
    <col min="178" max="178" width="24.83203125" bestFit="1" customWidth="1"/>
    <col min="179" max="179" width="14.83203125" bestFit="1" customWidth="1"/>
  </cols>
  <sheetData>
    <row r="3" spans="1:179" x14ac:dyDescent="0.2">
      <c r="B3" s="38" t="s">
        <v>38</v>
      </c>
    </row>
    <row r="4" spans="1:179" x14ac:dyDescent="0.2">
      <c r="B4" t="s">
        <v>5</v>
      </c>
      <c r="CR4" t="s">
        <v>40</v>
      </c>
      <c r="CS4" t="s">
        <v>41</v>
      </c>
      <c r="CT4" t="s">
        <v>7</v>
      </c>
      <c r="EP4" t="s">
        <v>42</v>
      </c>
      <c r="EQ4" t="s">
        <v>43</v>
      </c>
      <c r="ER4" t="s">
        <v>6</v>
      </c>
      <c r="FT4" t="s">
        <v>44</v>
      </c>
      <c r="FU4" t="s">
        <v>45</v>
      </c>
      <c r="FV4" t="s">
        <v>46</v>
      </c>
      <c r="FW4" t="s">
        <v>47</v>
      </c>
    </row>
    <row r="5" spans="1:179" x14ac:dyDescent="0.2">
      <c r="B5" t="s">
        <v>15</v>
      </c>
      <c r="R5" t="s">
        <v>49</v>
      </c>
      <c r="S5" t="s">
        <v>50</v>
      </c>
      <c r="T5" t="s">
        <v>22</v>
      </c>
      <c r="AF5" t="s">
        <v>51</v>
      </c>
      <c r="AG5" t="s">
        <v>52</v>
      </c>
      <c r="AH5" t="s">
        <v>17</v>
      </c>
      <c r="AX5" t="s">
        <v>53</v>
      </c>
      <c r="AY5" t="s">
        <v>54</v>
      </c>
      <c r="AZ5" t="s">
        <v>19</v>
      </c>
      <c r="BN5" t="s">
        <v>55</v>
      </c>
      <c r="BO5" t="s">
        <v>56</v>
      </c>
      <c r="BP5" t="s">
        <v>20</v>
      </c>
      <c r="CB5" t="s">
        <v>57</v>
      </c>
      <c r="CC5" t="s">
        <v>58</v>
      </c>
      <c r="CD5" t="s">
        <v>14</v>
      </c>
      <c r="CP5" t="s">
        <v>59</v>
      </c>
      <c r="CQ5" t="s">
        <v>60</v>
      </c>
      <c r="CT5" t="s">
        <v>18</v>
      </c>
      <c r="DP5" t="s">
        <v>61</v>
      </c>
      <c r="DQ5" t="s">
        <v>62</v>
      </c>
      <c r="DR5" t="s">
        <v>16</v>
      </c>
      <c r="DZ5" t="s">
        <v>63</v>
      </c>
      <c r="EA5" t="s">
        <v>64</v>
      </c>
      <c r="EB5" t="s">
        <v>21</v>
      </c>
      <c r="EN5" t="s">
        <v>65</v>
      </c>
      <c r="EO5" t="s">
        <v>66</v>
      </c>
      <c r="ER5" t="s">
        <v>24</v>
      </c>
      <c r="EZ5" t="s">
        <v>67</v>
      </c>
      <c r="FA5" t="s">
        <v>68</v>
      </c>
      <c r="FB5" t="s">
        <v>23</v>
      </c>
      <c r="FR5" t="s">
        <v>69</v>
      </c>
      <c r="FS5" t="s">
        <v>70</v>
      </c>
    </row>
    <row r="6" spans="1:179" x14ac:dyDescent="0.2">
      <c r="B6" t="s">
        <v>39</v>
      </c>
      <c r="J6" t="s">
        <v>48</v>
      </c>
      <c r="T6" t="s">
        <v>39</v>
      </c>
      <c r="Z6" t="s">
        <v>48</v>
      </c>
      <c r="AH6" t="s">
        <v>39</v>
      </c>
      <c r="AP6" t="s">
        <v>48</v>
      </c>
      <c r="AZ6" t="s">
        <v>39</v>
      </c>
      <c r="BG6" t="s">
        <v>48</v>
      </c>
      <c r="BP6" t="s">
        <v>39</v>
      </c>
      <c r="BV6" t="s">
        <v>48</v>
      </c>
      <c r="CD6" t="s">
        <v>39</v>
      </c>
      <c r="CJ6" t="s">
        <v>48</v>
      </c>
      <c r="CT6" t="s">
        <v>39</v>
      </c>
      <c r="DE6" t="s">
        <v>48</v>
      </c>
      <c r="DR6" t="s">
        <v>39</v>
      </c>
      <c r="DV6" t="s">
        <v>48</v>
      </c>
      <c r="EB6" t="s">
        <v>39</v>
      </c>
      <c r="EH6" t="s">
        <v>48</v>
      </c>
      <c r="ER6" t="s">
        <v>39</v>
      </c>
      <c r="EV6" t="s">
        <v>48</v>
      </c>
      <c r="FB6" t="s">
        <v>39</v>
      </c>
      <c r="FJ6" t="s">
        <v>48</v>
      </c>
    </row>
    <row r="7" spans="1:179" x14ac:dyDescent="0.2">
      <c r="B7" s="12">
        <v>225</v>
      </c>
      <c r="C7" s="12" t="s">
        <v>71</v>
      </c>
      <c r="D7" s="12">
        <v>500</v>
      </c>
      <c r="F7" s="12" t="s">
        <v>72</v>
      </c>
      <c r="G7" s="12">
        <v>1198</v>
      </c>
      <c r="I7" s="12" t="s">
        <v>73</v>
      </c>
      <c r="J7" s="12">
        <v>225</v>
      </c>
      <c r="K7" s="12" t="s">
        <v>71</v>
      </c>
      <c r="L7" s="12">
        <v>500</v>
      </c>
      <c r="N7" s="12" t="s">
        <v>72</v>
      </c>
      <c r="O7" s="12">
        <v>1198</v>
      </c>
      <c r="Q7" s="12" t="s">
        <v>73</v>
      </c>
      <c r="T7" s="12">
        <v>125</v>
      </c>
      <c r="U7" s="12" t="s">
        <v>74</v>
      </c>
      <c r="V7" s="12">
        <v>500</v>
      </c>
      <c r="W7" s="12" t="s">
        <v>72</v>
      </c>
      <c r="X7" s="12">
        <v>1198</v>
      </c>
      <c r="Y7" s="12" t="s">
        <v>73</v>
      </c>
      <c r="Z7" s="12">
        <v>125</v>
      </c>
      <c r="AA7" s="12" t="s">
        <v>74</v>
      </c>
      <c r="AB7" s="12">
        <v>500</v>
      </c>
      <c r="AC7" s="12" t="s">
        <v>72</v>
      </c>
      <c r="AD7" s="12">
        <v>1198</v>
      </c>
      <c r="AE7" s="12" t="s">
        <v>73</v>
      </c>
      <c r="AH7" s="12">
        <v>58.5</v>
      </c>
      <c r="AI7" s="12" t="s">
        <v>75</v>
      </c>
      <c r="AJ7" s="12">
        <v>500</v>
      </c>
      <c r="AL7" s="12" t="s">
        <v>72</v>
      </c>
      <c r="AM7" s="12">
        <v>1198</v>
      </c>
      <c r="AO7" s="12" t="s">
        <v>73</v>
      </c>
      <c r="AP7" s="12">
        <v>58.5</v>
      </c>
      <c r="AQ7" s="12" t="s">
        <v>75</v>
      </c>
      <c r="AR7" s="12">
        <v>500</v>
      </c>
      <c r="AT7" s="12" t="s">
        <v>72</v>
      </c>
      <c r="AU7" s="12">
        <v>1198</v>
      </c>
      <c r="AW7" s="12" t="s">
        <v>73</v>
      </c>
      <c r="AZ7" s="12">
        <v>58.5</v>
      </c>
      <c r="BB7" s="12" t="s">
        <v>75</v>
      </c>
      <c r="BC7" s="12">
        <v>125</v>
      </c>
      <c r="BD7" s="12" t="s">
        <v>74</v>
      </c>
      <c r="BE7" s="12">
        <v>500</v>
      </c>
      <c r="BF7" s="12" t="s">
        <v>72</v>
      </c>
      <c r="BG7" s="12">
        <v>58.5</v>
      </c>
      <c r="BI7" s="12" t="s">
        <v>75</v>
      </c>
      <c r="BJ7" s="12">
        <v>125</v>
      </c>
      <c r="BK7" s="12" t="s">
        <v>74</v>
      </c>
      <c r="BL7" s="12">
        <v>500</v>
      </c>
      <c r="BM7" s="12" t="s">
        <v>72</v>
      </c>
      <c r="BP7" s="12">
        <v>58.5</v>
      </c>
      <c r="BQ7" s="12" t="s">
        <v>75</v>
      </c>
      <c r="BR7" s="12">
        <v>500</v>
      </c>
      <c r="BS7" s="12" t="s">
        <v>72</v>
      </c>
      <c r="BT7" s="12">
        <v>1198</v>
      </c>
      <c r="BU7" s="12" t="s">
        <v>73</v>
      </c>
      <c r="BV7" s="12">
        <v>58.5</v>
      </c>
      <c r="BW7" s="12" t="s">
        <v>75</v>
      </c>
      <c r="BX7" s="12">
        <v>500</v>
      </c>
      <c r="BY7" s="12" t="s">
        <v>72</v>
      </c>
      <c r="BZ7" s="12">
        <v>1198</v>
      </c>
      <c r="CA7" s="12" t="s">
        <v>73</v>
      </c>
      <c r="CD7" s="12">
        <v>500</v>
      </c>
      <c r="CE7" s="12" t="s">
        <v>72</v>
      </c>
      <c r="CF7" s="12">
        <v>1198</v>
      </c>
      <c r="CI7" s="12" t="s">
        <v>73</v>
      </c>
      <c r="CJ7" s="12">
        <v>500</v>
      </c>
      <c r="CK7" s="12" t="s">
        <v>72</v>
      </c>
      <c r="CL7" s="12">
        <v>1198</v>
      </c>
      <c r="CO7" s="12" t="s">
        <v>73</v>
      </c>
      <c r="CT7" s="12">
        <v>58.5</v>
      </c>
      <c r="CV7" s="12" t="s">
        <v>75</v>
      </c>
      <c r="CW7" s="12">
        <v>225</v>
      </c>
      <c r="CX7" s="12" t="s">
        <v>71</v>
      </c>
      <c r="CY7" s="12">
        <v>500</v>
      </c>
      <c r="DA7" s="12" t="s">
        <v>72</v>
      </c>
      <c r="DB7" s="12">
        <v>1198</v>
      </c>
      <c r="DD7" s="12" t="s">
        <v>73</v>
      </c>
      <c r="DE7" s="12">
        <v>58.5</v>
      </c>
      <c r="DG7" s="12" t="s">
        <v>75</v>
      </c>
      <c r="DH7" s="12">
        <v>225</v>
      </c>
      <c r="DI7" s="12" t="s">
        <v>71</v>
      </c>
      <c r="DJ7" s="12">
        <v>500</v>
      </c>
      <c r="DL7" s="12" t="s">
        <v>72</v>
      </c>
      <c r="DM7" s="12">
        <v>1198</v>
      </c>
      <c r="DO7" s="12" t="s">
        <v>73</v>
      </c>
      <c r="DR7" s="12">
        <v>225</v>
      </c>
      <c r="DS7" s="12" t="s">
        <v>71</v>
      </c>
      <c r="DT7" s="12">
        <v>500</v>
      </c>
      <c r="DU7" s="12" t="s">
        <v>72</v>
      </c>
      <c r="DV7" s="12">
        <v>225</v>
      </c>
      <c r="DW7" s="12" t="s">
        <v>71</v>
      </c>
      <c r="DX7" s="12">
        <v>500</v>
      </c>
      <c r="DY7" s="12" t="s">
        <v>72</v>
      </c>
      <c r="EB7" s="12">
        <v>58.5</v>
      </c>
      <c r="EC7" s="12" t="s">
        <v>75</v>
      </c>
      <c r="ED7" s="12">
        <v>225</v>
      </c>
      <c r="EE7" s="12" t="s">
        <v>71</v>
      </c>
      <c r="EF7" s="12">
        <v>500</v>
      </c>
      <c r="EG7" s="12" t="s">
        <v>72</v>
      </c>
      <c r="EH7" s="12">
        <v>58.5</v>
      </c>
      <c r="EI7" s="12" t="s">
        <v>75</v>
      </c>
      <c r="EJ7" s="12">
        <v>225</v>
      </c>
      <c r="EK7" s="12" t="s">
        <v>71</v>
      </c>
      <c r="EL7" s="12">
        <v>500</v>
      </c>
      <c r="EM7" s="12" t="s">
        <v>72</v>
      </c>
      <c r="ER7" s="12">
        <v>500</v>
      </c>
      <c r="ES7" s="12" t="s">
        <v>72</v>
      </c>
      <c r="ET7" s="12">
        <v>1198</v>
      </c>
      <c r="EU7" s="12" t="s">
        <v>73</v>
      </c>
      <c r="EV7" s="12">
        <v>500</v>
      </c>
      <c r="EW7" s="12" t="s">
        <v>72</v>
      </c>
      <c r="EX7" s="12">
        <v>1198</v>
      </c>
      <c r="EY7" s="12" t="s">
        <v>73</v>
      </c>
      <c r="FB7" s="12">
        <v>125</v>
      </c>
      <c r="FC7" s="12" t="s">
        <v>74</v>
      </c>
      <c r="FD7" s="12">
        <v>225</v>
      </c>
      <c r="FE7" s="12" t="s">
        <v>71</v>
      </c>
      <c r="FF7" s="12">
        <v>500</v>
      </c>
      <c r="FG7" s="12" t="s">
        <v>72</v>
      </c>
      <c r="FH7" s="12">
        <v>1198</v>
      </c>
      <c r="FI7" s="12" t="s">
        <v>73</v>
      </c>
      <c r="FJ7" s="12">
        <v>125</v>
      </c>
      <c r="FK7" s="12" t="s">
        <v>74</v>
      </c>
      <c r="FL7" s="12">
        <v>225</v>
      </c>
      <c r="FM7" s="12" t="s">
        <v>71</v>
      </c>
      <c r="FN7" s="12">
        <v>500</v>
      </c>
      <c r="FO7" s="12" t="s">
        <v>72</v>
      </c>
      <c r="FP7" s="12">
        <v>1198</v>
      </c>
      <c r="FQ7" s="12" t="s">
        <v>73</v>
      </c>
    </row>
    <row r="8" spans="1:179" x14ac:dyDescent="0.2">
      <c r="A8" s="38" t="s">
        <v>34</v>
      </c>
      <c r="B8" s="12">
        <v>6075</v>
      </c>
      <c r="D8" s="12">
        <v>23000</v>
      </c>
      <c r="E8" s="12">
        <v>40000</v>
      </c>
      <c r="G8" s="12">
        <v>8386</v>
      </c>
      <c r="H8" s="12">
        <v>63494</v>
      </c>
      <c r="J8" s="12">
        <v>6075</v>
      </c>
      <c r="L8" s="12">
        <v>23000</v>
      </c>
      <c r="M8" s="12">
        <v>40000</v>
      </c>
      <c r="O8" s="12">
        <v>8386</v>
      </c>
      <c r="P8" s="12">
        <v>63494</v>
      </c>
      <c r="T8" s="12">
        <v>250</v>
      </c>
      <c r="V8" s="12">
        <v>43500</v>
      </c>
      <c r="X8" s="12">
        <v>80266</v>
      </c>
      <c r="Z8" s="12">
        <v>250</v>
      </c>
      <c r="AB8" s="12">
        <v>43500</v>
      </c>
      <c r="AD8" s="12">
        <v>80266</v>
      </c>
      <c r="AH8" s="12">
        <v>2925</v>
      </c>
      <c r="AJ8" s="12">
        <v>5500</v>
      </c>
      <c r="AK8" s="12">
        <v>47000</v>
      </c>
      <c r="AM8" s="12">
        <v>43128</v>
      </c>
      <c r="AN8" s="12">
        <v>107820</v>
      </c>
      <c r="AP8" s="12">
        <v>2925</v>
      </c>
      <c r="AR8" s="12">
        <v>5500</v>
      </c>
      <c r="AS8" s="12">
        <v>47000</v>
      </c>
      <c r="AU8" s="12">
        <v>43128</v>
      </c>
      <c r="AV8" s="12">
        <v>107820</v>
      </c>
      <c r="AZ8" s="12">
        <v>2457</v>
      </c>
      <c r="BA8" s="12">
        <v>5616</v>
      </c>
      <c r="BC8" s="12">
        <v>625</v>
      </c>
      <c r="BE8" s="12">
        <v>25000</v>
      </c>
      <c r="BG8" s="12">
        <v>2457</v>
      </c>
      <c r="BH8" s="12">
        <v>5616</v>
      </c>
      <c r="BJ8" s="12">
        <v>625</v>
      </c>
      <c r="BL8" s="12">
        <v>25000</v>
      </c>
      <c r="BP8" s="12">
        <v>3217.5</v>
      </c>
      <c r="BR8" s="12">
        <v>14000</v>
      </c>
      <c r="BT8" s="12">
        <v>107820</v>
      </c>
      <c r="BV8" s="12">
        <v>3217.5</v>
      </c>
      <c r="BX8" s="12">
        <v>14000</v>
      </c>
      <c r="BZ8" s="12">
        <v>107820</v>
      </c>
      <c r="CD8" s="12">
        <v>14000</v>
      </c>
      <c r="CF8" s="12">
        <v>16772</v>
      </c>
      <c r="CG8" s="12">
        <v>79068</v>
      </c>
      <c r="CH8" s="12">
        <v>89850</v>
      </c>
      <c r="CJ8" s="12">
        <v>14000</v>
      </c>
      <c r="CL8" s="12">
        <v>16772</v>
      </c>
      <c r="CM8" s="12">
        <v>79068</v>
      </c>
      <c r="CN8" s="12">
        <v>89850</v>
      </c>
      <c r="CT8" s="12">
        <v>936</v>
      </c>
      <c r="CU8" s="12">
        <v>3627</v>
      </c>
      <c r="CW8" s="12">
        <v>14400</v>
      </c>
      <c r="CY8" s="12">
        <v>2000</v>
      </c>
      <c r="CZ8" s="12">
        <v>30000</v>
      </c>
      <c r="DB8" s="12">
        <v>41930</v>
      </c>
      <c r="DC8" s="12">
        <v>113810</v>
      </c>
      <c r="DE8" s="12">
        <v>936</v>
      </c>
      <c r="DF8" s="12">
        <v>3627</v>
      </c>
      <c r="DH8" s="12">
        <v>14400</v>
      </c>
      <c r="DJ8" s="12">
        <v>2000</v>
      </c>
      <c r="DK8" s="12">
        <v>30000</v>
      </c>
      <c r="DM8" s="12">
        <v>41930</v>
      </c>
      <c r="DN8" s="12">
        <v>113810</v>
      </c>
      <c r="DR8" s="12">
        <v>21600</v>
      </c>
      <c r="DT8" s="12">
        <v>14500</v>
      </c>
      <c r="DV8" s="12">
        <v>21600</v>
      </c>
      <c r="DX8" s="12">
        <v>14500</v>
      </c>
      <c r="EB8" s="12">
        <v>4329</v>
      </c>
      <c r="ED8" s="12">
        <v>3375</v>
      </c>
      <c r="EF8" s="12">
        <v>40500</v>
      </c>
      <c r="EH8" s="12">
        <v>4329</v>
      </c>
      <c r="EJ8" s="12">
        <v>3375</v>
      </c>
      <c r="EL8" s="12">
        <v>40500</v>
      </c>
      <c r="ER8" s="12">
        <v>28500</v>
      </c>
      <c r="ET8" s="12">
        <v>38336</v>
      </c>
      <c r="EV8" s="12">
        <v>28500</v>
      </c>
      <c r="EX8" s="12">
        <v>38336</v>
      </c>
      <c r="FB8" s="12">
        <v>375</v>
      </c>
      <c r="FD8" s="12">
        <v>17100</v>
      </c>
      <c r="FF8" s="12">
        <v>3500</v>
      </c>
      <c r="FH8" s="12">
        <v>67088</v>
      </c>
      <c r="FJ8" s="12">
        <v>375</v>
      </c>
      <c r="FL8" s="12">
        <v>17100</v>
      </c>
      <c r="FN8" s="12">
        <v>3500</v>
      </c>
      <c r="FP8" s="12">
        <v>67088</v>
      </c>
    </row>
    <row r="9" spans="1:179" x14ac:dyDescent="0.2">
      <c r="A9" s="39" t="s">
        <v>36</v>
      </c>
      <c r="B9" s="40">
        <v>1</v>
      </c>
      <c r="C9" s="40">
        <v>1</v>
      </c>
      <c r="D9" s="40"/>
      <c r="E9" s="40"/>
      <c r="F9" s="40"/>
      <c r="G9" s="40"/>
      <c r="H9" s="40"/>
      <c r="I9" s="40"/>
      <c r="J9" s="40">
        <v>27</v>
      </c>
      <c r="K9" s="40">
        <v>27</v>
      </c>
      <c r="L9" s="40"/>
      <c r="M9" s="40"/>
      <c r="N9" s="40"/>
      <c r="O9" s="40"/>
      <c r="P9" s="40"/>
      <c r="Q9" s="40"/>
      <c r="R9" s="40">
        <v>1</v>
      </c>
      <c r="S9" s="40">
        <v>27</v>
      </c>
      <c r="T9" s="40">
        <v>1</v>
      </c>
      <c r="U9" s="40">
        <v>1</v>
      </c>
      <c r="V9" s="40"/>
      <c r="W9" s="40"/>
      <c r="X9" s="40">
        <v>1</v>
      </c>
      <c r="Y9" s="40">
        <v>1</v>
      </c>
      <c r="Z9" s="40">
        <v>2</v>
      </c>
      <c r="AA9" s="40">
        <v>2</v>
      </c>
      <c r="AB9" s="40"/>
      <c r="AC9" s="40"/>
      <c r="AD9" s="40">
        <v>67</v>
      </c>
      <c r="AE9" s="40">
        <v>67</v>
      </c>
      <c r="AF9" s="40">
        <v>2</v>
      </c>
      <c r="AG9" s="40">
        <v>69</v>
      </c>
      <c r="AH9" s="40"/>
      <c r="AI9" s="40"/>
      <c r="AJ9" s="40"/>
      <c r="AK9" s="40"/>
      <c r="AL9" s="40"/>
      <c r="AM9" s="40">
        <v>1</v>
      </c>
      <c r="AN9" s="40">
        <v>1</v>
      </c>
      <c r="AO9" s="40">
        <v>2</v>
      </c>
      <c r="AP9" s="40"/>
      <c r="AQ9" s="40"/>
      <c r="AR9" s="40"/>
      <c r="AS9" s="40"/>
      <c r="AT9" s="40"/>
      <c r="AU9" s="40">
        <v>36</v>
      </c>
      <c r="AV9" s="40">
        <v>90</v>
      </c>
      <c r="AW9" s="40">
        <v>126</v>
      </c>
      <c r="AX9" s="40">
        <v>2</v>
      </c>
      <c r="AY9" s="40">
        <v>126</v>
      </c>
      <c r="AZ9" s="40"/>
      <c r="BA9" s="40">
        <v>1</v>
      </c>
      <c r="BB9" s="40">
        <v>1</v>
      </c>
      <c r="BC9" s="40"/>
      <c r="BD9" s="40"/>
      <c r="BE9" s="40">
        <v>1</v>
      </c>
      <c r="BF9" s="40">
        <v>1</v>
      </c>
      <c r="BG9" s="40"/>
      <c r="BH9" s="40">
        <v>96</v>
      </c>
      <c r="BI9" s="40">
        <v>96</v>
      </c>
      <c r="BJ9" s="40"/>
      <c r="BK9" s="40"/>
      <c r="BL9" s="40">
        <v>50</v>
      </c>
      <c r="BM9" s="40">
        <v>50</v>
      </c>
      <c r="BN9" s="40">
        <v>2</v>
      </c>
      <c r="BO9" s="40">
        <v>146</v>
      </c>
      <c r="BP9" s="40"/>
      <c r="BQ9" s="40"/>
      <c r="BR9" s="40">
        <v>1</v>
      </c>
      <c r="BS9" s="40">
        <v>1</v>
      </c>
      <c r="BT9" s="40">
        <v>1</v>
      </c>
      <c r="BU9" s="40">
        <v>1</v>
      </c>
      <c r="BV9" s="40"/>
      <c r="BW9" s="40"/>
      <c r="BX9" s="40">
        <v>28</v>
      </c>
      <c r="BY9" s="40">
        <v>28</v>
      </c>
      <c r="BZ9" s="40">
        <v>90</v>
      </c>
      <c r="CA9" s="40">
        <v>90</v>
      </c>
      <c r="CB9" s="40">
        <v>2</v>
      </c>
      <c r="CC9" s="40">
        <v>118</v>
      </c>
      <c r="CD9" s="40"/>
      <c r="CE9" s="40"/>
      <c r="CF9" s="40"/>
      <c r="CG9" s="40"/>
      <c r="CH9" s="40">
        <v>1</v>
      </c>
      <c r="CI9" s="40">
        <v>1</v>
      </c>
      <c r="CJ9" s="40"/>
      <c r="CK9" s="40"/>
      <c r="CL9" s="40"/>
      <c r="CM9" s="40"/>
      <c r="CN9" s="40">
        <v>75</v>
      </c>
      <c r="CO9" s="40">
        <v>75</v>
      </c>
      <c r="CP9" s="40">
        <v>1</v>
      </c>
      <c r="CQ9" s="40">
        <v>75</v>
      </c>
      <c r="CR9" s="40">
        <v>10</v>
      </c>
      <c r="CS9" s="40">
        <v>561</v>
      </c>
      <c r="CT9" s="40">
        <v>1</v>
      </c>
      <c r="CU9" s="40"/>
      <c r="CV9" s="40">
        <v>1</v>
      </c>
      <c r="CW9" s="40">
        <v>1</v>
      </c>
      <c r="CX9" s="40">
        <v>1</v>
      </c>
      <c r="CY9" s="40"/>
      <c r="CZ9" s="40">
        <v>2</v>
      </c>
      <c r="DA9" s="40">
        <v>2</v>
      </c>
      <c r="DB9" s="40">
        <v>1</v>
      </c>
      <c r="DC9" s="40">
        <v>1</v>
      </c>
      <c r="DD9" s="40">
        <v>2</v>
      </c>
      <c r="DE9" s="40">
        <v>16</v>
      </c>
      <c r="DF9" s="40"/>
      <c r="DG9" s="40">
        <v>16</v>
      </c>
      <c r="DH9" s="40">
        <v>64</v>
      </c>
      <c r="DI9" s="40">
        <v>64</v>
      </c>
      <c r="DJ9" s="40"/>
      <c r="DK9" s="40">
        <v>120</v>
      </c>
      <c r="DL9" s="40">
        <v>120</v>
      </c>
      <c r="DM9" s="40">
        <v>35</v>
      </c>
      <c r="DN9" s="40">
        <v>95</v>
      </c>
      <c r="DO9" s="40">
        <v>130</v>
      </c>
      <c r="DP9" s="40">
        <v>6</v>
      </c>
      <c r="DQ9" s="40">
        <v>330</v>
      </c>
      <c r="DR9" s="40"/>
      <c r="DS9" s="40"/>
      <c r="DT9" s="40">
        <v>1</v>
      </c>
      <c r="DU9" s="40">
        <v>1</v>
      </c>
      <c r="DV9" s="40"/>
      <c r="DW9" s="40"/>
      <c r="DX9" s="40">
        <v>29</v>
      </c>
      <c r="DY9" s="40">
        <v>29</v>
      </c>
      <c r="DZ9" s="40">
        <v>1</v>
      </c>
      <c r="EA9" s="40">
        <v>29</v>
      </c>
      <c r="EB9" s="40">
        <v>1</v>
      </c>
      <c r="EC9" s="40">
        <v>1</v>
      </c>
      <c r="ED9" s="40">
        <v>1</v>
      </c>
      <c r="EE9" s="40">
        <v>1</v>
      </c>
      <c r="EF9" s="40">
        <v>1</v>
      </c>
      <c r="EG9" s="40">
        <v>1</v>
      </c>
      <c r="EH9" s="40">
        <v>74</v>
      </c>
      <c r="EI9" s="40">
        <v>74</v>
      </c>
      <c r="EJ9" s="40">
        <v>15</v>
      </c>
      <c r="EK9" s="40">
        <v>15</v>
      </c>
      <c r="EL9" s="40">
        <v>81</v>
      </c>
      <c r="EM9" s="40">
        <v>81</v>
      </c>
      <c r="EN9" s="40">
        <v>3</v>
      </c>
      <c r="EO9" s="40">
        <v>170</v>
      </c>
      <c r="EP9" s="40">
        <v>10</v>
      </c>
      <c r="EQ9" s="40">
        <v>529</v>
      </c>
      <c r="ER9" s="40"/>
      <c r="ES9" s="40"/>
      <c r="ET9" s="40">
        <v>1</v>
      </c>
      <c r="EU9" s="40">
        <v>1</v>
      </c>
      <c r="EV9" s="40"/>
      <c r="EW9" s="40"/>
      <c r="EX9" s="40">
        <v>32</v>
      </c>
      <c r="EY9" s="40">
        <v>32</v>
      </c>
      <c r="EZ9" s="40">
        <v>1</v>
      </c>
      <c r="FA9" s="40">
        <v>32</v>
      </c>
      <c r="FB9" s="40"/>
      <c r="FC9" s="40"/>
      <c r="FD9" s="40"/>
      <c r="FE9" s="40"/>
      <c r="FF9" s="40"/>
      <c r="FG9" s="40"/>
      <c r="FH9" s="40">
        <v>1</v>
      </c>
      <c r="FI9" s="40">
        <v>1</v>
      </c>
      <c r="FJ9" s="40"/>
      <c r="FK9" s="40"/>
      <c r="FL9" s="40"/>
      <c r="FM9" s="40"/>
      <c r="FN9" s="40"/>
      <c r="FO9" s="40"/>
      <c r="FP9" s="40">
        <v>56</v>
      </c>
      <c r="FQ9" s="40">
        <v>56</v>
      </c>
      <c r="FR9" s="40">
        <v>1</v>
      </c>
      <c r="FS9" s="40">
        <v>56</v>
      </c>
      <c r="FT9" s="40">
        <v>2</v>
      </c>
      <c r="FU9" s="40">
        <v>88</v>
      </c>
      <c r="FV9" s="40">
        <v>22</v>
      </c>
      <c r="FW9" s="40">
        <v>1178</v>
      </c>
    </row>
    <row r="10" spans="1:179" x14ac:dyDescent="0.2">
      <c r="A10" s="39" t="s">
        <v>37</v>
      </c>
      <c r="B10" s="40"/>
      <c r="C10" s="40"/>
      <c r="D10" s="40">
        <v>1</v>
      </c>
      <c r="E10" s="40">
        <v>1</v>
      </c>
      <c r="F10" s="40">
        <v>2</v>
      </c>
      <c r="G10" s="40">
        <v>1</v>
      </c>
      <c r="H10" s="40">
        <v>1</v>
      </c>
      <c r="I10" s="40">
        <v>2</v>
      </c>
      <c r="J10" s="40"/>
      <c r="K10" s="40"/>
      <c r="L10" s="40">
        <v>46</v>
      </c>
      <c r="M10" s="40">
        <v>80</v>
      </c>
      <c r="N10" s="40">
        <v>126</v>
      </c>
      <c r="O10" s="40">
        <v>7</v>
      </c>
      <c r="P10" s="40">
        <v>53</v>
      </c>
      <c r="Q10" s="40">
        <v>60</v>
      </c>
      <c r="R10" s="40">
        <v>4</v>
      </c>
      <c r="S10" s="40">
        <v>186</v>
      </c>
      <c r="T10" s="40"/>
      <c r="U10" s="40"/>
      <c r="V10" s="40">
        <v>1</v>
      </c>
      <c r="W10" s="40">
        <v>1</v>
      </c>
      <c r="X10" s="40"/>
      <c r="Y10" s="40"/>
      <c r="Z10" s="40"/>
      <c r="AA10" s="40"/>
      <c r="AB10" s="40">
        <v>87</v>
      </c>
      <c r="AC10" s="40">
        <v>87</v>
      </c>
      <c r="AD10" s="40"/>
      <c r="AE10" s="40"/>
      <c r="AF10" s="40">
        <v>1</v>
      </c>
      <c r="AG10" s="40">
        <v>87</v>
      </c>
      <c r="AH10" s="40">
        <v>1</v>
      </c>
      <c r="AI10" s="40">
        <v>1</v>
      </c>
      <c r="AJ10" s="40">
        <v>1</v>
      </c>
      <c r="AK10" s="40">
        <v>1</v>
      </c>
      <c r="AL10" s="40">
        <v>2</v>
      </c>
      <c r="AM10" s="40"/>
      <c r="AN10" s="40"/>
      <c r="AO10" s="40"/>
      <c r="AP10" s="40">
        <v>50</v>
      </c>
      <c r="AQ10" s="40">
        <v>50</v>
      </c>
      <c r="AR10" s="40">
        <v>11</v>
      </c>
      <c r="AS10" s="40">
        <v>94</v>
      </c>
      <c r="AT10" s="40">
        <v>105</v>
      </c>
      <c r="AU10" s="40"/>
      <c r="AV10" s="40"/>
      <c r="AW10" s="40"/>
      <c r="AX10" s="40">
        <v>3</v>
      </c>
      <c r="AY10" s="40">
        <v>155</v>
      </c>
      <c r="AZ10" s="40">
        <v>1</v>
      </c>
      <c r="BA10" s="40"/>
      <c r="BB10" s="40">
        <v>1</v>
      </c>
      <c r="BC10" s="40">
        <v>1</v>
      </c>
      <c r="BD10" s="40">
        <v>1</v>
      </c>
      <c r="BE10" s="40"/>
      <c r="BF10" s="40"/>
      <c r="BG10" s="40">
        <v>42</v>
      </c>
      <c r="BH10" s="40"/>
      <c r="BI10" s="40">
        <v>42</v>
      </c>
      <c r="BJ10" s="40">
        <v>5</v>
      </c>
      <c r="BK10" s="40">
        <v>5</v>
      </c>
      <c r="BL10" s="40"/>
      <c r="BM10" s="40"/>
      <c r="BN10" s="40">
        <v>2</v>
      </c>
      <c r="BO10" s="40">
        <v>47</v>
      </c>
      <c r="BP10" s="40">
        <v>1</v>
      </c>
      <c r="BQ10" s="40">
        <v>1</v>
      </c>
      <c r="BR10" s="40"/>
      <c r="BS10" s="40"/>
      <c r="BT10" s="40"/>
      <c r="BU10" s="40"/>
      <c r="BV10" s="40">
        <v>55</v>
      </c>
      <c r="BW10" s="40">
        <v>55</v>
      </c>
      <c r="BX10" s="40"/>
      <c r="BY10" s="40"/>
      <c r="BZ10" s="40"/>
      <c r="CA10" s="40"/>
      <c r="CB10" s="40">
        <v>1</v>
      </c>
      <c r="CC10" s="40">
        <v>55</v>
      </c>
      <c r="CD10" s="40">
        <v>1</v>
      </c>
      <c r="CE10" s="40">
        <v>1</v>
      </c>
      <c r="CF10" s="40">
        <v>1</v>
      </c>
      <c r="CG10" s="40">
        <v>1</v>
      </c>
      <c r="CH10" s="40"/>
      <c r="CI10" s="40">
        <v>2</v>
      </c>
      <c r="CJ10" s="40">
        <v>28</v>
      </c>
      <c r="CK10" s="40">
        <v>28</v>
      </c>
      <c r="CL10" s="40">
        <v>14</v>
      </c>
      <c r="CM10" s="40">
        <v>66</v>
      </c>
      <c r="CN10" s="40"/>
      <c r="CO10" s="40">
        <v>80</v>
      </c>
      <c r="CP10" s="40">
        <v>3</v>
      </c>
      <c r="CQ10" s="40">
        <v>108</v>
      </c>
      <c r="CR10" s="40">
        <v>14</v>
      </c>
      <c r="CS10" s="40">
        <v>638</v>
      </c>
      <c r="CT10" s="40"/>
      <c r="CU10" s="40">
        <v>1</v>
      </c>
      <c r="CV10" s="40">
        <v>1</v>
      </c>
      <c r="CW10" s="40"/>
      <c r="CX10" s="40"/>
      <c r="CY10" s="40">
        <v>1</v>
      </c>
      <c r="CZ10" s="40"/>
      <c r="DA10" s="40">
        <v>1</v>
      </c>
      <c r="DB10" s="40"/>
      <c r="DC10" s="40"/>
      <c r="DD10" s="40"/>
      <c r="DE10" s="40"/>
      <c r="DF10" s="40">
        <v>62</v>
      </c>
      <c r="DG10" s="40">
        <v>62</v>
      </c>
      <c r="DH10" s="40"/>
      <c r="DI10" s="40"/>
      <c r="DJ10" s="40">
        <v>4</v>
      </c>
      <c r="DK10" s="40"/>
      <c r="DL10" s="40">
        <v>4</v>
      </c>
      <c r="DM10" s="40"/>
      <c r="DN10" s="40"/>
      <c r="DO10" s="40"/>
      <c r="DP10" s="40">
        <v>2</v>
      </c>
      <c r="DQ10" s="40">
        <v>66</v>
      </c>
      <c r="DR10" s="40">
        <v>1</v>
      </c>
      <c r="DS10" s="40">
        <v>1</v>
      </c>
      <c r="DT10" s="40"/>
      <c r="DU10" s="40"/>
      <c r="DV10" s="40">
        <v>96</v>
      </c>
      <c r="DW10" s="40">
        <v>96</v>
      </c>
      <c r="DX10" s="40"/>
      <c r="DY10" s="40"/>
      <c r="DZ10" s="40">
        <v>1</v>
      </c>
      <c r="EA10" s="40">
        <v>96</v>
      </c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>
        <v>3</v>
      </c>
      <c r="EQ10" s="40">
        <v>162</v>
      </c>
      <c r="ER10" s="40">
        <v>1</v>
      </c>
      <c r="ES10" s="40">
        <v>1</v>
      </c>
      <c r="ET10" s="40"/>
      <c r="EU10" s="40"/>
      <c r="EV10" s="40">
        <v>57</v>
      </c>
      <c r="EW10" s="40">
        <v>57</v>
      </c>
      <c r="EX10" s="40"/>
      <c r="EY10" s="40"/>
      <c r="EZ10" s="40">
        <v>1</v>
      </c>
      <c r="FA10" s="40">
        <v>57</v>
      </c>
      <c r="FB10" s="40">
        <v>1</v>
      </c>
      <c r="FC10" s="40">
        <v>1</v>
      </c>
      <c r="FD10" s="40">
        <v>1</v>
      </c>
      <c r="FE10" s="40">
        <v>1</v>
      </c>
      <c r="FF10" s="40">
        <v>1</v>
      </c>
      <c r="FG10" s="40">
        <v>1</v>
      </c>
      <c r="FH10" s="40"/>
      <c r="FI10" s="40"/>
      <c r="FJ10" s="40">
        <v>3</v>
      </c>
      <c r="FK10" s="40">
        <v>3</v>
      </c>
      <c r="FL10" s="40">
        <v>76</v>
      </c>
      <c r="FM10" s="40">
        <v>76</v>
      </c>
      <c r="FN10" s="40">
        <v>7</v>
      </c>
      <c r="FO10" s="40">
        <v>7</v>
      </c>
      <c r="FP10" s="40"/>
      <c r="FQ10" s="40"/>
      <c r="FR10" s="40">
        <v>3</v>
      </c>
      <c r="FS10" s="40">
        <v>86</v>
      </c>
      <c r="FT10" s="40">
        <v>4</v>
      </c>
      <c r="FU10" s="40">
        <v>143</v>
      </c>
      <c r="FV10" s="40">
        <v>21</v>
      </c>
      <c r="FW10" s="40">
        <v>943</v>
      </c>
    </row>
    <row r="11" spans="1:179" x14ac:dyDescent="0.2">
      <c r="A11" s="39" t="s">
        <v>35</v>
      </c>
      <c r="B11" s="40">
        <v>1</v>
      </c>
      <c r="C11" s="40">
        <v>1</v>
      </c>
      <c r="D11" s="40">
        <v>1</v>
      </c>
      <c r="E11" s="40">
        <v>1</v>
      </c>
      <c r="F11" s="40">
        <v>2</v>
      </c>
      <c r="G11" s="40">
        <v>1</v>
      </c>
      <c r="H11" s="40">
        <v>1</v>
      </c>
      <c r="I11" s="40">
        <v>2</v>
      </c>
      <c r="J11" s="40">
        <v>27</v>
      </c>
      <c r="K11" s="40">
        <v>27</v>
      </c>
      <c r="L11" s="40">
        <v>46</v>
      </c>
      <c r="M11" s="40">
        <v>80</v>
      </c>
      <c r="N11" s="40">
        <v>126</v>
      </c>
      <c r="O11" s="40">
        <v>7</v>
      </c>
      <c r="P11" s="40">
        <v>53</v>
      </c>
      <c r="Q11" s="40">
        <v>60</v>
      </c>
      <c r="R11" s="40">
        <v>5</v>
      </c>
      <c r="S11" s="40">
        <v>213</v>
      </c>
      <c r="T11" s="40">
        <v>1</v>
      </c>
      <c r="U11" s="40">
        <v>1</v>
      </c>
      <c r="V11" s="40">
        <v>1</v>
      </c>
      <c r="W11" s="40">
        <v>1</v>
      </c>
      <c r="X11" s="40">
        <v>1</v>
      </c>
      <c r="Y11" s="40">
        <v>1</v>
      </c>
      <c r="Z11" s="40">
        <v>2</v>
      </c>
      <c r="AA11" s="40">
        <v>2</v>
      </c>
      <c r="AB11" s="40">
        <v>87</v>
      </c>
      <c r="AC11" s="40">
        <v>87</v>
      </c>
      <c r="AD11" s="40">
        <v>67</v>
      </c>
      <c r="AE11" s="40">
        <v>67</v>
      </c>
      <c r="AF11" s="40">
        <v>3</v>
      </c>
      <c r="AG11" s="40">
        <v>156</v>
      </c>
      <c r="AH11" s="40">
        <v>1</v>
      </c>
      <c r="AI11" s="40">
        <v>1</v>
      </c>
      <c r="AJ11" s="40">
        <v>1</v>
      </c>
      <c r="AK11" s="40">
        <v>1</v>
      </c>
      <c r="AL11" s="40">
        <v>2</v>
      </c>
      <c r="AM11" s="40">
        <v>1</v>
      </c>
      <c r="AN11" s="40">
        <v>1</v>
      </c>
      <c r="AO11" s="40">
        <v>2</v>
      </c>
      <c r="AP11" s="40">
        <v>50</v>
      </c>
      <c r="AQ11" s="40">
        <v>50</v>
      </c>
      <c r="AR11" s="40">
        <v>11</v>
      </c>
      <c r="AS11" s="40">
        <v>94</v>
      </c>
      <c r="AT11" s="40">
        <v>105</v>
      </c>
      <c r="AU11" s="40">
        <v>36</v>
      </c>
      <c r="AV11" s="40">
        <v>90</v>
      </c>
      <c r="AW11" s="40">
        <v>126</v>
      </c>
      <c r="AX11" s="40">
        <v>5</v>
      </c>
      <c r="AY11" s="40">
        <v>281</v>
      </c>
      <c r="AZ11" s="40">
        <v>1</v>
      </c>
      <c r="BA11" s="40">
        <v>1</v>
      </c>
      <c r="BB11" s="40">
        <v>2</v>
      </c>
      <c r="BC11" s="40">
        <v>1</v>
      </c>
      <c r="BD11" s="40">
        <v>1</v>
      </c>
      <c r="BE11" s="40">
        <v>1</v>
      </c>
      <c r="BF11" s="40">
        <v>1</v>
      </c>
      <c r="BG11" s="40">
        <v>42</v>
      </c>
      <c r="BH11" s="40">
        <v>96</v>
      </c>
      <c r="BI11" s="40">
        <v>138</v>
      </c>
      <c r="BJ11" s="40">
        <v>5</v>
      </c>
      <c r="BK11" s="40">
        <v>5</v>
      </c>
      <c r="BL11" s="40">
        <v>50</v>
      </c>
      <c r="BM11" s="40">
        <v>50</v>
      </c>
      <c r="BN11" s="40">
        <v>4</v>
      </c>
      <c r="BO11" s="40">
        <v>193</v>
      </c>
      <c r="BP11" s="40">
        <v>1</v>
      </c>
      <c r="BQ11" s="40">
        <v>1</v>
      </c>
      <c r="BR11" s="40">
        <v>1</v>
      </c>
      <c r="BS11" s="40">
        <v>1</v>
      </c>
      <c r="BT11" s="40">
        <v>1</v>
      </c>
      <c r="BU11" s="40">
        <v>1</v>
      </c>
      <c r="BV11" s="40">
        <v>55</v>
      </c>
      <c r="BW11" s="40">
        <v>55</v>
      </c>
      <c r="BX11" s="40">
        <v>28</v>
      </c>
      <c r="BY11" s="40">
        <v>28</v>
      </c>
      <c r="BZ11" s="40">
        <v>90</v>
      </c>
      <c r="CA11" s="40">
        <v>90</v>
      </c>
      <c r="CB11" s="40">
        <v>3</v>
      </c>
      <c r="CC11" s="40">
        <v>173</v>
      </c>
      <c r="CD11" s="40">
        <v>1</v>
      </c>
      <c r="CE11" s="40">
        <v>1</v>
      </c>
      <c r="CF11" s="40">
        <v>1</v>
      </c>
      <c r="CG11" s="40">
        <v>1</v>
      </c>
      <c r="CH11" s="40">
        <v>1</v>
      </c>
      <c r="CI11" s="40">
        <v>3</v>
      </c>
      <c r="CJ11" s="40">
        <v>28</v>
      </c>
      <c r="CK11" s="40">
        <v>28</v>
      </c>
      <c r="CL11" s="40">
        <v>14</v>
      </c>
      <c r="CM11" s="40">
        <v>66</v>
      </c>
      <c r="CN11" s="40">
        <v>75</v>
      </c>
      <c r="CO11" s="40">
        <v>155</v>
      </c>
      <c r="CP11" s="40">
        <v>4</v>
      </c>
      <c r="CQ11" s="40">
        <v>183</v>
      </c>
      <c r="CR11" s="40">
        <v>24</v>
      </c>
      <c r="CS11" s="40">
        <v>1199</v>
      </c>
      <c r="CT11" s="40">
        <v>1</v>
      </c>
      <c r="CU11" s="40">
        <v>1</v>
      </c>
      <c r="CV11" s="40">
        <v>2</v>
      </c>
      <c r="CW11" s="40">
        <v>1</v>
      </c>
      <c r="CX11" s="40">
        <v>1</v>
      </c>
      <c r="CY11" s="40">
        <v>1</v>
      </c>
      <c r="CZ11" s="40">
        <v>2</v>
      </c>
      <c r="DA11" s="40">
        <v>3</v>
      </c>
      <c r="DB11" s="40">
        <v>1</v>
      </c>
      <c r="DC11" s="40">
        <v>1</v>
      </c>
      <c r="DD11" s="40">
        <v>2</v>
      </c>
      <c r="DE11" s="40">
        <v>16</v>
      </c>
      <c r="DF11" s="40">
        <v>62</v>
      </c>
      <c r="DG11" s="40">
        <v>78</v>
      </c>
      <c r="DH11" s="40">
        <v>64</v>
      </c>
      <c r="DI11" s="40">
        <v>64</v>
      </c>
      <c r="DJ11" s="40">
        <v>4</v>
      </c>
      <c r="DK11" s="40">
        <v>120</v>
      </c>
      <c r="DL11" s="40">
        <v>124</v>
      </c>
      <c r="DM11" s="40">
        <v>35</v>
      </c>
      <c r="DN11" s="40">
        <v>95</v>
      </c>
      <c r="DO11" s="40">
        <v>130</v>
      </c>
      <c r="DP11" s="40">
        <v>8</v>
      </c>
      <c r="DQ11" s="40">
        <v>396</v>
      </c>
      <c r="DR11" s="40">
        <v>1</v>
      </c>
      <c r="DS11" s="40">
        <v>1</v>
      </c>
      <c r="DT11" s="40">
        <v>1</v>
      </c>
      <c r="DU11" s="40">
        <v>1</v>
      </c>
      <c r="DV11" s="40">
        <v>96</v>
      </c>
      <c r="DW11" s="40">
        <v>96</v>
      </c>
      <c r="DX11" s="40">
        <v>29</v>
      </c>
      <c r="DY11" s="40">
        <v>29</v>
      </c>
      <c r="DZ11" s="40">
        <v>2</v>
      </c>
      <c r="EA11" s="40">
        <v>125</v>
      </c>
      <c r="EB11" s="40">
        <v>1</v>
      </c>
      <c r="EC11" s="40">
        <v>1</v>
      </c>
      <c r="ED11" s="40">
        <v>1</v>
      </c>
      <c r="EE11" s="40">
        <v>1</v>
      </c>
      <c r="EF11" s="40">
        <v>1</v>
      </c>
      <c r="EG11" s="40">
        <v>1</v>
      </c>
      <c r="EH11" s="40">
        <v>74</v>
      </c>
      <c r="EI11" s="40">
        <v>74</v>
      </c>
      <c r="EJ11" s="40">
        <v>15</v>
      </c>
      <c r="EK11" s="40">
        <v>15</v>
      </c>
      <c r="EL11" s="40">
        <v>81</v>
      </c>
      <c r="EM11" s="40">
        <v>81</v>
      </c>
      <c r="EN11" s="40">
        <v>3</v>
      </c>
      <c r="EO11" s="40">
        <v>170</v>
      </c>
      <c r="EP11" s="40">
        <v>13</v>
      </c>
      <c r="EQ11" s="40">
        <v>691</v>
      </c>
      <c r="ER11" s="40">
        <v>1</v>
      </c>
      <c r="ES11" s="40">
        <v>1</v>
      </c>
      <c r="ET11" s="40">
        <v>1</v>
      </c>
      <c r="EU11" s="40">
        <v>1</v>
      </c>
      <c r="EV11" s="40">
        <v>57</v>
      </c>
      <c r="EW11" s="40">
        <v>57</v>
      </c>
      <c r="EX11" s="40">
        <v>32</v>
      </c>
      <c r="EY11" s="40">
        <v>32</v>
      </c>
      <c r="EZ11" s="40">
        <v>2</v>
      </c>
      <c r="FA11" s="40">
        <v>89</v>
      </c>
      <c r="FB11" s="40">
        <v>1</v>
      </c>
      <c r="FC11" s="40">
        <v>1</v>
      </c>
      <c r="FD11" s="40">
        <v>1</v>
      </c>
      <c r="FE11" s="40">
        <v>1</v>
      </c>
      <c r="FF11" s="40">
        <v>1</v>
      </c>
      <c r="FG11" s="40">
        <v>1</v>
      </c>
      <c r="FH11" s="40">
        <v>1</v>
      </c>
      <c r="FI11" s="40">
        <v>1</v>
      </c>
      <c r="FJ11" s="40">
        <v>3</v>
      </c>
      <c r="FK11" s="40">
        <v>3</v>
      </c>
      <c r="FL11" s="40">
        <v>76</v>
      </c>
      <c r="FM11" s="40">
        <v>76</v>
      </c>
      <c r="FN11" s="40">
        <v>7</v>
      </c>
      <c r="FO11" s="40">
        <v>7</v>
      </c>
      <c r="FP11" s="40">
        <v>56</v>
      </c>
      <c r="FQ11" s="40">
        <v>56</v>
      </c>
      <c r="FR11" s="40">
        <v>4</v>
      </c>
      <c r="FS11" s="40">
        <v>142</v>
      </c>
      <c r="FT11" s="40">
        <v>6</v>
      </c>
      <c r="FU11" s="40">
        <v>231</v>
      </c>
      <c r="FV11" s="40">
        <v>43</v>
      </c>
      <c r="FW11" s="40">
        <v>2121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sales data pivot </vt:lpstr>
      <vt:lpstr>SaleData</vt:lpstr>
      <vt:lpstr>sales data pivot 2 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Aavani Rajesh Perumbessi</cp:lastModifiedBy>
  <dcterms:created xsi:type="dcterms:W3CDTF">2004-05-01T18:16:56Z</dcterms:created>
  <dcterms:modified xsi:type="dcterms:W3CDTF">2024-11-29T08:22:29Z</dcterms:modified>
  <cp:category>Excel</cp:category>
</cp:coreProperties>
</file>