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mar97/dev/teps/app/src/test/resources/CrbReportsPlugin/Template/"/>
    </mc:Choice>
  </mc:AlternateContent>
  <bookViews>
    <workbookView xWindow="3880" yWindow="2200" windowWidth="28040" windowHeight="17440" activeTab="0"/>
  </bookViews>
  <sheets>
    <sheet name="Sheet1" sheetId="1" r:id="rId2"/>
  </sheets>
  <definedNames/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8" i="1" l="1"/>
</calcChain>
</file>

<file path=xl/sharedStrings.xml><?xml version="1.0" encoding="utf-8"?>
<sst xmlns="http://schemas.openxmlformats.org/spreadsheetml/2006/main" count="304" uniqueCount="304">
  <si>
    <t>A/R Aging Summary Report</t>
  </si>
  <si>
    <t>Hello Sugar Franchise LLC</t>
  </si>
  <si>
    <t>As of June 30, 2025</t>
  </si>
  <si>
    <t>2K Partners, LLC</t>
  </si>
  <si>
    <t>LA Baton Rouge | Bocage 105</t>
  </si>
  <si>
    <t>Total for 2K Partners, LLC</t>
  </si>
  <si>
    <t>Aslamy Holdings LLC</t>
  </si>
  <si>
    <t>AZ Flagstaff | Heritage Square 008</t>
  </si>
  <si>
    <t>Total for Aslamy Holdings LLC</t>
  </si>
  <si>
    <t>Bare For All LLC</t>
  </si>
  <si>
    <t>OK Oklahoma City | North May 115</t>
  </si>
  <si>
    <t>OK Tulsa | Midtown 109</t>
  </si>
  <si>
    <t>Total for Bare For All LLC</t>
  </si>
  <si>
    <t>BBLASSTT FL 1 LLC</t>
  </si>
  <si>
    <t>FL Tampa | Carrollwood 069</t>
  </si>
  <si>
    <t>FL Tampa | North Hyde Park 076</t>
  </si>
  <si>
    <t>Total for BBLASSTT FL 1 LLC</t>
  </si>
  <si>
    <t>Blair G. Co. LLC</t>
  </si>
  <si>
    <t>VA Alexandria | Eisenhower 093</t>
  </si>
  <si>
    <t>VA Alexandria | Kingstowne 134</t>
  </si>
  <si>
    <t>Total for Blair G. Co. LLC</t>
  </si>
  <si>
    <t>Blau Holdings LLC</t>
  </si>
  <si>
    <t>NC Asheville | Grove Arcade 057</t>
  </si>
  <si>
    <t>Total for Blau Holdings LLC</t>
  </si>
  <si>
    <t>Bredex Holdings LLC</t>
  </si>
  <si>
    <t>AZ Tucson | Wetmore 067</t>
  </si>
  <si>
    <t>Total for Bredex Holdings LLC</t>
  </si>
  <si>
    <t>Bredex Southern Utah LLC</t>
  </si>
  <si>
    <t>UT St George | Red Cliffs 095</t>
  </si>
  <si>
    <t>Total for Bredex Southern Utah LLC</t>
  </si>
  <si>
    <t>Cannon Ventures LLC</t>
  </si>
  <si>
    <t>FL Miami | Edgewater 046</t>
  </si>
  <si>
    <t>Total for Cannon Ventures LLC</t>
  </si>
  <si>
    <t>Castner Ventures LLC</t>
  </si>
  <si>
    <t>TX San Antonio | Alamo Ranch 090</t>
  </si>
  <si>
    <t>Total for Castner Ventures LLC</t>
  </si>
  <si>
    <t>Ceretta di Vollero Jersey City LLC</t>
  </si>
  <si>
    <t>NJ Jersey City | Newport 159</t>
  </si>
  <si>
    <t>Total for Ceretta di Vollero Jersey City LLC</t>
  </si>
  <si>
    <t>Christian Holdings LLC</t>
  </si>
  <si>
    <t>TX Bellaire | Zindler Park 016</t>
  </si>
  <si>
    <t>TX Houston | Heights 017</t>
  </si>
  <si>
    <t>TX Houston | River Oaks 015</t>
  </si>
  <si>
    <t>Total for Christian Holdings LLC</t>
  </si>
  <si>
    <t>Coles Holdings LLC</t>
  </si>
  <si>
    <t>KS Overland Park | Regency 028</t>
  </si>
  <si>
    <t>MO Kansas City | Crossroads 039</t>
  </si>
  <si>
    <t>Total for Coles Holdings LLC</t>
  </si>
  <si>
    <t>Cream and Sugar LLC</t>
  </si>
  <si>
    <t>NJ Cherry Hill | GSP 054</t>
  </si>
  <si>
    <t>Total for Cream and Sugar LLC</t>
  </si>
  <si>
    <t>Dacia Bredex LLC</t>
  </si>
  <si>
    <t>UT Salt Lake City | Sugar House 126</t>
  </si>
  <si>
    <t>Total for Dacia Bredex LLC</t>
  </si>
  <si>
    <t>Dacia Franchise LLC</t>
  </si>
  <si>
    <t>GA Atlanta | Ansley Mall 020</t>
  </si>
  <si>
    <t>GA Atlanta | West Midtown 125</t>
  </si>
  <si>
    <t>GA Dunwoody | Perimeter 031</t>
  </si>
  <si>
    <t>Total for Dacia Franchise LLC</t>
  </si>
  <si>
    <t>Dacia Ogden LLC</t>
  </si>
  <si>
    <t>UT Ogden | Downtown 082</t>
  </si>
  <si>
    <t>Total for Dacia Ogden LLC</t>
  </si>
  <si>
    <t>Davis Hughes Ventures LLC</t>
  </si>
  <si>
    <t>TX Sugar Land | Town Square 055</t>
  </si>
  <si>
    <t>Total for Davis Hughes Ventures LLC</t>
  </si>
  <si>
    <t>Delicate Lines LLC</t>
  </si>
  <si>
    <t>NC Hickory | Union Square 044</t>
  </si>
  <si>
    <t>NC Winston Salem | West End 116</t>
  </si>
  <si>
    <t>Total for Delicate Lines LLC</t>
  </si>
  <si>
    <t>Divine Aesthetics &amp; Co LLC</t>
  </si>
  <si>
    <t>GA Athens | Downtown 062</t>
  </si>
  <si>
    <t>Total for Divine Aesthetics &amp; Co LLC</t>
  </si>
  <si>
    <t>East Orchard Holdings LLC</t>
  </si>
  <si>
    <t>Hello Sugar - UT Midvale | Fort Union 043</t>
  </si>
  <si>
    <t>UT American Fork | Meadows 065</t>
  </si>
  <si>
    <t>UT Draper | Draper Peaks 103</t>
  </si>
  <si>
    <t>Total for East Orchard Holdings LLC</t>
  </si>
  <si>
    <t>Elevate 1a Operating LLC</t>
  </si>
  <si>
    <t>AZ Yuma | Central 113</t>
  </si>
  <si>
    <t>Total for Elevate 1a Operating LLC</t>
  </si>
  <si>
    <t>Elevate 1b Operating LLC</t>
  </si>
  <si>
    <t>FL St Petersburg | Downtown 148</t>
  </si>
  <si>
    <t>Total for Elevate 1b Operating LLC</t>
  </si>
  <si>
    <t>Enzo &amp; Pari LLC</t>
  </si>
  <si>
    <t>TX McKinney | Central 140</t>
  </si>
  <si>
    <t>Total for Enzo &amp; Pari LLC</t>
  </si>
  <si>
    <t>Equity Cloud LLC</t>
  </si>
  <si>
    <t>CT Farmington | West Farm 074</t>
  </si>
  <si>
    <t>CT Glastonbury | Glastonbury Center 089</t>
  </si>
  <si>
    <t>CT Milford | Post Road 114</t>
  </si>
  <si>
    <t>MA Attleboro | Marketplace Square 138</t>
  </si>
  <si>
    <t>RI Warwick | Midland 137</t>
  </si>
  <si>
    <t>Total for Equity Cloud LLC</t>
  </si>
  <si>
    <t>Evolution 25, LLC</t>
  </si>
  <si>
    <t>SC Charleston | West Ashley 122</t>
  </si>
  <si>
    <t>Total for Evolution 25, LLC</t>
  </si>
  <si>
    <t>Ferlan Co. LLC</t>
  </si>
  <si>
    <t>TX San Antonio | The Quarry 026</t>
  </si>
  <si>
    <t>Total for Ferlan Co. LLC</t>
  </si>
  <si>
    <t>Ficks LLC</t>
  </si>
  <si>
    <t>NV Henderson | Green Valley 014</t>
  </si>
  <si>
    <t>NV Las Vegas | Aliante 023</t>
  </si>
  <si>
    <t>NV Las Vegas | Silverado Ranch 058</t>
  </si>
  <si>
    <t>NV Las Vegas | Spring Valley 077</t>
  </si>
  <si>
    <t>NV Las Vegas | Summerlin 059</t>
  </si>
  <si>
    <t>Total for Ficks LLC</t>
  </si>
  <si>
    <t>Flawless Finds LLC</t>
  </si>
  <si>
    <t>TX Mansfield | Mansfield 079</t>
  </si>
  <si>
    <t>Total for Flawless Finds LLC</t>
  </si>
  <si>
    <t>Fortis Lavonne Enterprises LLC</t>
  </si>
  <si>
    <t>VA Arlington | Wilson Blvd 118</t>
  </si>
  <si>
    <t>VA Vienna | Tysons Corner 075</t>
  </si>
  <si>
    <t>Total for Fortis Lavonne Enterprises LLC</t>
  </si>
  <si>
    <t>Four Hello Management  LLC</t>
  </si>
  <si>
    <t>IL Lincolnshire | Commons 096</t>
  </si>
  <si>
    <t>Total for Four Hello Management  LLC</t>
  </si>
  <si>
    <t>Fowler Hughes Ventures LLC</t>
  </si>
  <si>
    <t>TX Spring | Birnham Woods 072</t>
  </si>
  <si>
    <t>Total for Fowler Hughes Ventures LLC</t>
  </si>
  <si>
    <t>Glazier Ventures - Colorado Inc</t>
  </si>
  <si>
    <t>CO Aurora I City Center 040</t>
  </si>
  <si>
    <t>CO Boulder | Baseline 088</t>
  </si>
  <si>
    <t>CO Colorado Springs | Academy 049</t>
  </si>
  <si>
    <t>CO Denver | South Denver 029</t>
  </si>
  <si>
    <t>CO Edgewater | Sloan Lake 019</t>
  </si>
  <si>
    <t>CO Littleton | Bowles Crossing 083</t>
  </si>
  <si>
    <t>CO Lone Tree | Park Meadows 123</t>
  </si>
  <si>
    <t>CO Westminster I Sheridan 073</t>
  </si>
  <si>
    <t>Total for Glazier Ventures - Colorado Inc</t>
  </si>
  <si>
    <t>Glazier Ventures - Idaho Inc</t>
  </si>
  <si>
    <t>ID Boise | Downtown 124</t>
  </si>
  <si>
    <t>ID Meridian | The Village 018</t>
  </si>
  <si>
    <t>Total for Glazier Ventures - Idaho Inc</t>
  </si>
  <si>
    <t>Heather Christian Ventures LLC</t>
  </si>
  <si>
    <t>TX Houston | Tanglewood 078</t>
  </si>
  <si>
    <t>Total for Heather Christian Ventures LLC</t>
  </si>
  <si>
    <t>Hello Management LLC</t>
  </si>
  <si>
    <t>IL Chicago | River North 111</t>
  </si>
  <si>
    <t>IL Schaumburg Hoffman Estates | Roselle 106</t>
  </si>
  <si>
    <t>Total for Hello Management LLC</t>
  </si>
  <si>
    <t>Hello Sugar - AZ Corporate</t>
  </si>
  <si>
    <t>Hello Sugar Media</t>
  </si>
  <si>
    <t>Hello Sugar Remote</t>
  </si>
  <si>
    <t>Hello Sugar Supplies</t>
  </si>
  <si>
    <t>Hello Wax LLC</t>
  </si>
  <si>
    <t>IL Downers Grove | Ogden Ave 101</t>
  </si>
  <si>
    <t>IL Naperville | Fox Valley 150</t>
  </si>
  <si>
    <t>IL Palos Hills | Harlem 084</t>
  </si>
  <si>
    <t>Total for Hello Wax LLC</t>
  </si>
  <si>
    <t>Honeymoney LLC</t>
  </si>
  <si>
    <t>FL Orlando | College Park 052</t>
  </si>
  <si>
    <t>FL Orlando | Dr Phillips 041</t>
  </si>
  <si>
    <t>FL Orlando | Sodo 027</t>
  </si>
  <si>
    <t>Total for Honeymoney LLC</t>
  </si>
  <si>
    <t>HS Boston Holdings LLC</t>
  </si>
  <si>
    <t>MA Boston | Government Center 131</t>
  </si>
  <si>
    <t>MA Medford | Central 144</t>
  </si>
  <si>
    <t>MA Watertown | Central 117</t>
  </si>
  <si>
    <t>Total for HS Boston Holdings LLC</t>
  </si>
  <si>
    <t>HS Deptford LLC</t>
  </si>
  <si>
    <t>NJ Deptford | Deptford Township 091</t>
  </si>
  <si>
    <t>Total for HS Deptford LLC</t>
  </si>
  <si>
    <t>HS Marlton LLC</t>
  </si>
  <si>
    <t>NJ Marlton | Marlton Crossing 100</t>
  </si>
  <si>
    <t>Total for HS Marlton LLC</t>
  </si>
  <si>
    <t>HS Salon Seattle, LLC</t>
  </si>
  <si>
    <t>WA Seattle | University Village 149</t>
  </si>
  <si>
    <t>Total for HS Salon Seattle, LLC</t>
  </si>
  <si>
    <t>Hughes Bliss Ventures LLC</t>
  </si>
  <si>
    <t>TX Katy | Ranch Crossing 050</t>
  </si>
  <si>
    <t>Total for Hughes Bliss Ventures LLC</t>
  </si>
  <si>
    <t>JG &amp; Sons LLC</t>
  </si>
  <si>
    <t>MI Royal Oak | Main Street 127</t>
  </si>
  <si>
    <t>Total for JG &amp; Sons LLC</t>
  </si>
  <si>
    <t>Kiva Latte LLC</t>
  </si>
  <si>
    <t>TX Austin | Allendale 025</t>
  </si>
  <si>
    <t>TX Austin | Parkside 060</t>
  </si>
  <si>
    <t>TX Round Rock | Crossing 051</t>
  </si>
  <si>
    <t>Total for Kiva Latte LLC</t>
  </si>
  <si>
    <t>KRISAL LLC</t>
  </si>
  <si>
    <t>VA Ashburn | One Loudoun 141</t>
  </si>
  <si>
    <t>VA Chantilly | Central 143</t>
  </si>
  <si>
    <t>Total for KRISAL LLC</t>
  </si>
  <si>
    <t>Larson Holdings LLC</t>
  </si>
  <si>
    <t>NV Reno | Smithridge Plaza 092</t>
  </si>
  <si>
    <t>Total for Larson Holdings LLC</t>
  </si>
  <si>
    <t>Leal Franchise Ventures Inc.</t>
  </si>
  <si>
    <t>TX Frisco | Parkway 136</t>
  </si>
  <si>
    <t>Total for Leal Franchise Ventures Inc.</t>
  </si>
  <si>
    <t>Li HSAR Investments LLC</t>
  </si>
  <si>
    <t>AR Bentonville | South Walton 094</t>
  </si>
  <si>
    <t>Total for Li HSAR Investments LLC</t>
  </si>
  <si>
    <t>Li HS Investments LLC</t>
  </si>
  <si>
    <t>TN Chattanooga | Hamilton Place 038</t>
  </si>
  <si>
    <t>TN Knoxville | Bearden 080</t>
  </si>
  <si>
    <t>TN Murfreesboro | Thompson 013</t>
  </si>
  <si>
    <t>TN Nashville | West End 032</t>
  </si>
  <si>
    <t>Total for Li HS Investments LLC</t>
  </si>
  <si>
    <t>LunaSolis &amp; Company, Inc</t>
  </si>
  <si>
    <t>PA Pittsburgh | Shadyside 142</t>
  </si>
  <si>
    <t>Total for LunaSolis &amp; Company, Inc</t>
  </si>
  <si>
    <t>Maybrook Solutions LLC</t>
  </si>
  <si>
    <t>OH Columbus | Clintonville 108</t>
  </si>
  <si>
    <t>OH Grandview Heights | Central 133</t>
  </si>
  <si>
    <t>Total for Maybrook Solutions LLC</t>
  </si>
  <si>
    <t>MISA Beauty &amp; Wellness LLC</t>
  </si>
  <si>
    <t>AL Huntsville | Merchants Walk 121</t>
  </si>
  <si>
    <t>AL-Suman ADA Location #2 TBD</t>
  </si>
  <si>
    <t>Total for MISA Beauty &amp; Wellness LLC</t>
  </si>
  <si>
    <t>Miyagi Westwood LLC</t>
  </si>
  <si>
    <t>CA Los Angeles | Westwood 146</t>
  </si>
  <si>
    <t>Total for Miyagi Westwood LLC</t>
  </si>
  <si>
    <t>Morales Holdings LLC</t>
  </si>
  <si>
    <t>AZ Tucson | Williams Center 012</t>
  </si>
  <si>
    <t>Total for Morales Holdings LLC</t>
  </si>
  <si>
    <t>National Institute of Laser Aesthetics (NILA)</t>
  </si>
  <si>
    <t>Nenema LLC</t>
  </si>
  <si>
    <t>ID Coeur d'Alene | Riverstone 110</t>
  </si>
  <si>
    <t>Total for Nenema LLC</t>
  </si>
  <si>
    <t>Next Adventure Holdings Inc.</t>
  </si>
  <si>
    <t>Nordic Beauty LLC</t>
  </si>
  <si>
    <t>OR Portland I Belmont 070</t>
  </si>
  <si>
    <t>Total for Nordic Beauty LLC</t>
  </si>
  <si>
    <t>Ollie Holdings, LLC</t>
  </si>
  <si>
    <t>VA Henrico | Ridge 099</t>
  </si>
  <si>
    <t>Total for Ollie Holdings, LLC</t>
  </si>
  <si>
    <t>R&amp;J Salon Services LLC</t>
  </si>
  <si>
    <t>UT Bountiful | Colonial Square 042</t>
  </si>
  <si>
    <t>Total for R&amp;J Salon Services LLC</t>
  </si>
  <si>
    <t>Rueckert Hughes Ventures LLC</t>
  </si>
  <si>
    <t>TX Cypress | Boardwalk 063</t>
  </si>
  <si>
    <t>TX Houston | Louetta 104</t>
  </si>
  <si>
    <t>TX Houston | Willowbrook 066</t>
  </si>
  <si>
    <t>TX Spring | Grand Parkway 086</t>
  </si>
  <si>
    <t>Total for Rueckert Hughes Ventures LLC</t>
  </si>
  <si>
    <t>Satin Group LLC</t>
  </si>
  <si>
    <t>SC Columbia | Devine 085</t>
  </si>
  <si>
    <t>Total for Satin Group LLC</t>
  </si>
  <si>
    <t>SC Blau Holdings LLC</t>
  </si>
  <si>
    <t>SC Greenville | Woods Crossing 120</t>
  </si>
  <si>
    <t>Total for SC Blau Holdings LLC</t>
  </si>
  <si>
    <t>SelleHoldings LLC</t>
  </si>
  <si>
    <t>MN Bloomington | Southtown 087</t>
  </si>
  <si>
    <t>Total for SelleHoldings LLC</t>
  </si>
  <si>
    <t>Silvia Salons LLC</t>
  </si>
  <si>
    <t>NC Charlotte | Noda 035</t>
  </si>
  <si>
    <t>NC Charlotte | Perimeter Woods 036</t>
  </si>
  <si>
    <t>NC Charlotte | Rea Farms 033</t>
  </si>
  <si>
    <t>NC Charlotte | UpTown 045</t>
  </si>
  <si>
    <t>SC Fort Mill | Tega Cay 158</t>
  </si>
  <si>
    <t>Total for Silvia Salons LLC</t>
  </si>
  <si>
    <t>SM Brinkmann LLC</t>
  </si>
  <si>
    <t>PA Bryn Mawr | Rosemont Square 107</t>
  </si>
  <si>
    <t>PA Conshohocken | Ridge Pike 130</t>
  </si>
  <si>
    <t>Total for SM Brinkmann LLC</t>
  </si>
  <si>
    <t>Smooth by Hello Sugar</t>
  </si>
  <si>
    <t>SpackmanSalons Co.</t>
  </si>
  <si>
    <t>TX College Station | Rock Prairie 081</t>
  </si>
  <si>
    <t>TX Friendswood | Baybrook 061</t>
  </si>
  <si>
    <t>TX Pearland | Broadway 064</t>
  </si>
  <si>
    <t>Total for SpackmanSalons Co.</t>
  </si>
  <si>
    <t>Sugar Coast LLC</t>
  </si>
  <si>
    <t>CA Irvine | Crossroads 157</t>
  </si>
  <si>
    <t>Total for Sugar Coast LLC</t>
  </si>
  <si>
    <t>Sugar Patch LLC</t>
  </si>
  <si>
    <t>WI Wauwatosa | Central 145</t>
  </si>
  <si>
    <t>Total for Sugar Patch LLC</t>
  </si>
  <si>
    <t>Swim LLC</t>
  </si>
  <si>
    <t>CA West Hollywood | Central 128</t>
  </si>
  <si>
    <t>Total for Swim LLC</t>
  </si>
  <si>
    <t>Three Hello Management LLC</t>
  </si>
  <si>
    <t>IL Chicago | Wicker Park 119</t>
  </si>
  <si>
    <t>Total for Three Hello Management LLC</t>
  </si>
  <si>
    <t>Two Hello Management LLC</t>
  </si>
  <si>
    <t>IL Oak Park | Downtown 129</t>
  </si>
  <si>
    <t>Total for Two Hello Management LLC</t>
  </si>
  <si>
    <t>White Stag Enterprises</t>
  </si>
  <si>
    <t>VA Manassas | Festival Lane 152</t>
  </si>
  <si>
    <t>Total for White Stag Enterprises</t>
  </si>
  <si>
    <t>William Goodman LLC</t>
  </si>
  <si>
    <t>NM Albuquerque | Corrales 135</t>
  </si>
  <si>
    <t>NM Albuquerque | San Mateo 098</t>
  </si>
  <si>
    <t>Total for William Goodman LLC</t>
  </si>
  <si>
    <t>WTID Enterprises 2 LLC</t>
  </si>
  <si>
    <t>TX Highland Village | Highland 071</t>
  </si>
  <si>
    <t>Total for WTID Enterprises 2 LLC</t>
  </si>
  <si>
    <t>WTID Enterprises 3 LLC</t>
  </si>
  <si>
    <t>TX Dallas | Preston Trails 022</t>
  </si>
  <si>
    <t>Total for WTID Enterprises 3 LLC</t>
  </si>
  <si>
    <t>WTID Enterprises 4 LLC</t>
  </si>
  <si>
    <t>TX Dallas | Lakewood 021</t>
  </si>
  <si>
    <t>Total for WTID Enterprises 4 LLC</t>
  </si>
  <si>
    <t>WTID Enterprises LLC</t>
  </si>
  <si>
    <t>TX Corinth | South Denton 053</t>
  </si>
  <si>
    <t>Total for WTID Enterprises LLC</t>
  </si>
  <si>
    <t>TOTAL</t>
  </si>
  <si>
    <t>Customer</t>
  </si>
  <si>
    <t>CURRENT</t>
  </si>
  <si>
    <t>1 - 30</t>
  </si>
  <si>
    <t>31 - 60</t>
  </si>
  <si>
    <t>61 - 90</t>
  </si>
  <si>
    <t>91 AND OVER</t>
  </si>
  <si>
    <t>Total</t>
  </si>
  <si>
    <t>Accrual Basis Tuesday, August 05, 2025 10:31 PM GMTZ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</si>
</sst>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$#,##0.00"/>
    <numFmt numFmtId="178" formatCode="#,##0.00"/>
  </numFmts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/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1">
      <alignment/>
      <protection/>
    </xf>
    <xf numFmtId="0" fontId="2" fillId="0" borderId="0">
      <alignment/>
      <protection/>
    </xf>
    <xf numFmtId="0" fontId="2" fillId="0" borderId="2">
      <alignment/>
      <protection/>
    </xf>
  </cellStyleXfs>
  <cellXfs count="41">
    <xf numFmtId="0" fontId="0" fillId="0" borderId="0" xfId="0"/>
    <xf numFmtId="0" fontId="2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178" fontId="0" fillId="0" borderId="0" xfId="0" applyNumberFormat="1"/>
    <xf numFmtId="178" fontId="3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77" fontId="0" fillId="0" borderId="0" xfId="0" applyNumberFormat="1"/>
    <xf numFmtId="177" fontId="2" fillId="0" borderId="0" xfId="0" applyNumberFormat="1" applyFont="1"/>
    <xf numFmtId="177" fontId="2" fillId="0" borderId="2" xfId="0" applyNumberFormat="1" applyFont="1" applyBorder="1"/>
    <xf numFmtId="177" fontId="4" fillId="0" borderId="2" xfId="0" applyNumberFormat="1" applyFont="1" applyBorder="1"/>
    <xf numFmtId="178" fontId="2" fillId="0" borderId="0" xfId="0" applyNumberFormat="1" applyFont="1"/>
    <xf numFmtId="178" fontId="2" fillId="0" borderId="2" xfId="0" applyNumberFormat="1" applyFont="1" applyBorder="1"/>
    <xf numFmtId="178" fontId="4" fillId="0" borderId="2" xfId="0" applyNumberFormat="1" applyFont="1" applyBorder="1"/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1" xfId="20">
      <alignment/>
      <protection/>
    </xf>
    <xf numFmtId="0" fontId="5" fillId="0" borderId="1" xfId="20" applyFont="1">
      <alignment/>
      <protection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1" xfId="20" applyFont="1" applyAlignment="1">
      <alignment wrapText="1"/>
      <protection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1"/>
    </xf>
    <xf numFmtId="0" fontId="4" fillId="0" borderId="0" xfId="0" applyFont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0" fontId="5" fillId="0" borderId="1" xfId="20" applyFont="1" applyBorder="1" applyAlignment="1">
      <alignment wrapText="1"/>
      <protection/>
    </xf>
    <xf numFmtId="0" fontId="5" fillId="0" borderId="1" xfId="20" applyFont="1" applyBorder="1" applyAlignment="1">
      <alignment horizontal="center" wrapText="1"/>
      <protection/>
    </xf>
    <xf numFmtId="0" fontId="3" fillId="0" borderId="0" xfId="0" applyFont="1" applyAlignment="1">
      <alignment wrapText="1"/>
    </xf>
    <xf numFmtId="178" fontId="3" fillId="0" borderId="0" xfId="0" applyNumberFormat="1" applyFont="1" applyAlignment="1">
      <alignment wrapText="1"/>
    </xf>
    <xf numFmtId="178" fontId="4" fillId="0" borderId="2" xfId="0" applyNumberFormat="1" applyFont="1" applyBorder="1" applyAlignment="1">
      <alignment wrapText="1"/>
    </xf>
    <xf numFmtId="177" fontId="4" fillId="0" borderId="2" xfId="0" applyNumberFormat="1" applyFont="1" applyBorder="1" applyAlignment="1">
      <alignment wrapText="1"/>
    </xf>
    <xf numFmtId="0" fontId="3" fillId="0" borderId="0" xfId="0" applyFont="1" applyAlignment="1">
      <alignment horizontal="center" wrapText="1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erCellStyle" xfId="20"/>
    <cellStyle name="GroupedCellStyle" xfId="21"/>
    <cellStyle name="TotalCellStyle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8D4B3FEF-A70D-B944-82F4-C9836B181100}">
  <dimension ref="A1:G302"/>
  <sheetViews>
    <sheetView tabSelected="1" workbookViewId="0" topLeftCell="A1"/>
  </sheetViews>
  <sheetFormatPr defaultColWidth="11.255" defaultRowHeight="16" outlineLevelRow="1"/>
  <cols>
    <col min="1" max="1" width="39.25" style="33" customWidth="1"/>
    <col min="2" max="2" width="16.125" style="33" customWidth="1"/>
    <col min="3" max="5" width="7.5" style="33" customWidth="1"/>
    <col min="6" max="6" width="10.125" style="33" customWidth="1"/>
    <col min="7" max="7" width="16.125" style="33" customWidth="1"/>
  </cols>
  <sheetData>
    <row r="1" spans="1:1" ht="16">
      <c r="A1" s="25" t="s">
        <v>0</v>
      </c>
    </row>
    <row r="2" spans="1:1" ht="16">
      <c r="A2" s="26" t="s">
        <v>1</v>
      </c>
    </row>
    <row r="3" spans="1:1" ht="16">
      <c r="A3" s="27" t="s">
        <v>2</v>
      </c>
    </row>
    <row r="5" spans="1:7" ht="16">
      <c r="A5" s="35" t="s">
        <v>296</v>
      </c>
      <c r="B5" s="35" t="s">
        <v>297</v>
      </c>
      <c r="C5" s="35" t="s">
        <v>298</v>
      </c>
      <c r="D5" s="35" t="s">
        <v>299</v>
      </c>
      <c r="E5" s="35" t="s">
        <v>300</v>
      </c>
      <c r="F5" s="35" t="s">
        <v>301</v>
      </c>
      <c r="G5" s="35" t="s">
        <v>302</v>
      </c>
    </row>
    <row r="6" spans="1:6" ht="16">
      <c r="A6" s="29" t="s">
        <v>3</v>
      </c>
      <c r="B6" s="36"/>
      <c r="C6" s="36"/>
      <c r="D6" s="36"/>
      <c r="E6" s="36"/>
      <c r="F6" s="36"/>
    </row>
    <row r="7" spans="1:7" ht="16" outlineLevel="1">
      <c r="A7" s="30" t="s">
        <v>4</v>
      </c>
      <c r="B7" s="37">
        <v>1867.1</v>
      </c>
      <c r="C7" s="36"/>
      <c r="D7" s="36"/>
      <c r="E7" s="36"/>
      <c r="F7" s="36"/>
      <c r="G7" s="37">
        <f>B7+C7+D7+E7+F7</f>
        <v>1867.1</v>
      </c>
    </row>
    <row r="8" spans="1:7" ht="16">
      <c r="A8" s="31" t="s">
        <v>5</v>
      </c>
      <c r="B8" s="38">
        <f>B7</f>
        <v>1867.1</v>
      </c>
      <c r="C8" s="38">
        <f>C7</f>
        <v>0.0</v>
      </c>
      <c r="D8" s="38">
        <f>D7</f>
        <v>0.0</v>
      </c>
      <c r="E8" s="38">
        <f>E7</f>
        <v>0.0</v>
      </c>
      <c r="F8" s="38">
        <f>F7</f>
        <v>0.0</v>
      </c>
      <c r="G8" s="39">
        <f>B8+C8+D8+E8+F8</f>
        <v>1867.1</v>
      </c>
    </row>
    <row r="9" spans="1:6" ht="16">
      <c r="A9" s="29" t="s">
        <v>6</v>
      </c>
      <c r="B9" s="36"/>
      <c r="C9" s="36"/>
      <c r="D9" s="36"/>
      <c r="E9" s="36"/>
      <c r="F9" s="36"/>
    </row>
    <row r="10" spans="1:7" ht="16" outlineLevel="1">
      <c r="A10" s="30" t="s">
        <v>7</v>
      </c>
      <c r="B10" s="37">
        <v>6062.69</v>
      </c>
      <c r="C10" s="36"/>
      <c r="D10" s="36"/>
      <c r="E10" s="36"/>
      <c r="F10" s="36"/>
      <c r="G10" s="37">
        <f>B10+C10+D10+E10+F10</f>
        <v>6062.69</v>
      </c>
    </row>
    <row r="11" spans="1:7" ht="16">
      <c r="A11" s="31" t="s">
        <v>8</v>
      </c>
      <c r="B11" s="38">
        <f>B10</f>
        <v>6062.69</v>
      </c>
      <c r="C11" s="38">
        <f>C10</f>
        <v>0.0</v>
      </c>
      <c r="D11" s="38">
        <f>D10</f>
        <v>0.0</v>
      </c>
      <c r="E11" s="38">
        <f>E10</f>
        <v>0.0</v>
      </c>
      <c r="F11" s="38">
        <f>F10</f>
        <v>0.0</v>
      </c>
      <c r="G11" s="39">
        <f>B11+C11+D11+E11+F11</f>
        <v>6062.69</v>
      </c>
    </row>
    <row r="12" spans="1:6" ht="16">
      <c r="A12" s="29" t="s">
        <v>9</v>
      </c>
      <c r="B12" s="36"/>
      <c r="C12" s="36"/>
      <c r="D12" s="36"/>
      <c r="E12" s="36"/>
      <c r="F12" s="36"/>
    </row>
    <row r="13" spans="1:7" ht="16" outlineLevel="1">
      <c r="A13" s="30" t="s">
        <v>10</v>
      </c>
      <c r="B13" s="37">
        <v>1552.07</v>
      </c>
      <c r="C13" s="36"/>
      <c r="D13" s="36"/>
      <c r="E13" s="36"/>
      <c r="F13" s="36"/>
      <c r="G13" s="37">
        <f>B13+C13+D13+E13+F13</f>
        <v>1552.07</v>
      </c>
    </row>
    <row r="14" spans="1:7" ht="16" outlineLevel="1">
      <c r="A14" s="30" t="s">
        <v>11</v>
      </c>
      <c r="B14" s="37">
        <v>2801.48</v>
      </c>
      <c r="C14" s="36"/>
      <c r="D14" s="36"/>
      <c r="E14" s="36"/>
      <c r="F14" s="36"/>
      <c r="G14" s="37">
        <f>B14+C14+D14+E14+F14</f>
        <v>2801.48</v>
      </c>
    </row>
    <row r="15" spans="1:7" ht="16">
      <c r="A15" s="31" t="s">
        <v>12</v>
      </c>
      <c r="B15" s="38">
        <f>B13+B14</f>
        <v>4353.55</v>
      </c>
      <c r="C15" s="38">
        <f>C13+C14</f>
        <v>0.0</v>
      </c>
      <c r="D15" s="38">
        <f>D13+D14</f>
        <v>0.0</v>
      </c>
      <c r="E15" s="38">
        <f>E13+E14</f>
        <v>0.0</v>
      </c>
      <c r="F15" s="38">
        <f>F13+F14</f>
        <v>0.0</v>
      </c>
      <c r="G15" s="39">
        <f>B15+C15+D15+E15+F15</f>
        <v>4353.55</v>
      </c>
    </row>
    <row r="16" spans="1:6" ht="16">
      <c r="A16" s="29" t="s">
        <v>13</v>
      </c>
      <c r="B16" s="36"/>
      <c r="C16" s="36"/>
      <c r="D16" s="36"/>
      <c r="E16" s="36"/>
      <c r="F16" s="36"/>
    </row>
    <row r="17" spans="1:7" ht="16" outlineLevel="1">
      <c r="A17" s="30" t="s">
        <v>14</v>
      </c>
      <c r="B17" s="37">
        <v>2206.76</v>
      </c>
      <c r="C17" s="36"/>
      <c r="D17" s="36"/>
      <c r="E17" s="36"/>
      <c r="F17" s="36"/>
      <c r="G17" s="37">
        <f>B17+C17+D17+E17+F17</f>
        <v>2206.76</v>
      </c>
    </row>
    <row r="18" spans="1:7" ht="16" outlineLevel="1">
      <c r="A18" s="30" t="s">
        <v>15</v>
      </c>
      <c r="B18" s="37">
        <v>1711.14</v>
      </c>
      <c r="C18" s="36"/>
      <c r="D18" s="36"/>
      <c r="E18" s="36"/>
      <c r="F18" s="36"/>
      <c r="G18" s="37">
        <f>B18+C18+D18+E18+F18</f>
        <v>1711.14</v>
      </c>
    </row>
    <row r="19" spans="1:7" ht="16">
      <c r="A19" s="31" t="s">
        <v>16</v>
      </c>
      <c r="B19" s="38">
        <f>B17+B18</f>
        <v>3917.9000000000005</v>
      </c>
      <c r="C19" s="38">
        <f>C17+C18</f>
        <v>0.0</v>
      </c>
      <c r="D19" s="38">
        <f>D17+D18</f>
        <v>0.0</v>
      </c>
      <c r="E19" s="38">
        <f>E17+E18</f>
        <v>0.0</v>
      </c>
      <c r="F19" s="38">
        <f>F17+F18</f>
        <v>0.0</v>
      </c>
      <c r="G19" s="39">
        <f>B19+C19+D19+E19+F19</f>
        <v>3917.9000000000005</v>
      </c>
    </row>
    <row r="20" spans="1:6" ht="16">
      <c r="A20" s="29" t="s">
        <v>17</v>
      </c>
      <c r="B20" s="36"/>
      <c r="C20" s="36"/>
      <c r="D20" s="36"/>
      <c r="E20" s="36"/>
      <c r="F20" s="36"/>
    </row>
    <row r="21" spans="1:7" ht="16" outlineLevel="1">
      <c r="A21" s="30" t="s">
        <v>18</v>
      </c>
      <c r="B21" s="37">
        <v>3353.33</v>
      </c>
      <c r="C21" s="36"/>
      <c r="D21" s="36"/>
      <c r="E21" s="36"/>
      <c r="F21" s="36"/>
      <c r="G21" s="37">
        <f>B21+C21+D21+E21+F21</f>
        <v>3353.33</v>
      </c>
    </row>
    <row r="22" spans="1:7" ht="16" outlineLevel="1">
      <c r="A22" s="30" t="s">
        <v>19</v>
      </c>
      <c r="B22" s="37">
        <v>5486.13</v>
      </c>
      <c r="C22" s="36"/>
      <c r="D22" s="36"/>
      <c r="E22" s="36"/>
      <c r="F22" s="36"/>
      <c r="G22" s="37">
        <f>B22+C22+D22+E22+F22</f>
        <v>5486.13</v>
      </c>
    </row>
    <row r="23" spans="1:7" ht="16">
      <c r="A23" s="31" t="s">
        <v>20</v>
      </c>
      <c r="B23" s="38">
        <f>B21+B22</f>
        <v>8839.46</v>
      </c>
      <c r="C23" s="38">
        <f>C21+C22</f>
        <v>0.0</v>
      </c>
      <c r="D23" s="38">
        <f>D21+D22</f>
        <v>0.0</v>
      </c>
      <c r="E23" s="38">
        <f>E21+E22</f>
        <v>0.0</v>
      </c>
      <c r="F23" s="38">
        <f>F21+F22</f>
        <v>0.0</v>
      </c>
      <c r="G23" s="39">
        <f>B23+C23+D23+E23+F23</f>
        <v>8839.46</v>
      </c>
    </row>
    <row r="24" spans="1:6" ht="16">
      <c r="A24" s="29" t="s">
        <v>21</v>
      </c>
      <c r="B24" s="36"/>
      <c r="C24" s="36"/>
      <c r="D24" s="36"/>
      <c r="E24" s="36"/>
      <c r="F24" s="36"/>
    </row>
    <row r="25" spans="1:7" ht="16" outlineLevel="1">
      <c r="A25" s="30" t="s">
        <v>22</v>
      </c>
      <c r="B25" s="37">
        <v>2414.61</v>
      </c>
      <c r="C25" s="36"/>
      <c r="D25" s="36"/>
      <c r="E25" s="36"/>
      <c r="F25" s="36"/>
      <c r="G25" s="37">
        <f>B25+C25+D25+E25+F25</f>
        <v>2414.61</v>
      </c>
    </row>
    <row r="26" spans="1:7" ht="16">
      <c r="A26" s="31" t="s">
        <v>23</v>
      </c>
      <c r="B26" s="38">
        <f>B25</f>
        <v>2414.61</v>
      </c>
      <c r="C26" s="38">
        <f>C25</f>
        <v>0.0</v>
      </c>
      <c r="D26" s="38">
        <f>D25</f>
        <v>0.0</v>
      </c>
      <c r="E26" s="38">
        <f>E25</f>
        <v>0.0</v>
      </c>
      <c r="F26" s="38">
        <f>F25</f>
        <v>0.0</v>
      </c>
      <c r="G26" s="39">
        <f>B26+C26+D26+E26+F26</f>
        <v>2414.61</v>
      </c>
    </row>
    <row r="27" spans="1:6" ht="16">
      <c r="A27" s="29" t="s">
        <v>24</v>
      </c>
      <c r="B27" s="36"/>
      <c r="C27" s="36"/>
      <c r="D27" s="36"/>
      <c r="E27" s="36"/>
      <c r="F27" s="36"/>
    </row>
    <row r="28" spans="1:7" ht="16" outlineLevel="1">
      <c r="A28" s="30" t="s">
        <v>25</v>
      </c>
      <c r="B28" s="37">
        <v>2236.69</v>
      </c>
      <c r="C28" s="36"/>
      <c r="D28" s="36"/>
      <c r="E28" s="36"/>
      <c r="F28" s="36"/>
      <c r="G28" s="37">
        <f>B28+C28+D28+E28+F28</f>
        <v>2236.69</v>
      </c>
    </row>
    <row r="29" spans="1:7" ht="16">
      <c r="A29" s="31" t="s">
        <v>26</v>
      </c>
      <c r="B29" s="38">
        <f>B28</f>
        <v>2236.69</v>
      </c>
      <c r="C29" s="38">
        <f>C28</f>
        <v>0.0</v>
      </c>
      <c r="D29" s="38">
        <f>D28</f>
        <v>0.0</v>
      </c>
      <c r="E29" s="38">
        <f>E28</f>
        <v>0.0</v>
      </c>
      <c r="F29" s="38">
        <f>F28</f>
        <v>0.0</v>
      </c>
      <c r="G29" s="39">
        <f>B29+C29+D29+E29+F29</f>
        <v>2236.69</v>
      </c>
    </row>
    <row r="30" spans="1:6" ht="16">
      <c r="A30" s="29" t="s">
        <v>27</v>
      </c>
      <c r="B30" s="36"/>
      <c r="C30" s="36"/>
      <c r="D30" s="36"/>
      <c r="E30" s="36"/>
      <c r="F30" s="36"/>
    </row>
    <row r="31" spans="1:7" ht="16" outlineLevel="1">
      <c r="A31" s="30" t="s">
        <v>28</v>
      </c>
      <c r="B31" s="37">
        <v>-6453.71</v>
      </c>
      <c r="C31" s="36"/>
      <c r="D31" s="36"/>
      <c r="E31" s="36"/>
      <c r="F31" s="36"/>
      <c r="G31" s="37">
        <f>B31+C31+D31+E31+F31</f>
        <v>-6453.71</v>
      </c>
    </row>
    <row r="32" spans="1:7" ht="16">
      <c r="A32" s="31" t="s">
        <v>29</v>
      </c>
      <c r="B32" s="38">
        <f>B31</f>
        <v>-6453.71</v>
      </c>
      <c r="C32" s="38">
        <f>C31</f>
        <v>0.0</v>
      </c>
      <c r="D32" s="38">
        <f>D31</f>
        <v>0.0</v>
      </c>
      <c r="E32" s="38">
        <f>E31</f>
        <v>0.0</v>
      </c>
      <c r="F32" s="38">
        <f>F31</f>
        <v>0.0</v>
      </c>
      <c r="G32" s="39">
        <f>B32+C32+D32+E32+F32</f>
        <v>-6453.71</v>
      </c>
    </row>
    <row r="33" spans="1:6" ht="16">
      <c r="A33" s="29" t="s">
        <v>30</v>
      </c>
      <c r="B33" s="36"/>
      <c r="C33" s="36"/>
      <c r="D33" s="36"/>
      <c r="E33" s="36"/>
      <c r="F33" s="36"/>
    </row>
    <row r="34" spans="1:7" ht="16" outlineLevel="1">
      <c r="A34" s="30" t="s">
        <v>31</v>
      </c>
      <c r="B34" s="37">
        <v>959.94</v>
      </c>
      <c r="C34" s="36"/>
      <c r="D34" s="36"/>
      <c r="E34" s="36"/>
      <c r="F34" s="36"/>
      <c r="G34" s="37">
        <f>B34+C34+D34+E34+F34</f>
        <v>959.94</v>
      </c>
    </row>
    <row r="35" spans="1:7" ht="16">
      <c r="A35" s="31" t="s">
        <v>32</v>
      </c>
      <c r="B35" s="38">
        <f>B34</f>
        <v>959.94</v>
      </c>
      <c r="C35" s="38">
        <f>C34</f>
        <v>0.0</v>
      </c>
      <c r="D35" s="38">
        <f>D34</f>
        <v>0.0</v>
      </c>
      <c r="E35" s="38">
        <f>E34</f>
        <v>0.0</v>
      </c>
      <c r="F35" s="38">
        <f>F34</f>
        <v>0.0</v>
      </c>
      <c r="G35" s="39">
        <f>B35+C35+D35+E35+F35</f>
        <v>959.94</v>
      </c>
    </row>
    <row r="36" spans="1:6" ht="16">
      <c r="A36" s="29" t="s">
        <v>33</v>
      </c>
      <c r="B36" s="36"/>
      <c r="C36" s="36"/>
      <c r="D36" s="36"/>
      <c r="E36" s="36"/>
      <c r="F36" s="36"/>
    </row>
    <row r="37" spans="1:7" ht="16" outlineLevel="1">
      <c r="A37" s="30" t="s">
        <v>34</v>
      </c>
      <c r="B37" s="37">
        <v>2217.27</v>
      </c>
      <c r="C37" s="36"/>
      <c r="D37" s="36"/>
      <c r="E37" s="36"/>
      <c r="F37" s="36"/>
      <c r="G37" s="37">
        <f>B37+C37+D37+E37+F37</f>
        <v>2217.27</v>
      </c>
    </row>
    <row r="38" spans="1:7" ht="16">
      <c r="A38" s="31" t="s">
        <v>35</v>
      </c>
      <c r="B38" s="38">
        <f>B37</f>
        <v>2217.27</v>
      </c>
      <c r="C38" s="38">
        <f>C37</f>
        <v>0.0</v>
      </c>
      <c r="D38" s="38">
        <f>D37</f>
        <v>0.0</v>
      </c>
      <c r="E38" s="38">
        <f>E37</f>
        <v>0.0</v>
      </c>
      <c r="F38" s="38">
        <f>F37</f>
        <v>0.0</v>
      </c>
      <c r="G38" s="39">
        <f>B38+C38+D38+E38+F38</f>
        <v>2217.27</v>
      </c>
    </row>
    <row r="39" spans="1:6" ht="16">
      <c r="A39" s="29" t="s">
        <v>36</v>
      </c>
      <c r="B39" s="36"/>
      <c r="C39" s="36"/>
      <c r="D39" s="36"/>
      <c r="E39" s="36"/>
      <c r="F39" s="36"/>
    </row>
    <row r="40" spans="1:7" ht="16" outlineLevel="1">
      <c r="A40" s="30" t="s">
        <v>37</v>
      </c>
      <c r="B40" s="36"/>
      <c r="C40" s="37">
        <v>5250.0</v>
      </c>
      <c r="D40" s="36"/>
      <c r="E40" s="36"/>
      <c r="F40" s="36"/>
      <c r="G40" s="37">
        <f>B40+C40+D40+E40+F40</f>
        <v>5250.0</v>
      </c>
    </row>
    <row r="41" spans="1:7" ht="16">
      <c r="A41" s="31" t="s">
        <v>38</v>
      </c>
      <c r="B41" s="38">
        <f>B40</f>
        <v>0.0</v>
      </c>
      <c r="C41" s="38">
        <f>C40</f>
        <v>5250.0</v>
      </c>
      <c r="D41" s="38">
        <f>D40</f>
        <v>0.0</v>
      </c>
      <c r="E41" s="38">
        <f>E40</f>
        <v>0.0</v>
      </c>
      <c r="F41" s="38">
        <f>F40</f>
        <v>0.0</v>
      </c>
      <c r="G41" s="39">
        <f>B41+C41+D41+E41+F41</f>
        <v>5250.0</v>
      </c>
    </row>
    <row r="42" spans="1:6" ht="16">
      <c r="A42" s="29" t="s">
        <v>39</v>
      </c>
      <c r="B42" s="36"/>
      <c r="C42" s="36"/>
      <c r="D42" s="36"/>
      <c r="E42" s="36"/>
      <c r="F42" s="36"/>
    </row>
    <row r="43" spans="1:7" ht="16" outlineLevel="1">
      <c r="A43" s="30" t="s">
        <v>40</v>
      </c>
      <c r="B43" s="37">
        <v>7548.87</v>
      </c>
      <c r="C43" s="36"/>
      <c r="D43" s="36"/>
      <c r="E43" s="36"/>
      <c r="F43" s="36"/>
      <c r="G43" s="37">
        <f>B43+C43+D43+E43+F43</f>
        <v>7548.87</v>
      </c>
    </row>
    <row r="44" spans="1:7" ht="16" outlineLevel="1">
      <c r="A44" s="30" t="s">
        <v>41</v>
      </c>
      <c r="B44" s="37">
        <v>12097.02</v>
      </c>
      <c r="C44" s="36"/>
      <c r="D44" s="36"/>
      <c r="E44" s="36"/>
      <c r="F44" s="36"/>
      <c r="G44" s="37">
        <f>B44+C44+D44+E44+F44</f>
        <v>12097.02</v>
      </c>
    </row>
    <row r="45" spans="1:7" ht="16" outlineLevel="1">
      <c r="A45" s="30" t="s">
        <v>42</v>
      </c>
      <c r="B45" s="37">
        <v>7654.53</v>
      </c>
      <c r="C45" s="36"/>
      <c r="D45" s="36"/>
      <c r="E45" s="36"/>
      <c r="F45" s="36"/>
      <c r="G45" s="37">
        <f>B45+C45+D45+E45+F45</f>
        <v>7654.53</v>
      </c>
    </row>
    <row r="46" spans="1:7" ht="16">
      <c r="A46" s="31" t="s">
        <v>43</v>
      </c>
      <c r="B46" s="38">
        <f>B43+B44+B45</f>
        <v>27300.42</v>
      </c>
      <c r="C46" s="38">
        <f>C43+C44+C45</f>
        <v>0.0</v>
      </c>
      <c r="D46" s="38">
        <f>D43+D44+D45</f>
        <v>0.0</v>
      </c>
      <c r="E46" s="38">
        <f>E43+E44+E45</f>
        <v>0.0</v>
      </c>
      <c r="F46" s="38">
        <f>F43+F44+F45</f>
        <v>0.0</v>
      </c>
      <c r="G46" s="39">
        <f>B46+C46+D46+E46+F46</f>
        <v>27300.42</v>
      </c>
    </row>
    <row r="47" spans="1:6" ht="16">
      <c r="A47" s="29" t="s">
        <v>44</v>
      </c>
      <c r="B47" s="36"/>
      <c r="C47" s="36"/>
      <c r="D47" s="36"/>
      <c r="E47" s="36"/>
      <c r="F47" s="36"/>
    </row>
    <row r="48" spans="1:7" ht="16" outlineLevel="1">
      <c r="A48" s="30" t="s">
        <v>45</v>
      </c>
      <c r="B48" s="37">
        <v>4195.29</v>
      </c>
      <c r="C48" s="36"/>
      <c r="D48" s="36"/>
      <c r="E48" s="36"/>
      <c r="F48" s="36"/>
      <c r="G48" s="37">
        <f>B48+C48+D48+E48+F48</f>
        <v>4195.29</v>
      </c>
    </row>
    <row r="49" spans="1:7" ht="16" outlineLevel="1">
      <c r="A49" s="30" t="s">
        <v>46</v>
      </c>
      <c r="B49" s="37">
        <v>5119.04</v>
      </c>
      <c r="C49" s="36"/>
      <c r="D49" s="36"/>
      <c r="E49" s="36"/>
      <c r="F49" s="36"/>
      <c r="G49" s="37">
        <f>B49+C49+D49+E49+F49</f>
        <v>5119.04</v>
      </c>
    </row>
    <row r="50" spans="1:7" ht="16">
      <c r="A50" s="31" t="s">
        <v>47</v>
      </c>
      <c r="B50" s="38">
        <f>B48+B49</f>
        <v>9314.33</v>
      </c>
      <c r="C50" s="38">
        <f>C48+C49</f>
        <v>0.0</v>
      </c>
      <c r="D50" s="38">
        <f>D48+D49</f>
        <v>0.0</v>
      </c>
      <c r="E50" s="38">
        <f>E48+E49</f>
        <v>0.0</v>
      </c>
      <c r="F50" s="38">
        <f>F48+F49</f>
        <v>0.0</v>
      </c>
      <c r="G50" s="39">
        <f>B50+C50+D50+E50+F50</f>
        <v>9314.33</v>
      </c>
    </row>
    <row r="51" spans="1:6" ht="16">
      <c r="A51" s="29" t="s">
        <v>48</v>
      </c>
      <c r="B51" s="36"/>
      <c r="C51" s="36"/>
      <c r="D51" s="36"/>
      <c r="E51" s="36"/>
      <c r="F51" s="36"/>
    </row>
    <row r="52" spans="1:7" ht="16" outlineLevel="1">
      <c r="A52" s="30" t="s">
        <v>49</v>
      </c>
      <c r="B52" s="37">
        <v>2880.79</v>
      </c>
      <c r="C52" s="36"/>
      <c r="D52" s="36"/>
      <c r="E52" s="36"/>
      <c r="F52" s="36"/>
      <c r="G52" s="37">
        <f>B52+C52+D52+E52+F52</f>
        <v>2880.79</v>
      </c>
    </row>
    <row r="53" spans="1:7" ht="16">
      <c r="A53" s="31" t="s">
        <v>50</v>
      </c>
      <c r="B53" s="38">
        <f>B52</f>
        <v>2880.79</v>
      </c>
      <c r="C53" s="38">
        <f>C52</f>
        <v>0.0</v>
      </c>
      <c r="D53" s="38">
        <f>D52</f>
        <v>0.0</v>
      </c>
      <c r="E53" s="38">
        <f>E52</f>
        <v>0.0</v>
      </c>
      <c r="F53" s="38">
        <f>F52</f>
        <v>0.0</v>
      </c>
      <c r="G53" s="39">
        <f>B53+C53+D53+E53+F53</f>
        <v>2880.79</v>
      </c>
    </row>
    <row r="54" spans="1:6" ht="16">
      <c r="A54" s="29" t="s">
        <v>51</v>
      </c>
      <c r="B54" s="36"/>
      <c r="C54" s="36"/>
      <c r="D54" s="36"/>
      <c r="E54" s="36"/>
      <c r="F54" s="36"/>
    </row>
    <row r="55" spans="1:7" ht="16" outlineLevel="1">
      <c r="A55" s="30" t="s">
        <v>52</v>
      </c>
      <c r="B55" s="37">
        <v>1289.49</v>
      </c>
      <c r="C55" s="36"/>
      <c r="D55" s="36"/>
      <c r="E55" s="36"/>
      <c r="F55" s="36"/>
      <c r="G55" s="37">
        <f>B55+C55+D55+E55+F55</f>
        <v>1289.49</v>
      </c>
    </row>
    <row r="56" spans="1:7" ht="16">
      <c r="A56" s="31" t="s">
        <v>53</v>
      </c>
      <c r="B56" s="38">
        <f>B55</f>
        <v>1289.49</v>
      </c>
      <c r="C56" s="38">
        <f>C55</f>
        <v>0.0</v>
      </c>
      <c r="D56" s="38">
        <f>D55</f>
        <v>0.0</v>
      </c>
      <c r="E56" s="38">
        <f>E55</f>
        <v>0.0</v>
      </c>
      <c r="F56" s="38">
        <f>F55</f>
        <v>0.0</v>
      </c>
      <c r="G56" s="39">
        <f>B56+C56+D56+E56+F56</f>
        <v>1289.49</v>
      </c>
    </row>
    <row r="57" spans="1:6" ht="16">
      <c r="A57" s="29" t="s">
        <v>54</v>
      </c>
      <c r="B57" s="36"/>
      <c r="C57" s="36"/>
      <c r="D57" s="36"/>
      <c r="E57" s="36"/>
      <c r="F57" s="36"/>
    </row>
    <row r="58" spans="1:7" ht="16" outlineLevel="1">
      <c r="A58" s="30" t="s">
        <v>55</v>
      </c>
      <c r="B58" s="37">
        <v>-270.5</v>
      </c>
      <c r="C58" s="36"/>
      <c r="D58" s="36"/>
      <c r="E58" s="36"/>
      <c r="F58" s="36"/>
      <c r="G58" s="37">
        <f>B58+C58+D58+E58+F58</f>
        <v>-270.5</v>
      </c>
    </row>
    <row r="59" spans="1:7" ht="16" outlineLevel="1">
      <c r="A59" s="30" t="s">
        <v>56</v>
      </c>
      <c r="B59" s="37">
        <v>408.62</v>
      </c>
      <c r="C59" s="36"/>
      <c r="D59" s="36"/>
      <c r="E59" s="36"/>
      <c r="F59" s="36"/>
      <c r="G59" s="37">
        <f>B59+C59+D59+E59+F59</f>
        <v>408.62</v>
      </c>
    </row>
    <row r="60" spans="1:7" ht="16" outlineLevel="1">
      <c r="A60" s="30" t="s">
        <v>57</v>
      </c>
      <c r="B60" s="37">
        <v>-1443.02</v>
      </c>
      <c r="C60" s="36"/>
      <c r="D60" s="36"/>
      <c r="E60" s="36"/>
      <c r="F60" s="36"/>
      <c r="G60" s="37">
        <f>B60+C60+D60+E60+F60</f>
        <v>-1443.02</v>
      </c>
    </row>
    <row r="61" spans="1:7" ht="16">
      <c r="A61" s="31" t="s">
        <v>58</v>
      </c>
      <c r="B61" s="38">
        <f>B58+B59+B60</f>
        <v>-1304.9</v>
      </c>
      <c r="C61" s="38">
        <f>C58+C59+C60</f>
        <v>0.0</v>
      </c>
      <c r="D61" s="38">
        <f>D58+D59+D60</f>
        <v>0.0</v>
      </c>
      <c r="E61" s="38">
        <f>E58+E59+E60</f>
        <v>0.0</v>
      </c>
      <c r="F61" s="38">
        <f>F58+F59+F60</f>
        <v>0.0</v>
      </c>
      <c r="G61" s="39">
        <f>B61+C61+D61+E61+F61</f>
        <v>-1304.9</v>
      </c>
    </row>
    <row r="62" spans="1:6" ht="16">
      <c r="A62" s="29" t="s">
        <v>59</v>
      </c>
      <c r="B62" s="36"/>
      <c r="C62" s="36"/>
      <c r="D62" s="36"/>
      <c r="E62" s="36"/>
      <c r="F62" s="36"/>
    </row>
    <row r="63" spans="1:7" ht="16" outlineLevel="1">
      <c r="A63" s="30" t="s">
        <v>60</v>
      </c>
      <c r="B63" s="37">
        <v>1681.76</v>
      </c>
      <c r="C63" s="36"/>
      <c r="D63" s="36"/>
      <c r="E63" s="36"/>
      <c r="F63" s="36"/>
      <c r="G63" s="37">
        <f>B63+C63+D63+E63+F63</f>
        <v>1681.76</v>
      </c>
    </row>
    <row r="64" spans="1:7" ht="16">
      <c r="A64" s="31" t="s">
        <v>61</v>
      </c>
      <c r="B64" s="38">
        <f>B63</f>
        <v>1681.76</v>
      </c>
      <c r="C64" s="38">
        <f>C63</f>
        <v>0.0</v>
      </c>
      <c r="D64" s="38">
        <f>D63</f>
        <v>0.0</v>
      </c>
      <c r="E64" s="38">
        <f>E63</f>
        <v>0.0</v>
      </c>
      <c r="F64" s="38">
        <f>F63</f>
        <v>0.0</v>
      </c>
      <c r="G64" s="39">
        <f>B64+C64+D64+E64+F64</f>
        <v>1681.76</v>
      </c>
    </row>
    <row r="65" spans="1:6" ht="16">
      <c r="A65" s="29" t="s">
        <v>62</v>
      </c>
      <c r="B65" s="36"/>
      <c r="C65" s="36"/>
      <c r="D65" s="36"/>
      <c r="E65" s="36"/>
      <c r="F65" s="36"/>
    </row>
    <row r="66" spans="1:7" ht="16" outlineLevel="1">
      <c r="A66" s="30" t="s">
        <v>63</v>
      </c>
      <c r="B66" s="37">
        <v>3759.15</v>
      </c>
      <c r="C66" s="36"/>
      <c r="D66" s="36"/>
      <c r="E66" s="36"/>
      <c r="F66" s="36"/>
      <c r="G66" s="37">
        <f>B66+C66+D66+E66+F66</f>
        <v>3759.15</v>
      </c>
    </row>
    <row r="67" spans="1:7" ht="16">
      <c r="A67" s="31" t="s">
        <v>64</v>
      </c>
      <c r="B67" s="38">
        <f>B66</f>
        <v>3759.15</v>
      </c>
      <c r="C67" s="38">
        <f>C66</f>
        <v>0.0</v>
      </c>
      <c r="D67" s="38">
        <f>D66</f>
        <v>0.0</v>
      </c>
      <c r="E67" s="38">
        <f>E66</f>
        <v>0.0</v>
      </c>
      <c r="F67" s="38">
        <f>F66</f>
        <v>0.0</v>
      </c>
      <c r="G67" s="39">
        <f>B67+C67+D67+E67+F67</f>
        <v>3759.15</v>
      </c>
    </row>
    <row r="68" spans="1:6" ht="16">
      <c r="A68" s="29" t="s">
        <v>65</v>
      </c>
      <c r="B68" s="36"/>
      <c r="C68" s="36"/>
      <c r="D68" s="36"/>
      <c r="E68" s="36"/>
      <c r="F68" s="36"/>
    </row>
    <row r="69" spans="1:7" ht="16" outlineLevel="1">
      <c r="A69" s="30" t="s">
        <v>66</v>
      </c>
      <c r="B69" s="37">
        <v>3244.28</v>
      </c>
      <c r="C69" s="36"/>
      <c r="D69" s="36"/>
      <c r="E69" s="36"/>
      <c r="F69" s="36"/>
      <c r="G69" s="37">
        <f>B69+C69+D69+E69+F69</f>
        <v>3244.28</v>
      </c>
    </row>
    <row r="70" spans="1:7" ht="16" outlineLevel="1">
      <c r="A70" s="30" t="s">
        <v>67</v>
      </c>
      <c r="B70" s="37">
        <v>985.68</v>
      </c>
      <c r="C70" s="36"/>
      <c r="D70" s="36"/>
      <c r="E70" s="36"/>
      <c r="F70" s="36"/>
      <c r="G70" s="37">
        <f>B70+C70+D70+E70+F70</f>
        <v>985.68</v>
      </c>
    </row>
    <row r="71" spans="1:7" ht="16">
      <c r="A71" s="31" t="s">
        <v>68</v>
      </c>
      <c r="B71" s="38">
        <f>B69+B70</f>
        <v>4229.96</v>
      </c>
      <c r="C71" s="38">
        <f>C69+C70</f>
        <v>0.0</v>
      </c>
      <c r="D71" s="38">
        <f>D69+D70</f>
        <v>0.0</v>
      </c>
      <c r="E71" s="38">
        <f>E69+E70</f>
        <v>0.0</v>
      </c>
      <c r="F71" s="38">
        <f>F69+F70</f>
        <v>0.0</v>
      </c>
      <c r="G71" s="39">
        <f>B71+C71+D71+E71+F71</f>
        <v>4229.96</v>
      </c>
    </row>
    <row r="72" spans="1:6" ht="16">
      <c r="A72" s="29" t="s">
        <v>69</v>
      </c>
      <c r="B72" s="36"/>
      <c r="C72" s="36"/>
      <c r="D72" s="36"/>
      <c r="E72" s="36"/>
      <c r="F72" s="36"/>
    </row>
    <row r="73" spans="1:7" ht="16" outlineLevel="1">
      <c r="A73" s="30" t="s">
        <v>70</v>
      </c>
      <c r="B73" s="37">
        <v>1626.62</v>
      </c>
      <c r="C73" s="36"/>
      <c r="D73" s="36"/>
      <c r="E73" s="36"/>
      <c r="F73" s="36"/>
      <c r="G73" s="37">
        <f>B73+C73+D73+E73+F73</f>
        <v>1626.62</v>
      </c>
    </row>
    <row r="74" spans="1:7" ht="16">
      <c r="A74" s="31" t="s">
        <v>71</v>
      </c>
      <c r="B74" s="38">
        <f>B73</f>
        <v>1626.62</v>
      </c>
      <c r="C74" s="38">
        <f>C73</f>
        <v>0.0</v>
      </c>
      <c r="D74" s="38">
        <f>D73</f>
        <v>0.0</v>
      </c>
      <c r="E74" s="38">
        <f>E73</f>
        <v>0.0</v>
      </c>
      <c r="F74" s="38">
        <f>F73</f>
        <v>0.0</v>
      </c>
      <c r="G74" s="39">
        <f>B74+C74+D74+E74+F74</f>
        <v>1626.62</v>
      </c>
    </row>
    <row r="75" spans="1:6" ht="16">
      <c r="A75" s="29" t="s">
        <v>72</v>
      </c>
      <c r="B75" s="36"/>
      <c r="C75" s="36"/>
      <c r="D75" s="36"/>
      <c r="E75" s="36"/>
      <c r="F75" s="36"/>
    </row>
    <row r="76" spans="1:7" ht="16" outlineLevel="1">
      <c r="A76" s="30" t="s">
        <v>73</v>
      </c>
      <c r="B76" s="37">
        <v>4304.14</v>
      </c>
      <c r="C76" s="36"/>
      <c r="D76" s="36"/>
      <c r="E76" s="36"/>
      <c r="F76" s="36"/>
      <c r="G76" s="37">
        <f>B76+C76+D76+E76+F76</f>
        <v>4304.14</v>
      </c>
    </row>
    <row r="77" spans="1:7" ht="16" outlineLevel="1">
      <c r="A77" s="30" t="s">
        <v>74</v>
      </c>
      <c r="B77" s="37">
        <v>3091.24</v>
      </c>
      <c r="C77" s="36"/>
      <c r="D77" s="36"/>
      <c r="E77" s="36"/>
      <c r="F77" s="36"/>
      <c r="G77" s="37">
        <f>B77+C77+D77+E77+F77</f>
        <v>3091.24</v>
      </c>
    </row>
    <row r="78" spans="1:7" ht="16" outlineLevel="1">
      <c r="A78" s="30" t="s">
        <v>75</v>
      </c>
      <c r="B78" s="37">
        <v>674.76</v>
      </c>
      <c r="C78" s="36"/>
      <c r="D78" s="36"/>
      <c r="E78" s="36"/>
      <c r="F78" s="36"/>
      <c r="G78" s="37">
        <f>B78+C78+D78+E78+F78</f>
        <v>674.76</v>
      </c>
    </row>
    <row r="79" spans="1:7" ht="16">
      <c r="A79" s="31" t="s">
        <v>76</v>
      </c>
      <c r="B79" s="38">
        <f>B76+B77+B78</f>
        <v>8070.14</v>
      </c>
      <c r="C79" s="38">
        <f>C76+C77+C78</f>
        <v>0.0</v>
      </c>
      <c r="D79" s="38">
        <f>D76+D77+D78</f>
        <v>0.0</v>
      </c>
      <c r="E79" s="38">
        <f>E76+E77+E78</f>
        <v>0.0</v>
      </c>
      <c r="F79" s="38">
        <f>F76+F77+F78</f>
        <v>0.0</v>
      </c>
      <c r="G79" s="39">
        <f>B79+C79+D79+E79+F79</f>
        <v>8070.14</v>
      </c>
    </row>
    <row r="80" spans="1:6" ht="16">
      <c r="A80" s="29" t="s">
        <v>77</v>
      </c>
      <c r="B80" s="36"/>
      <c r="C80" s="36"/>
      <c r="D80" s="36"/>
      <c r="E80" s="36"/>
      <c r="F80" s="36"/>
    </row>
    <row r="81" spans="1:7" ht="16" outlineLevel="1">
      <c r="A81" s="30" t="s">
        <v>78</v>
      </c>
      <c r="B81" s="37">
        <v>1413.39</v>
      </c>
      <c r="C81" s="36"/>
      <c r="D81" s="36"/>
      <c r="E81" s="36"/>
      <c r="F81" s="36"/>
      <c r="G81" s="37">
        <f>B81+C81+D81+E81+F81</f>
        <v>1413.39</v>
      </c>
    </row>
    <row r="82" spans="1:7" ht="16">
      <c r="A82" s="31" t="s">
        <v>79</v>
      </c>
      <c r="B82" s="38">
        <f>B81</f>
        <v>1413.39</v>
      </c>
      <c r="C82" s="38">
        <f>C81</f>
        <v>0.0</v>
      </c>
      <c r="D82" s="38">
        <f>D81</f>
        <v>0.0</v>
      </c>
      <c r="E82" s="38">
        <f>E81</f>
        <v>0.0</v>
      </c>
      <c r="F82" s="38">
        <f>F81</f>
        <v>0.0</v>
      </c>
      <c r="G82" s="39">
        <f>B82+C82+D82+E82+F82</f>
        <v>1413.39</v>
      </c>
    </row>
    <row r="83" spans="1:6" ht="16">
      <c r="A83" s="29" t="s">
        <v>80</v>
      </c>
      <c r="B83" s="36"/>
      <c r="C83" s="36"/>
      <c r="D83" s="36"/>
      <c r="E83" s="36"/>
      <c r="F83" s="36"/>
    </row>
    <row r="84" spans="1:7" ht="16" outlineLevel="1">
      <c r="A84" s="30" t="s">
        <v>81</v>
      </c>
      <c r="B84" s="37">
        <v>422.75</v>
      </c>
      <c r="C84" s="36"/>
      <c r="D84" s="36"/>
      <c r="E84" s="36"/>
      <c r="F84" s="36"/>
      <c r="G84" s="37">
        <f>B84+C84+D84+E84+F84</f>
        <v>422.75</v>
      </c>
    </row>
    <row r="85" spans="1:7" ht="16">
      <c r="A85" s="31" t="s">
        <v>82</v>
      </c>
      <c r="B85" s="38">
        <f>B84</f>
        <v>422.75</v>
      </c>
      <c r="C85" s="38">
        <f>C84</f>
        <v>0.0</v>
      </c>
      <c r="D85" s="38">
        <f>D84</f>
        <v>0.0</v>
      </c>
      <c r="E85" s="38">
        <f>E84</f>
        <v>0.0</v>
      </c>
      <c r="F85" s="38">
        <f>F84</f>
        <v>0.0</v>
      </c>
      <c r="G85" s="39">
        <f>B85+C85+D85+E85+F85</f>
        <v>422.75</v>
      </c>
    </row>
    <row r="86" spans="1:6" ht="16">
      <c r="A86" s="29" t="s">
        <v>83</v>
      </c>
      <c r="B86" s="36"/>
      <c r="C86" s="36"/>
      <c r="D86" s="36"/>
      <c r="E86" s="36"/>
      <c r="F86" s="36"/>
    </row>
    <row r="87" spans="1:7" ht="16" outlineLevel="1">
      <c r="A87" s="30" t="s">
        <v>84</v>
      </c>
      <c r="B87" s="37">
        <v>581.12</v>
      </c>
      <c r="C87" s="36"/>
      <c r="D87" s="36"/>
      <c r="E87" s="36"/>
      <c r="F87" s="36"/>
      <c r="G87" s="37">
        <f>B87+C87+D87+E87+F87</f>
        <v>581.12</v>
      </c>
    </row>
    <row r="88" spans="1:7" ht="16">
      <c r="A88" s="31" t="s">
        <v>85</v>
      </c>
      <c r="B88" s="38">
        <f>B87</f>
        <v>581.12</v>
      </c>
      <c r="C88" s="38">
        <f>C87</f>
        <v>0.0</v>
      </c>
      <c r="D88" s="38">
        <f>D87</f>
        <v>0.0</v>
      </c>
      <c r="E88" s="38">
        <f>E87</f>
        <v>0.0</v>
      </c>
      <c r="F88" s="38">
        <f>F87</f>
        <v>0.0</v>
      </c>
      <c r="G88" s="39">
        <f>B88+C88+D88+E88+F88</f>
        <v>581.12</v>
      </c>
    </row>
    <row r="89" spans="1:6" ht="16">
      <c r="A89" s="29" t="s">
        <v>86</v>
      </c>
      <c r="B89" s="36"/>
      <c r="C89" s="36"/>
      <c r="D89" s="36"/>
      <c r="E89" s="36"/>
      <c r="F89" s="36"/>
    </row>
    <row r="90" spans="1:7" ht="16" outlineLevel="1">
      <c r="A90" s="30" t="s">
        <v>87</v>
      </c>
      <c r="B90" s="37">
        <v>2647.13</v>
      </c>
      <c r="C90" s="36"/>
      <c r="D90" s="36"/>
      <c r="E90" s="36"/>
      <c r="F90" s="36"/>
      <c r="G90" s="37">
        <f>B90+C90+D90+E90+F90</f>
        <v>2647.13</v>
      </c>
    </row>
    <row r="91" spans="1:7" ht="16" outlineLevel="1">
      <c r="A91" s="30" t="s">
        <v>88</v>
      </c>
      <c r="B91" s="37">
        <v>1948.4</v>
      </c>
      <c r="C91" s="36"/>
      <c r="D91" s="36"/>
      <c r="E91" s="36"/>
      <c r="F91" s="36"/>
      <c r="G91" s="37">
        <f>B91+C91+D91+E91+F91</f>
        <v>1948.4</v>
      </c>
    </row>
    <row r="92" spans="1:7" ht="16" outlineLevel="1">
      <c r="A92" s="30" t="s">
        <v>89</v>
      </c>
      <c r="B92" s="37">
        <v>1402.25</v>
      </c>
      <c r="C92" s="36"/>
      <c r="D92" s="36"/>
      <c r="E92" s="36"/>
      <c r="F92" s="36"/>
      <c r="G92" s="37">
        <f>B92+C92+D92+E92+F92</f>
        <v>1402.25</v>
      </c>
    </row>
    <row r="93" spans="1:7" ht="16" outlineLevel="1">
      <c r="A93" s="30" t="s">
        <v>90</v>
      </c>
      <c r="B93" s="37">
        <v>783.4</v>
      </c>
      <c r="C93" s="36"/>
      <c r="D93" s="36"/>
      <c r="E93" s="36"/>
      <c r="F93" s="36"/>
      <c r="G93" s="37">
        <f>B93+C93+D93+E93+F93</f>
        <v>783.4</v>
      </c>
    </row>
    <row r="94" spans="1:7" ht="16" outlineLevel="1">
      <c r="A94" s="30" t="s">
        <v>91</v>
      </c>
      <c r="B94" s="37">
        <v>889.22</v>
      </c>
      <c r="C94" s="36"/>
      <c r="D94" s="36"/>
      <c r="E94" s="36"/>
      <c r="F94" s="36"/>
      <c r="G94" s="37">
        <f>B94+C94+D94+E94+F94</f>
        <v>889.22</v>
      </c>
    </row>
    <row r="95" spans="1:7" ht="16">
      <c r="A95" s="31" t="s">
        <v>92</v>
      </c>
      <c r="B95" s="38">
        <f>B90+B91+B92+B93+B94</f>
        <v>7670.400000000001</v>
      </c>
      <c r="C95" s="38">
        <f>C90+C91+C92+C93+C94</f>
        <v>0.0</v>
      </c>
      <c r="D95" s="38">
        <f>D90+D91+D92+D93+D94</f>
        <v>0.0</v>
      </c>
      <c r="E95" s="38">
        <f>E90+E91+E92+E93+E94</f>
        <v>0.0</v>
      </c>
      <c r="F95" s="38">
        <f>F90+F91+F92+F93+F94</f>
        <v>0.0</v>
      </c>
      <c r="G95" s="39">
        <f>B95+C95+D95+E95+F95</f>
        <v>7670.400000000001</v>
      </c>
    </row>
    <row r="96" spans="1:6" ht="16">
      <c r="A96" s="29" t="s">
        <v>93</v>
      </c>
      <c r="B96" s="36"/>
      <c r="C96" s="36"/>
      <c r="D96" s="36"/>
      <c r="E96" s="36"/>
      <c r="F96" s="36"/>
    </row>
    <row r="97" spans="1:7" ht="16" outlineLevel="1">
      <c r="A97" s="30" t="s">
        <v>94</v>
      </c>
      <c r="B97" s="37">
        <v>1060.93</v>
      </c>
      <c r="C97" s="36"/>
      <c r="D97" s="36"/>
      <c r="E97" s="36"/>
      <c r="F97" s="36"/>
      <c r="G97" s="37">
        <f>B97+C97+D97+E97+F97</f>
        <v>1060.93</v>
      </c>
    </row>
    <row r="98" spans="1:7" ht="16">
      <c r="A98" s="31" t="s">
        <v>95</v>
      </c>
      <c r="B98" s="38">
        <f>B97</f>
        <v>1060.93</v>
      </c>
      <c r="C98" s="38">
        <f>C97</f>
        <v>0.0</v>
      </c>
      <c r="D98" s="38">
        <f>D97</f>
        <v>0.0</v>
      </c>
      <c r="E98" s="38">
        <f>E97</f>
        <v>0.0</v>
      </c>
      <c r="F98" s="38">
        <f>F97</f>
        <v>0.0</v>
      </c>
      <c r="G98" s="39">
        <f>B98+C98+D98+E98+F98</f>
        <v>1060.93</v>
      </c>
    </row>
    <row r="99" spans="1:6" ht="16">
      <c r="A99" s="29" t="s">
        <v>96</v>
      </c>
      <c r="B99" s="36"/>
      <c r="C99" s="36"/>
      <c r="D99" s="36"/>
      <c r="E99" s="36"/>
      <c r="F99" s="36"/>
    </row>
    <row r="100" spans="1:7" ht="16" outlineLevel="1">
      <c r="A100" s="30" t="s">
        <v>97</v>
      </c>
      <c r="B100" s="37">
        <v>2587.09</v>
      </c>
      <c r="C100" s="36"/>
      <c r="D100" s="36"/>
      <c r="E100" s="36"/>
      <c r="F100" s="36"/>
      <c r="G100" s="37">
        <f>B100+C100+D100+E100+F100</f>
        <v>2587.09</v>
      </c>
    </row>
    <row r="101" spans="1:7" ht="16">
      <c r="A101" s="31" t="s">
        <v>98</v>
      </c>
      <c r="B101" s="38">
        <f>B100</f>
        <v>2587.09</v>
      </c>
      <c r="C101" s="38">
        <f>C100</f>
        <v>0.0</v>
      </c>
      <c r="D101" s="38">
        <f>D100</f>
        <v>0.0</v>
      </c>
      <c r="E101" s="38">
        <f>E100</f>
        <v>0.0</v>
      </c>
      <c r="F101" s="38">
        <f>F100</f>
        <v>0.0</v>
      </c>
      <c r="G101" s="39">
        <f>B101+C101+D101+E101+F101</f>
        <v>2587.09</v>
      </c>
    </row>
    <row r="102" spans="1:6" ht="16">
      <c r="A102" s="29" t="s">
        <v>99</v>
      </c>
      <c r="B102" s="36"/>
      <c r="C102" s="36"/>
      <c r="D102" s="36"/>
      <c r="E102" s="36"/>
      <c r="F102" s="36"/>
    </row>
    <row r="103" spans="1:7" ht="16" outlineLevel="1">
      <c r="A103" s="30" t="s">
        <v>100</v>
      </c>
      <c r="B103" s="37">
        <v>4968.56</v>
      </c>
      <c r="C103" s="36"/>
      <c r="D103" s="36"/>
      <c r="E103" s="36"/>
      <c r="F103" s="36"/>
      <c r="G103" s="37">
        <f>B103+C103+D103+E103+F103</f>
        <v>4968.56</v>
      </c>
    </row>
    <row r="104" spans="1:7" ht="16" outlineLevel="1">
      <c r="A104" s="30" t="s">
        <v>101</v>
      </c>
      <c r="B104" s="37">
        <v>2442.97</v>
      </c>
      <c r="C104" s="36"/>
      <c r="D104" s="36"/>
      <c r="E104" s="36"/>
      <c r="F104" s="36"/>
      <c r="G104" s="37">
        <f>B104+C104+D104+E104+F104</f>
        <v>2442.97</v>
      </c>
    </row>
    <row r="105" spans="1:7" ht="16" outlineLevel="1">
      <c r="A105" s="30" t="s">
        <v>102</v>
      </c>
      <c r="B105" s="37">
        <v>1845.71</v>
      </c>
      <c r="C105" s="36"/>
      <c r="D105" s="36"/>
      <c r="E105" s="36"/>
      <c r="F105" s="36"/>
      <c r="G105" s="37">
        <f>B105+C105+D105+E105+F105</f>
        <v>1845.71</v>
      </c>
    </row>
    <row r="106" spans="1:7" ht="16" outlineLevel="1">
      <c r="A106" s="30" t="s">
        <v>103</v>
      </c>
      <c r="B106" s="37">
        <v>1147.54</v>
      </c>
      <c r="C106" s="36"/>
      <c r="D106" s="36"/>
      <c r="E106" s="36"/>
      <c r="F106" s="36"/>
      <c r="G106" s="37">
        <f>B106+C106+D106+E106+F106</f>
        <v>1147.54</v>
      </c>
    </row>
    <row r="107" spans="1:7" ht="16" outlineLevel="1">
      <c r="A107" s="30" t="s">
        <v>104</v>
      </c>
      <c r="B107" s="37">
        <v>1938.95</v>
      </c>
      <c r="C107" s="36"/>
      <c r="D107" s="36"/>
      <c r="E107" s="36"/>
      <c r="F107" s="36"/>
      <c r="G107" s="37">
        <f>B107+C107+D107+E107+F107</f>
        <v>1938.95</v>
      </c>
    </row>
    <row r="108" spans="1:7" ht="16">
      <c r="A108" s="31" t="s">
        <v>105</v>
      </c>
      <c r="B108" s="38">
        <f>B103+B104+B105+B106+B107</f>
        <v>12343.730000000003</v>
      </c>
      <c r="C108" s="38">
        <f>C103+C104+C105+C106+C107</f>
        <v>0.0</v>
      </c>
      <c r="D108" s="38">
        <f>D103+D104+D105+D106+D107</f>
        <v>0.0</v>
      </c>
      <c r="E108" s="38">
        <f>E103+E104+E105+E106+E107</f>
        <v>0.0</v>
      </c>
      <c r="F108" s="38">
        <f>F103+F104+F105+F106+F107</f>
        <v>0.0</v>
      </c>
      <c r="G108" s="39">
        <f>B108+C108+D108+E108+F108</f>
        <v>12343.730000000003</v>
      </c>
    </row>
    <row r="109" spans="1:6" ht="16">
      <c r="A109" s="29" t="s">
        <v>106</v>
      </c>
      <c r="B109" s="36"/>
      <c r="C109" s="36"/>
      <c r="D109" s="36"/>
      <c r="E109" s="36"/>
      <c r="F109" s="36"/>
    </row>
    <row r="110" spans="1:7" ht="16" outlineLevel="1">
      <c r="A110" s="30" t="s">
        <v>107</v>
      </c>
      <c r="B110" s="37">
        <v>900.74</v>
      </c>
      <c r="C110" s="36"/>
      <c r="D110" s="36"/>
      <c r="E110" s="36"/>
      <c r="F110" s="36"/>
      <c r="G110" s="37">
        <f>B110+C110+D110+E110+F110</f>
        <v>900.74</v>
      </c>
    </row>
    <row r="111" spans="1:7" ht="16">
      <c r="A111" s="31" t="s">
        <v>108</v>
      </c>
      <c r="B111" s="38">
        <f>B110</f>
        <v>900.74</v>
      </c>
      <c r="C111" s="38">
        <f>C110</f>
        <v>0.0</v>
      </c>
      <c r="D111" s="38">
        <f>D110</f>
        <v>0.0</v>
      </c>
      <c r="E111" s="38">
        <f>E110</f>
        <v>0.0</v>
      </c>
      <c r="F111" s="38">
        <f>F110</f>
        <v>0.0</v>
      </c>
      <c r="G111" s="39">
        <f>B111+C111+D111+E111+F111</f>
        <v>900.74</v>
      </c>
    </row>
    <row r="112" spans="1:6" ht="16">
      <c r="A112" s="29" t="s">
        <v>109</v>
      </c>
      <c r="B112" s="36"/>
      <c r="C112" s="36"/>
      <c r="D112" s="36"/>
      <c r="E112" s="36"/>
      <c r="F112" s="36"/>
    </row>
    <row r="113" spans="1:7" ht="16" outlineLevel="1">
      <c r="A113" s="30" t="s">
        <v>110</v>
      </c>
      <c r="B113" s="37">
        <v>1218.14</v>
      </c>
      <c r="C113" s="36"/>
      <c r="D113" s="36"/>
      <c r="E113" s="36"/>
      <c r="F113" s="36"/>
      <c r="G113" s="37">
        <f>B113+C113+D113+E113+F113</f>
        <v>1218.14</v>
      </c>
    </row>
    <row r="114" spans="1:7" ht="16" outlineLevel="1">
      <c r="A114" s="30" t="s">
        <v>111</v>
      </c>
      <c r="B114" s="37">
        <v>2578.47</v>
      </c>
      <c r="C114" s="36"/>
      <c r="D114" s="36"/>
      <c r="E114" s="36"/>
      <c r="F114" s="36"/>
      <c r="G114" s="37">
        <f>B114+C114+D114+E114+F114</f>
        <v>2578.47</v>
      </c>
    </row>
    <row r="115" spans="1:7" ht="16">
      <c r="A115" s="31" t="s">
        <v>112</v>
      </c>
      <c r="B115" s="38">
        <f>B113+B114</f>
        <v>3796.6099999999997</v>
      </c>
      <c r="C115" s="38">
        <f>C113+C114</f>
        <v>0.0</v>
      </c>
      <c r="D115" s="38">
        <f>D113+D114</f>
        <v>0.0</v>
      </c>
      <c r="E115" s="38">
        <f>E113+E114</f>
        <v>0.0</v>
      </c>
      <c r="F115" s="38">
        <f>F113+F114</f>
        <v>0.0</v>
      </c>
      <c r="G115" s="39">
        <f>B115+C115+D115+E115+F115</f>
        <v>3796.6099999999997</v>
      </c>
    </row>
    <row r="116" spans="1:6" ht="16">
      <c r="A116" s="29" t="s">
        <v>113</v>
      </c>
      <c r="B116" s="36"/>
      <c r="C116" s="36"/>
      <c r="D116" s="36"/>
      <c r="E116" s="36"/>
      <c r="F116" s="36"/>
    </row>
    <row r="117" spans="1:7" ht="16" outlineLevel="1">
      <c r="A117" s="30" t="s">
        <v>114</v>
      </c>
      <c r="B117" s="37">
        <v>1525.28</v>
      </c>
      <c r="C117" s="36"/>
      <c r="D117" s="36"/>
      <c r="E117" s="36"/>
      <c r="F117" s="36"/>
      <c r="G117" s="37">
        <f>B117+C117+D117+E117+F117</f>
        <v>1525.28</v>
      </c>
    </row>
    <row r="118" spans="1:7" ht="16">
      <c r="A118" s="31" t="s">
        <v>115</v>
      </c>
      <c r="B118" s="38">
        <f>B117</f>
        <v>1525.28</v>
      </c>
      <c r="C118" s="38">
        <f>C117</f>
        <v>0.0</v>
      </c>
      <c r="D118" s="38">
        <f>D117</f>
        <v>0.0</v>
      </c>
      <c r="E118" s="38">
        <f>E117</f>
        <v>0.0</v>
      </c>
      <c r="F118" s="38">
        <f>F117</f>
        <v>0.0</v>
      </c>
      <c r="G118" s="39">
        <f>B118+C118+D118+E118+F118</f>
        <v>1525.28</v>
      </c>
    </row>
    <row r="119" spans="1:6" ht="16">
      <c r="A119" s="29" t="s">
        <v>116</v>
      </c>
      <c r="B119" s="36"/>
      <c r="C119" s="36"/>
      <c r="D119" s="36"/>
      <c r="E119" s="36"/>
      <c r="F119" s="36"/>
    </row>
    <row r="120" spans="1:7" ht="16" outlineLevel="1">
      <c r="A120" s="30" t="s">
        <v>117</v>
      </c>
      <c r="B120" s="37">
        <v>2212.7</v>
      </c>
      <c r="C120" s="36"/>
      <c r="D120" s="36"/>
      <c r="E120" s="36"/>
      <c r="F120" s="36"/>
      <c r="G120" s="37">
        <f>B120+C120+D120+E120+F120</f>
        <v>2212.7</v>
      </c>
    </row>
    <row r="121" spans="1:7" ht="16">
      <c r="A121" s="31" t="s">
        <v>118</v>
      </c>
      <c r="B121" s="38">
        <f>B120</f>
        <v>2212.7</v>
      </c>
      <c r="C121" s="38">
        <f>C120</f>
        <v>0.0</v>
      </c>
      <c r="D121" s="38">
        <f>D120</f>
        <v>0.0</v>
      </c>
      <c r="E121" s="38">
        <f>E120</f>
        <v>0.0</v>
      </c>
      <c r="F121" s="38">
        <f>F120</f>
        <v>0.0</v>
      </c>
      <c r="G121" s="39">
        <f>B121+C121+D121+E121+F121</f>
        <v>2212.7</v>
      </c>
    </row>
    <row r="122" spans="1:6" ht="16">
      <c r="A122" s="29" t="s">
        <v>119</v>
      </c>
      <c r="B122" s="36"/>
      <c r="C122" s="36"/>
      <c r="D122" s="36"/>
      <c r="E122" s="36"/>
      <c r="F122" s="36"/>
    </row>
    <row r="123" spans="1:7" ht="16" outlineLevel="1">
      <c r="A123" s="30" t="s">
        <v>120</v>
      </c>
      <c r="B123" s="37">
        <v>1978.65</v>
      </c>
      <c r="C123" s="36"/>
      <c r="D123" s="36"/>
      <c r="E123" s="36"/>
      <c r="F123" s="36"/>
      <c r="G123" s="37">
        <f>B123+C123+D123+E123+F123</f>
        <v>1978.65</v>
      </c>
    </row>
    <row r="124" spans="1:7" ht="16" outlineLevel="1">
      <c r="A124" s="30" t="s">
        <v>121</v>
      </c>
      <c r="B124" s="37">
        <v>1588.44</v>
      </c>
      <c r="C124" s="36"/>
      <c r="D124" s="36"/>
      <c r="E124" s="36"/>
      <c r="F124" s="36"/>
      <c r="G124" s="37">
        <f>B124+C124+D124+E124+F124</f>
        <v>1588.44</v>
      </c>
    </row>
    <row r="125" spans="1:7" ht="16" outlineLevel="1">
      <c r="A125" s="30" t="s">
        <v>122</v>
      </c>
      <c r="B125" s="37">
        <v>4217.66</v>
      </c>
      <c r="C125" s="36"/>
      <c r="D125" s="36"/>
      <c r="E125" s="36"/>
      <c r="F125" s="36"/>
      <c r="G125" s="37">
        <f>B125+C125+D125+E125+F125</f>
        <v>4217.66</v>
      </c>
    </row>
    <row r="126" spans="1:7" ht="16" outlineLevel="1">
      <c r="A126" s="30" t="s">
        <v>123</v>
      </c>
      <c r="B126" s="37">
        <v>4215.67</v>
      </c>
      <c r="C126" s="36"/>
      <c r="D126" s="36"/>
      <c r="E126" s="36"/>
      <c r="F126" s="36"/>
      <c r="G126" s="37">
        <f>B126+C126+D126+E126+F126</f>
        <v>4215.67</v>
      </c>
    </row>
    <row r="127" spans="1:7" ht="16" outlineLevel="1">
      <c r="A127" s="30" t="s">
        <v>124</v>
      </c>
      <c r="B127" s="37">
        <v>5022.02</v>
      </c>
      <c r="C127" s="36"/>
      <c r="D127" s="36"/>
      <c r="E127" s="36"/>
      <c r="F127" s="36"/>
      <c r="G127" s="37">
        <f>B127+C127+D127+E127+F127</f>
        <v>5022.02</v>
      </c>
    </row>
    <row r="128" spans="1:7" ht="16" outlineLevel="1">
      <c r="A128" s="30" t="s">
        <v>125</v>
      </c>
      <c r="B128" s="37">
        <v>1124.5</v>
      </c>
      <c r="C128" s="36"/>
      <c r="D128" s="36"/>
      <c r="E128" s="36"/>
      <c r="F128" s="36"/>
      <c r="G128" s="37">
        <f>B128+C128+D128+E128+F128</f>
        <v>1124.5</v>
      </c>
    </row>
    <row r="129" spans="1:7" ht="16" outlineLevel="1">
      <c r="A129" s="30" t="s">
        <v>126</v>
      </c>
      <c r="B129" s="37">
        <v>399.48</v>
      </c>
      <c r="C129" s="36"/>
      <c r="D129" s="36"/>
      <c r="E129" s="36"/>
      <c r="F129" s="37">
        <v>-274.23</v>
      </c>
      <c r="G129" s="37">
        <f>B129+C129+D129+E129+F129</f>
        <v>125.25</v>
      </c>
    </row>
    <row r="130" spans="1:7" ht="16" outlineLevel="1">
      <c r="A130" s="30" t="s">
        <v>127</v>
      </c>
      <c r="B130" s="37">
        <v>2484.72</v>
      </c>
      <c r="C130" s="36"/>
      <c r="D130" s="36"/>
      <c r="E130" s="36"/>
      <c r="F130" s="36"/>
      <c r="G130" s="37">
        <f>B130+C130+D130+E130+F130</f>
        <v>2484.72</v>
      </c>
    </row>
    <row r="131" spans="1:7" ht="16">
      <c r="A131" s="31" t="s">
        <v>128</v>
      </c>
      <c r="B131" s="38">
        <f>B123+B124+B125+B126+B127+B128+B129+B130</f>
        <v>21031.140000000003</v>
      </c>
      <c r="C131" s="38">
        <f>C123+C124+C125+C126+C127+C128+C129+C130</f>
        <v>0.0</v>
      </c>
      <c r="D131" s="38">
        <f>D123+D124+D125+D126+D127+D128+D129+D130</f>
        <v>0.0</v>
      </c>
      <c r="E131" s="38">
        <f>E123+E124+E125+E126+E127+E128+E129+E130</f>
        <v>0.0</v>
      </c>
      <c r="F131" s="38">
        <f>F123+F124+F125+F126+F127+F128+F129+F130</f>
        <v>-274.23</v>
      </c>
      <c r="G131" s="39">
        <f>B131+C131+D131+E131+F131</f>
        <v>20756.910000000003</v>
      </c>
    </row>
    <row r="132" spans="1:6" ht="16">
      <c r="A132" s="29" t="s">
        <v>129</v>
      </c>
      <c r="B132" s="36"/>
      <c r="C132" s="36"/>
      <c r="D132" s="36"/>
      <c r="E132" s="36"/>
      <c r="F132" s="36"/>
    </row>
    <row r="133" spans="1:7" ht="16" outlineLevel="1">
      <c r="A133" s="30" t="s">
        <v>130</v>
      </c>
      <c r="B133" s="36"/>
      <c r="C133" s="36"/>
      <c r="D133" s="36"/>
      <c r="E133" s="36"/>
      <c r="F133" s="37">
        <v>-83.26</v>
      </c>
      <c r="G133" s="37">
        <f>B133+C133+D133+E133+F133</f>
        <v>-83.26</v>
      </c>
    </row>
    <row r="134" spans="1:7" ht="16" outlineLevel="1">
      <c r="A134" s="30" t="s">
        <v>131</v>
      </c>
      <c r="B134" s="37">
        <v>7655.6</v>
      </c>
      <c r="C134" s="36"/>
      <c r="D134" s="36"/>
      <c r="E134" s="36"/>
      <c r="F134" s="36"/>
      <c r="G134" s="37">
        <f>B134+C134+D134+E134+F134</f>
        <v>7655.6</v>
      </c>
    </row>
    <row r="135" spans="1:7" ht="16">
      <c r="A135" s="31" t="s">
        <v>132</v>
      </c>
      <c r="B135" s="38">
        <f>B133+B134</f>
        <v>7655.6</v>
      </c>
      <c r="C135" s="38">
        <f>C133+C134</f>
        <v>0.0</v>
      </c>
      <c r="D135" s="38">
        <f>D133+D134</f>
        <v>0.0</v>
      </c>
      <c r="E135" s="38">
        <f>E133+E134</f>
        <v>0.0</v>
      </c>
      <c r="F135" s="38">
        <f>F133+F134</f>
        <v>-83.26</v>
      </c>
      <c r="G135" s="39">
        <f>B135+C135+D135+E135+F135</f>
        <v>7572.34</v>
      </c>
    </row>
    <row r="136" spans="1:6" ht="16">
      <c r="A136" s="29" t="s">
        <v>133</v>
      </c>
      <c r="B136" s="36"/>
      <c r="C136" s="36"/>
      <c r="D136" s="36"/>
      <c r="E136" s="36"/>
      <c r="F136" s="36"/>
    </row>
    <row r="137" spans="1:7" ht="16" outlineLevel="1">
      <c r="A137" s="30" t="s">
        <v>134</v>
      </c>
      <c r="B137" s="37">
        <v>1167.81</v>
      </c>
      <c r="C137" s="36"/>
      <c r="D137" s="36"/>
      <c r="E137" s="36"/>
      <c r="F137" s="36"/>
      <c r="G137" s="37">
        <f>B137+C137+D137+E137+F137</f>
        <v>1167.81</v>
      </c>
    </row>
    <row r="138" spans="1:7" ht="16">
      <c r="A138" s="31" t="s">
        <v>135</v>
      </c>
      <c r="B138" s="38">
        <f>B137</f>
        <v>1167.81</v>
      </c>
      <c r="C138" s="38">
        <f>C137</f>
        <v>0.0</v>
      </c>
      <c r="D138" s="38">
        <f>D137</f>
        <v>0.0</v>
      </c>
      <c r="E138" s="38">
        <f>E137</f>
        <v>0.0</v>
      </c>
      <c r="F138" s="38">
        <f>F137</f>
        <v>0.0</v>
      </c>
      <c r="G138" s="39">
        <f>B138+C138+D138+E138+F138</f>
        <v>1167.81</v>
      </c>
    </row>
    <row r="139" spans="1:6" ht="16">
      <c r="A139" s="29" t="s">
        <v>136</v>
      </c>
      <c r="B139" s="36"/>
      <c r="C139" s="36"/>
      <c r="D139" s="36"/>
      <c r="E139" s="36"/>
      <c r="F139" s="36"/>
    </row>
    <row r="140" spans="1:7" ht="16" outlineLevel="1">
      <c r="A140" s="30" t="s">
        <v>137</v>
      </c>
      <c r="B140" s="37">
        <v>3285.45</v>
      </c>
      <c r="C140" s="36"/>
      <c r="D140" s="36"/>
      <c r="E140" s="36"/>
      <c r="F140" s="36"/>
      <c r="G140" s="37">
        <f>B140+C140+D140+E140+F140</f>
        <v>3285.45</v>
      </c>
    </row>
    <row r="141" spans="1:7" ht="16" outlineLevel="1">
      <c r="A141" s="30" t="s">
        <v>138</v>
      </c>
      <c r="B141" s="37">
        <v>2527.0</v>
      </c>
      <c r="C141" s="36"/>
      <c r="D141" s="36"/>
      <c r="E141" s="36"/>
      <c r="F141" s="36"/>
      <c r="G141" s="37">
        <f>B141+C141+D141+E141+F141</f>
        <v>2527.0</v>
      </c>
    </row>
    <row r="142" spans="1:7" ht="16">
      <c r="A142" s="31" t="s">
        <v>139</v>
      </c>
      <c r="B142" s="38">
        <f>B140+B141</f>
        <v>5812.45</v>
      </c>
      <c r="C142" s="38">
        <f>C140+C141</f>
        <v>0.0</v>
      </c>
      <c r="D142" s="38">
        <f>D140+D141</f>
        <v>0.0</v>
      </c>
      <c r="E142" s="38">
        <f>E140+E141</f>
        <v>0.0</v>
      </c>
      <c r="F142" s="38">
        <f>F140+F141</f>
        <v>0.0</v>
      </c>
      <c r="G142" s="39">
        <f>B142+C142+D142+E142+F142</f>
        <v>5812.45</v>
      </c>
    </row>
    <row r="143" spans="1:7" ht="16">
      <c r="A143" s="29" t="s">
        <v>140</v>
      </c>
      <c r="B143" s="37">
        <v>47801.91</v>
      </c>
      <c r="C143" s="36"/>
      <c r="D143" s="36"/>
      <c r="E143" s="36"/>
      <c r="F143" s="36"/>
      <c r="G143" s="37">
        <f>B143+C143+D143+E143+F143</f>
        <v>47801.91</v>
      </c>
    </row>
    <row r="144" spans="1:7" ht="16">
      <c r="A144" s="29" t="s">
        <v>141</v>
      </c>
      <c r="B144" s="37">
        <v>67.12</v>
      </c>
      <c r="C144" s="36"/>
      <c r="D144" s="36"/>
      <c r="E144" s="36"/>
      <c r="F144" s="36"/>
      <c r="G144" s="37">
        <f>B144+C144+D144+E144+F144</f>
        <v>67.12</v>
      </c>
    </row>
    <row r="145" spans="1:7" ht="16">
      <c r="A145" s="29" t="s">
        <v>142</v>
      </c>
      <c r="B145" s="37">
        <v>25.2</v>
      </c>
      <c r="C145" s="36"/>
      <c r="D145" s="36"/>
      <c r="E145" s="36"/>
      <c r="F145" s="36"/>
      <c r="G145" s="37">
        <f>B145+C145+D145+E145+F145</f>
        <v>25.2</v>
      </c>
    </row>
    <row r="146" spans="1:7" ht="16">
      <c r="A146" s="29" t="s">
        <v>143</v>
      </c>
      <c r="B146" s="37">
        <v>20.16</v>
      </c>
      <c r="C146" s="36"/>
      <c r="D146" s="36"/>
      <c r="E146" s="36"/>
      <c r="F146" s="36"/>
      <c r="G146" s="37">
        <f>B146+C146+D146+E146+F146</f>
        <v>20.16</v>
      </c>
    </row>
    <row r="147" spans="1:6" ht="16">
      <c r="A147" s="29" t="s">
        <v>144</v>
      </c>
      <c r="B147" s="36"/>
      <c r="C147" s="36"/>
      <c r="D147" s="36"/>
      <c r="E147" s="36"/>
      <c r="F147" s="36"/>
    </row>
    <row r="148" spans="1:7" ht="16" outlineLevel="1">
      <c r="A148" s="30" t="s">
        <v>145</v>
      </c>
      <c r="B148" s="37">
        <v>1468.31</v>
      </c>
      <c r="C148" s="36"/>
      <c r="D148" s="36"/>
      <c r="E148" s="36"/>
      <c r="F148" s="36"/>
      <c r="G148" s="37">
        <f>B148+C148+D148+E148+F148</f>
        <v>1468.31</v>
      </c>
    </row>
    <row r="149" spans="1:7" ht="16" outlineLevel="1">
      <c r="A149" s="30" t="s">
        <v>146</v>
      </c>
      <c r="B149" s="37">
        <v>350.63</v>
      </c>
      <c r="C149" s="36"/>
      <c r="D149" s="36"/>
      <c r="E149" s="36"/>
      <c r="F149" s="36"/>
      <c r="G149" s="37">
        <f>B149+C149+D149+E149+F149</f>
        <v>350.63</v>
      </c>
    </row>
    <row r="150" spans="1:7" ht="16" outlineLevel="1">
      <c r="A150" s="30" t="s">
        <v>147</v>
      </c>
      <c r="B150" s="37">
        <v>3758.32</v>
      </c>
      <c r="C150" s="36"/>
      <c r="D150" s="36"/>
      <c r="E150" s="36"/>
      <c r="F150" s="36"/>
      <c r="G150" s="37">
        <f>B150+C150+D150+E150+F150</f>
        <v>3758.32</v>
      </c>
    </row>
    <row r="151" spans="1:7" ht="16">
      <c r="A151" s="31" t="s">
        <v>148</v>
      </c>
      <c r="B151" s="38">
        <f>B148+B149+B150</f>
        <v>5577.26</v>
      </c>
      <c r="C151" s="38">
        <f>C148+C149+C150</f>
        <v>0.0</v>
      </c>
      <c r="D151" s="38">
        <f>D148+D149+D150</f>
        <v>0.0</v>
      </c>
      <c r="E151" s="38">
        <f>E148+E149+E150</f>
        <v>0.0</v>
      </c>
      <c r="F151" s="38">
        <f>F148+F149+F150</f>
        <v>0.0</v>
      </c>
      <c r="G151" s="39">
        <f>B151+C151+D151+E151+F151</f>
        <v>5577.26</v>
      </c>
    </row>
    <row r="152" spans="1:6" ht="16">
      <c r="A152" s="29" t="s">
        <v>149</v>
      </c>
      <c r="B152" s="36"/>
      <c r="C152" s="36"/>
      <c r="D152" s="36"/>
      <c r="E152" s="36"/>
      <c r="F152" s="36"/>
    </row>
    <row r="153" spans="1:7" ht="16" outlineLevel="1">
      <c r="A153" s="30" t="s">
        <v>150</v>
      </c>
      <c r="B153" s="37">
        <v>1736.3</v>
      </c>
      <c r="C153" s="36"/>
      <c r="D153" s="36"/>
      <c r="E153" s="36"/>
      <c r="F153" s="36"/>
      <c r="G153" s="37">
        <f>B153+C153+D153+E153+F153</f>
        <v>1736.3</v>
      </c>
    </row>
    <row r="154" spans="1:7" ht="16" outlineLevel="1">
      <c r="A154" s="30" t="s">
        <v>151</v>
      </c>
      <c r="B154" s="37">
        <v>2675.83</v>
      </c>
      <c r="C154" s="36"/>
      <c r="D154" s="36"/>
      <c r="E154" s="36"/>
      <c r="F154" s="36"/>
      <c r="G154" s="37">
        <f>B154+C154+D154+E154+F154</f>
        <v>2675.83</v>
      </c>
    </row>
    <row r="155" spans="1:7" ht="16" outlineLevel="1">
      <c r="A155" s="30" t="s">
        <v>152</v>
      </c>
      <c r="B155" s="37">
        <v>2291.2</v>
      </c>
      <c r="C155" s="36"/>
      <c r="D155" s="36"/>
      <c r="E155" s="36"/>
      <c r="F155" s="36"/>
      <c r="G155" s="37">
        <f>B155+C155+D155+E155+F155</f>
        <v>2291.2</v>
      </c>
    </row>
    <row r="156" spans="1:7" ht="16">
      <c r="A156" s="31" t="s">
        <v>153</v>
      </c>
      <c r="B156" s="38">
        <f>B153+B154+B155</f>
        <v>6703.33</v>
      </c>
      <c r="C156" s="38">
        <f>C153+C154+C155</f>
        <v>0.0</v>
      </c>
      <c r="D156" s="38">
        <f>D153+D154+D155</f>
        <v>0.0</v>
      </c>
      <c r="E156" s="38">
        <f>E153+E154+E155</f>
        <v>0.0</v>
      </c>
      <c r="F156" s="38">
        <f>F153+F154+F155</f>
        <v>0.0</v>
      </c>
      <c r="G156" s="39">
        <f>B156+C156+D156+E156+F156</f>
        <v>6703.33</v>
      </c>
    </row>
    <row r="157" spans="1:6" ht="16">
      <c r="A157" s="29" t="s">
        <v>154</v>
      </c>
      <c r="B157" s="36"/>
      <c r="C157" s="36"/>
      <c r="D157" s="36"/>
      <c r="E157" s="36"/>
      <c r="F157" s="36"/>
    </row>
    <row r="158" spans="1:7" ht="16" outlineLevel="1">
      <c r="A158" s="30" t="s">
        <v>155</v>
      </c>
      <c r="B158" s="37">
        <v>1845.65</v>
      </c>
      <c r="C158" s="36"/>
      <c r="D158" s="36"/>
      <c r="E158" s="36"/>
      <c r="F158" s="36"/>
      <c r="G158" s="37">
        <f>B158+C158+D158+E158+F158</f>
        <v>1845.65</v>
      </c>
    </row>
    <row r="159" spans="1:7" ht="16" outlineLevel="1">
      <c r="A159" s="30" t="s">
        <v>156</v>
      </c>
      <c r="B159" s="37">
        <v>847.4</v>
      </c>
      <c r="C159" s="36"/>
      <c r="D159" s="36"/>
      <c r="E159" s="36"/>
      <c r="F159" s="36"/>
      <c r="G159" s="37">
        <f>B159+C159+D159+E159+F159</f>
        <v>847.4</v>
      </c>
    </row>
    <row r="160" spans="1:7" ht="16" outlineLevel="1">
      <c r="A160" s="30" t="s">
        <v>157</v>
      </c>
      <c r="B160" s="37">
        <v>1521.71</v>
      </c>
      <c r="C160" s="36"/>
      <c r="D160" s="36"/>
      <c r="E160" s="36"/>
      <c r="F160" s="36"/>
      <c r="G160" s="37">
        <f>B160+C160+D160+E160+F160</f>
        <v>1521.71</v>
      </c>
    </row>
    <row r="161" spans="1:7" ht="16">
      <c r="A161" s="31" t="s">
        <v>158</v>
      </c>
      <c r="B161" s="38">
        <f>B158+B159+B160</f>
        <v>4214.76</v>
      </c>
      <c r="C161" s="38">
        <f>C158+C159+C160</f>
        <v>0.0</v>
      </c>
      <c r="D161" s="38">
        <f>D158+D159+D160</f>
        <v>0.0</v>
      </c>
      <c r="E161" s="38">
        <f>E158+E159+E160</f>
        <v>0.0</v>
      </c>
      <c r="F161" s="38">
        <f>F158+F159+F160</f>
        <v>0.0</v>
      </c>
      <c r="G161" s="39">
        <f>B161+C161+D161+E161+F161</f>
        <v>4214.76</v>
      </c>
    </row>
    <row r="162" spans="1:6" ht="16">
      <c r="A162" s="29" t="s">
        <v>159</v>
      </c>
      <c r="B162" s="36"/>
      <c r="C162" s="36"/>
      <c r="D162" s="36"/>
      <c r="E162" s="36"/>
      <c r="F162" s="36"/>
    </row>
    <row r="163" spans="1:7" ht="16" outlineLevel="1">
      <c r="A163" s="30" t="s">
        <v>160</v>
      </c>
      <c r="B163" s="37">
        <v>4061.67</v>
      </c>
      <c r="C163" s="36"/>
      <c r="D163" s="36"/>
      <c r="E163" s="36"/>
      <c r="F163" s="36"/>
      <c r="G163" s="37">
        <f>B163+C163+D163+E163+F163</f>
        <v>4061.67</v>
      </c>
    </row>
    <row r="164" spans="1:7" ht="16">
      <c r="A164" s="31" t="s">
        <v>161</v>
      </c>
      <c r="B164" s="38">
        <f>B163</f>
        <v>4061.67</v>
      </c>
      <c r="C164" s="38">
        <f>C163</f>
        <v>0.0</v>
      </c>
      <c r="D164" s="38">
        <f>D163</f>
        <v>0.0</v>
      </c>
      <c r="E164" s="38">
        <f>E163</f>
        <v>0.0</v>
      </c>
      <c r="F164" s="38">
        <f>F163</f>
        <v>0.0</v>
      </c>
      <c r="G164" s="39">
        <f>B164+C164+D164+E164+F164</f>
        <v>4061.67</v>
      </c>
    </row>
    <row r="165" spans="1:6" ht="16">
      <c r="A165" s="29" t="s">
        <v>162</v>
      </c>
      <c r="B165" s="36"/>
      <c r="C165" s="36"/>
      <c r="D165" s="36"/>
      <c r="E165" s="36"/>
      <c r="F165" s="36"/>
    </row>
    <row r="166" spans="1:7" ht="16" outlineLevel="1">
      <c r="A166" s="30" t="s">
        <v>163</v>
      </c>
      <c r="B166" s="37">
        <v>2320.67</v>
      </c>
      <c r="C166" s="36"/>
      <c r="D166" s="36"/>
      <c r="E166" s="36"/>
      <c r="F166" s="36"/>
      <c r="G166" s="37">
        <f>B166+C166+D166+E166+F166</f>
        <v>2320.67</v>
      </c>
    </row>
    <row r="167" spans="1:7" ht="16">
      <c r="A167" s="31" t="s">
        <v>164</v>
      </c>
      <c r="B167" s="38">
        <f>B166</f>
        <v>2320.67</v>
      </c>
      <c r="C167" s="38">
        <f>C166</f>
        <v>0.0</v>
      </c>
      <c r="D167" s="38">
        <f>D166</f>
        <v>0.0</v>
      </c>
      <c r="E167" s="38">
        <f>E166</f>
        <v>0.0</v>
      </c>
      <c r="F167" s="38">
        <f>F166</f>
        <v>0.0</v>
      </c>
      <c r="G167" s="39">
        <f>B167+C167+D167+E167+F167</f>
        <v>2320.67</v>
      </c>
    </row>
    <row r="168" spans="1:6" ht="16">
      <c r="A168" s="29" t="s">
        <v>165</v>
      </c>
      <c r="B168" s="36"/>
      <c r="C168" s="36"/>
      <c r="D168" s="36"/>
      <c r="E168" s="36"/>
      <c r="F168" s="36"/>
    </row>
    <row r="169" spans="1:7" ht="16" outlineLevel="1">
      <c r="A169" s="30" t="s">
        <v>166</v>
      </c>
      <c r="B169" s="37">
        <v>644.64</v>
      </c>
      <c r="C169" s="37">
        <v>4275.65</v>
      </c>
      <c r="D169" s="36"/>
      <c r="E169" s="36"/>
      <c r="F169" s="36"/>
      <c r="G169" s="37">
        <f>B169+C169+D169+E169+F169</f>
        <v>4920.29</v>
      </c>
    </row>
    <row r="170" spans="1:7" ht="16">
      <c r="A170" s="31" t="s">
        <v>167</v>
      </c>
      <c r="B170" s="38">
        <f>B169</f>
        <v>644.64</v>
      </c>
      <c r="C170" s="38">
        <f>C169</f>
        <v>4275.65</v>
      </c>
      <c r="D170" s="38">
        <f>D169</f>
        <v>0.0</v>
      </c>
      <c r="E170" s="38">
        <f>E169</f>
        <v>0.0</v>
      </c>
      <c r="F170" s="38">
        <f>F169</f>
        <v>0.0</v>
      </c>
      <c r="G170" s="39">
        <f>B170+C170+D170+E170+F170</f>
        <v>4920.29</v>
      </c>
    </row>
    <row r="171" spans="1:6" ht="16">
      <c r="A171" s="29" t="s">
        <v>168</v>
      </c>
      <c r="B171" s="36"/>
      <c r="C171" s="36"/>
      <c r="D171" s="36"/>
      <c r="E171" s="36"/>
      <c r="F171" s="36"/>
    </row>
    <row r="172" spans="1:7" ht="16" outlineLevel="1">
      <c r="A172" s="30" t="s">
        <v>169</v>
      </c>
      <c r="B172" s="37">
        <v>6728.22</v>
      </c>
      <c r="C172" s="36"/>
      <c r="D172" s="36"/>
      <c r="E172" s="36"/>
      <c r="F172" s="36"/>
      <c r="G172" s="37">
        <f>B172+C172+D172+E172+F172</f>
        <v>6728.22</v>
      </c>
    </row>
    <row r="173" spans="1:7" ht="16">
      <c r="A173" s="31" t="s">
        <v>170</v>
      </c>
      <c r="B173" s="38">
        <f>B172</f>
        <v>6728.22</v>
      </c>
      <c r="C173" s="38">
        <f>C172</f>
        <v>0.0</v>
      </c>
      <c r="D173" s="38">
        <f>D172</f>
        <v>0.0</v>
      </c>
      <c r="E173" s="38">
        <f>E172</f>
        <v>0.0</v>
      </c>
      <c r="F173" s="38">
        <f>F172</f>
        <v>0.0</v>
      </c>
      <c r="G173" s="39">
        <f>B173+C173+D173+E173+F173</f>
        <v>6728.22</v>
      </c>
    </row>
    <row r="174" spans="1:6" ht="16">
      <c r="A174" s="29" t="s">
        <v>171</v>
      </c>
      <c r="B174" s="36"/>
      <c r="C174" s="36"/>
      <c r="D174" s="36"/>
      <c r="E174" s="36"/>
      <c r="F174" s="36"/>
    </row>
    <row r="175" spans="1:7" ht="16" outlineLevel="1">
      <c r="A175" s="30" t="s">
        <v>172</v>
      </c>
      <c r="B175" s="37">
        <v>1781.22</v>
      </c>
      <c r="C175" s="36"/>
      <c r="D175" s="36"/>
      <c r="E175" s="36"/>
      <c r="F175" s="36"/>
      <c r="G175" s="37">
        <f>B175+C175+D175+E175+F175</f>
        <v>1781.22</v>
      </c>
    </row>
    <row r="176" spans="1:7" ht="16">
      <c r="A176" s="31" t="s">
        <v>173</v>
      </c>
      <c r="B176" s="38">
        <f>B175</f>
        <v>1781.22</v>
      </c>
      <c r="C176" s="38">
        <f>C175</f>
        <v>0.0</v>
      </c>
      <c r="D176" s="38">
        <f>D175</f>
        <v>0.0</v>
      </c>
      <c r="E176" s="38">
        <f>E175</f>
        <v>0.0</v>
      </c>
      <c r="F176" s="38">
        <f>F175</f>
        <v>0.0</v>
      </c>
      <c r="G176" s="39">
        <f>B176+C176+D176+E176+F176</f>
        <v>1781.22</v>
      </c>
    </row>
    <row r="177" spans="1:6" ht="16">
      <c r="A177" s="29" t="s">
        <v>174</v>
      </c>
      <c r="B177" s="36"/>
      <c r="C177" s="36"/>
      <c r="D177" s="36"/>
      <c r="E177" s="36"/>
      <c r="F177" s="36"/>
    </row>
    <row r="178" spans="1:7" ht="16" outlineLevel="1">
      <c r="A178" s="30" t="s">
        <v>175</v>
      </c>
      <c r="B178" s="37">
        <v>3464.42</v>
      </c>
      <c r="C178" s="36"/>
      <c r="D178" s="36"/>
      <c r="E178" s="36"/>
      <c r="F178" s="36"/>
      <c r="G178" s="37">
        <f>B178+C178+D178+E178+F178</f>
        <v>3464.42</v>
      </c>
    </row>
    <row r="179" spans="1:7" ht="16" outlineLevel="1">
      <c r="A179" s="30" t="s">
        <v>176</v>
      </c>
      <c r="B179" s="37">
        <v>2574.04</v>
      </c>
      <c r="C179" s="36"/>
      <c r="D179" s="36"/>
      <c r="E179" s="36"/>
      <c r="F179" s="36"/>
      <c r="G179" s="37">
        <f>B179+C179+D179+E179+F179</f>
        <v>2574.04</v>
      </c>
    </row>
    <row r="180" spans="1:7" ht="16" outlineLevel="1">
      <c r="A180" s="30" t="s">
        <v>177</v>
      </c>
      <c r="B180" s="37">
        <v>2417.11</v>
      </c>
      <c r="C180" s="36"/>
      <c r="D180" s="36"/>
      <c r="E180" s="36"/>
      <c r="F180" s="36"/>
      <c r="G180" s="37">
        <f>B180+C180+D180+E180+F180</f>
        <v>2417.11</v>
      </c>
    </row>
    <row r="181" spans="1:7" ht="16">
      <c r="A181" s="31" t="s">
        <v>178</v>
      </c>
      <c r="B181" s="38">
        <f>B178+B179+B180</f>
        <v>8455.57</v>
      </c>
      <c r="C181" s="38">
        <f>C178+C179+C180</f>
        <v>0.0</v>
      </c>
      <c r="D181" s="38">
        <f>D178+D179+D180</f>
        <v>0.0</v>
      </c>
      <c r="E181" s="38">
        <f>E178+E179+E180</f>
        <v>0.0</v>
      </c>
      <c r="F181" s="38">
        <f>F178+F179+F180</f>
        <v>0.0</v>
      </c>
      <c r="G181" s="39">
        <f>B181+C181+D181+E181+F181</f>
        <v>8455.57</v>
      </c>
    </row>
    <row r="182" spans="1:6" ht="16">
      <c r="A182" s="29" t="s">
        <v>179</v>
      </c>
      <c r="B182" s="36"/>
      <c r="C182" s="36"/>
      <c r="D182" s="36"/>
      <c r="E182" s="36"/>
      <c r="F182" s="36"/>
    </row>
    <row r="183" spans="1:7" ht="16" outlineLevel="1">
      <c r="A183" s="30" t="s">
        <v>180</v>
      </c>
      <c r="B183" s="37">
        <v>743.12</v>
      </c>
      <c r="C183" s="36"/>
      <c r="D183" s="36"/>
      <c r="E183" s="36"/>
      <c r="F183" s="36"/>
      <c r="G183" s="37">
        <f>B183+C183+D183+E183+F183</f>
        <v>743.12</v>
      </c>
    </row>
    <row r="184" spans="1:7" ht="16" outlineLevel="1">
      <c r="A184" s="30" t="s">
        <v>181</v>
      </c>
      <c r="B184" s="37">
        <v>690.24</v>
      </c>
      <c r="C184" s="36"/>
      <c r="D184" s="36"/>
      <c r="E184" s="36"/>
      <c r="F184" s="36"/>
      <c r="G184" s="37">
        <f>B184+C184+D184+E184+F184</f>
        <v>690.24</v>
      </c>
    </row>
    <row r="185" spans="1:7" ht="16">
      <c r="A185" s="31" t="s">
        <v>182</v>
      </c>
      <c r="B185" s="38">
        <f>B183+B184</f>
        <v>1433.3600000000001</v>
      </c>
      <c r="C185" s="38">
        <f>C183+C184</f>
        <v>0.0</v>
      </c>
      <c r="D185" s="38">
        <f>D183+D184</f>
        <v>0.0</v>
      </c>
      <c r="E185" s="38">
        <f>E183+E184</f>
        <v>0.0</v>
      </c>
      <c r="F185" s="38">
        <f>F183+F184</f>
        <v>0.0</v>
      </c>
      <c r="G185" s="39">
        <f>B185+C185+D185+E185+F185</f>
        <v>1433.3600000000001</v>
      </c>
    </row>
    <row r="186" spans="1:6" ht="16">
      <c r="A186" s="29" t="s">
        <v>183</v>
      </c>
      <c r="B186" s="36"/>
      <c r="C186" s="36"/>
      <c r="D186" s="36"/>
      <c r="E186" s="36"/>
      <c r="F186" s="36"/>
    </row>
    <row r="187" spans="1:7" ht="16" outlineLevel="1">
      <c r="A187" s="30" t="s">
        <v>184</v>
      </c>
      <c r="B187" s="37">
        <v>2784.3</v>
      </c>
      <c r="C187" s="36"/>
      <c r="D187" s="36"/>
      <c r="E187" s="36"/>
      <c r="F187" s="36"/>
      <c r="G187" s="37">
        <f>B187+C187+D187+E187+F187</f>
        <v>2784.3</v>
      </c>
    </row>
    <row r="188" spans="1:7" ht="16">
      <c r="A188" s="31" t="s">
        <v>185</v>
      </c>
      <c r="B188" s="38">
        <f>B187</f>
        <v>2784.3</v>
      </c>
      <c r="C188" s="38">
        <f>C187</f>
        <v>0.0</v>
      </c>
      <c r="D188" s="38">
        <f>D187</f>
        <v>0.0</v>
      </c>
      <c r="E188" s="38">
        <f>E187</f>
        <v>0.0</v>
      </c>
      <c r="F188" s="38">
        <f>F187</f>
        <v>0.0</v>
      </c>
      <c r="G188" s="39">
        <f>B188+C188+D188+E188+F188</f>
        <v>2784.3</v>
      </c>
    </row>
    <row r="189" spans="1:6" ht="16">
      <c r="A189" s="29" t="s">
        <v>186</v>
      </c>
      <c r="B189" s="36"/>
      <c r="C189" s="36"/>
      <c r="D189" s="36"/>
      <c r="E189" s="36"/>
      <c r="F189" s="36"/>
    </row>
    <row r="190" spans="1:7" ht="16" outlineLevel="1">
      <c r="A190" s="30" t="s">
        <v>187</v>
      </c>
      <c r="B190" s="37">
        <v>766.98</v>
      </c>
      <c r="C190" s="36"/>
      <c r="D190" s="36"/>
      <c r="E190" s="36"/>
      <c r="F190" s="36"/>
      <c r="G190" s="37">
        <f>B190+C190+D190+E190+F190</f>
        <v>766.98</v>
      </c>
    </row>
    <row r="191" spans="1:7" ht="16">
      <c r="A191" s="31" t="s">
        <v>188</v>
      </c>
      <c r="B191" s="38">
        <f>B190</f>
        <v>766.98</v>
      </c>
      <c r="C191" s="38">
        <f>C190</f>
        <v>0.0</v>
      </c>
      <c r="D191" s="38">
        <f>D190</f>
        <v>0.0</v>
      </c>
      <c r="E191" s="38">
        <f>E190</f>
        <v>0.0</v>
      </c>
      <c r="F191" s="38">
        <f>F190</f>
        <v>0.0</v>
      </c>
      <c r="G191" s="39">
        <f>B191+C191+D191+E191+F191</f>
        <v>766.98</v>
      </c>
    </row>
    <row r="192" spans="1:6" ht="16">
      <c r="A192" s="29" t="s">
        <v>189</v>
      </c>
      <c r="B192" s="36"/>
      <c r="C192" s="36"/>
      <c r="D192" s="36"/>
      <c r="E192" s="36"/>
      <c r="F192" s="36"/>
    </row>
    <row r="193" spans="1:7" ht="16" outlineLevel="1">
      <c r="A193" s="30" t="s">
        <v>190</v>
      </c>
      <c r="B193" s="37">
        <v>1411.16</v>
      </c>
      <c r="C193" s="36"/>
      <c r="D193" s="36"/>
      <c r="E193" s="36"/>
      <c r="F193" s="36"/>
      <c r="G193" s="37">
        <f>B193+C193+D193+E193+F193</f>
        <v>1411.16</v>
      </c>
    </row>
    <row r="194" spans="1:7" ht="16">
      <c r="A194" s="31" t="s">
        <v>191</v>
      </c>
      <c r="B194" s="38">
        <f>B193</f>
        <v>1411.16</v>
      </c>
      <c r="C194" s="38">
        <f>C193</f>
        <v>0.0</v>
      </c>
      <c r="D194" s="38">
        <f>D193</f>
        <v>0.0</v>
      </c>
      <c r="E194" s="38">
        <f>E193</f>
        <v>0.0</v>
      </c>
      <c r="F194" s="38">
        <f>F193</f>
        <v>0.0</v>
      </c>
      <c r="G194" s="39">
        <f>B194+C194+D194+E194+F194</f>
        <v>1411.16</v>
      </c>
    </row>
    <row r="195" spans="1:6" ht="16">
      <c r="A195" s="29" t="s">
        <v>192</v>
      </c>
      <c r="B195" s="36"/>
      <c r="C195" s="36"/>
      <c r="D195" s="36"/>
      <c r="E195" s="36"/>
      <c r="F195" s="36"/>
    </row>
    <row r="196" spans="1:7" ht="16" outlineLevel="1">
      <c r="A196" s="30" t="s">
        <v>193</v>
      </c>
      <c r="B196" s="37">
        <v>1959.97</v>
      </c>
      <c r="C196" s="36"/>
      <c r="D196" s="36"/>
      <c r="E196" s="36"/>
      <c r="F196" s="36"/>
      <c r="G196" s="37">
        <f>B196+C196+D196+E196+F196</f>
        <v>1959.97</v>
      </c>
    </row>
    <row r="197" spans="1:7" ht="16" outlineLevel="1">
      <c r="A197" s="30" t="s">
        <v>194</v>
      </c>
      <c r="B197" s="37">
        <v>1194.74</v>
      </c>
      <c r="C197" s="36"/>
      <c r="D197" s="36"/>
      <c r="E197" s="36"/>
      <c r="F197" s="36"/>
      <c r="G197" s="37">
        <f>B197+C197+D197+E197+F197</f>
        <v>1194.74</v>
      </c>
    </row>
    <row r="198" spans="1:7" ht="16" outlineLevel="1">
      <c r="A198" s="30" t="s">
        <v>195</v>
      </c>
      <c r="B198" s="37">
        <v>2575.79</v>
      </c>
      <c r="C198" s="36"/>
      <c r="D198" s="36"/>
      <c r="E198" s="36"/>
      <c r="F198" s="36"/>
      <c r="G198" s="37">
        <f>B198+C198+D198+E198+F198</f>
        <v>2575.79</v>
      </c>
    </row>
    <row r="199" spans="1:7" ht="16" outlineLevel="1">
      <c r="A199" s="30" t="s">
        <v>196</v>
      </c>
      <c r="B199" s="37">
        <v>4753.45</v>
      </c>
      <c r="C199" s="36"/>
      <c r="D199" s="36"/>
      <c r="E199" s="36"/>
      <c r="F199" s="36"/>
      <c r="G199" s="37">
        <f>B199+C199+D199+E199+F199</f>
        <v>4753.45</v>
      </c>
    </row>
    <row r="200" spans="1:7" ht="16">
      <c r="A200" s="31" t="s">
        <v>197</v>
      </c>
      <c r="B200" s="38">
        <f>B196+B197+B198+B199</f>
        <v>10483.95</v>
      </c>
      <c r="C200" s="38">
        <f>C196+C197+C198+C199</f>
        <v>0.0</v>
      </c>
      <c r="D200" s="38">
        <f>D196+D197+D198+D199</f>
        <v>0.0</v>
      </c>
      <c r="E200" s="38">
        <f>E196+E197+E198+E199</f>
        <v>0.0</v>
      </c>
      <c r="F200" s="38">
        <f>F196+F197+F198+F199</f>
        <v>0.0</v>
      </c>
      <c r="G200" s="39">
        <f>B200+C200+D200+E200+F200</f>
        <v>10483.95</v>
      </c>
    </row>
    <row r="201" spans="1:6" ht="16">
      <c r="A201" s="29" t="s">
        <v>198</v>
      </c>
      <c r="B201" s="36"/>
      <c r="C201" s="36"/>
      <c r="D201" s="36"/>
      <c r="E201" s="36"/>
      <c r="F201" s="36"/>
    </row>
    <row r="202" spans="1:7" ht="16" outlineLevel="1">
      <c r="A202" s="30" t="s">
        <v>199</v>
      </c>
      <c r="B202" s="37">
        <v>747.24</v>
      </c>
      <c r="C202" s="36"/>
      <c r="D202" s="36"/>
      <c r="E202" s="36"/>
      <c r="F202" s="36"/>
      <c r="G202" s="37">
        <f>B202+C202+D202+E202+F202</f>
        <v>747.24</v>
      </c>
    </row>
    <row r="203" spans="1:7" ht="16">
      <c r="A203" s="31" t="s">
        <v>200</v>
      </c>
      <c r="B203" s="38">
        <f>B202</f>
        <v>747.24</v>
      </c>
      <c r="C203" s="38">
        <f>C202</f>
        <v>0.0</v>
      </c>
      <c r="D203" s="38">
        <f>D202</f>
        <v>0.0</v>
      </c>
      <c r="E203" s="38">
        <f>E202</f>
        <v>0.0</v>
      </c>
      <c r="F203" s="38">
        <f>F202</f>
        <v>0.0</v>
      </c>
      <c r="G203" s="39">
        <f>B203+C203+D203+E203+F203</f>
        <v>747.24</v>
      </c>
    </row>
    <row r="204" spans="1:6" ht="16">
      <c r="A204" s="29" t="s">
        <v>201</v>
      </c>
      <c r="B204" s="36"/>
      <c r="C204" s="36"/>
      <c r="D204" s="36"/>
      <c r="E204" s="36"/>
      <c r="F204" s="36"/>
    </row>
    <row r="205" spans="1:7" ht="16" outlineLevel="1">
      <c r="A205" s="30" t="s">
        <v>202</v>
      </c>
      <c r="B205" s="37">
        <v>1249.03</v>
      </c>
      <c r="C205" s="36"/>
      <c r="D205" s="36"/>
      <c r="E205" s="36"/>
      <c r="F205" s="36"/>
      <c r="G205" s="37">
        <f>B205+C205+D205+E205+F205</f>
        <v>1249.03</v>
      </c>
    </row>
    <row r="206" spans="1:7" ht="16" outlineLevel="1">
      <c r="A206" s="30" t="s">
        <v>203</v>
      </c>
      <c r="B206" s="37">
        <v>690.51</v>
      </c>
      <c r="C206" s="36"/>
      <c r="D206" s="36"/>
      <c r="E206" s="36"/>
      <c r="F206" s="36"/>
      <c r="G206" s="37">
        <f>B206+C206+D206+E206+F206</f>
        <v>690.51</v>
      </c>
    </row>
    <row r="207" spans="1:7" ht="16">
      <c r="A207" s="31" t="s">
        <v>204</v>
      </c>
      <c r="B207" s="38">
        <f>B205+B206</f>
        <v>1939.54</v>
      </c>
      <c r="C207" s="38">
        <f>C205+C206</f>
        <v>0.0</v>
      </c>
      <c r="D207" s="38">
        <f>D205+D206</f>
        <v>0.0</v>
      </c>
      <c r="E207" s="38">
        <f>E205+E206</f>
        <v>0.0</v>
      </c>
      <c r="F207" s="38">
        <f>F205+F206</f>
        <v>0.0</v>
      </c>
      <c r="G207" s="39">
        <f>B207+C207+D207+E207+F207</f>
        <v>1939.54</v>
      </c>
    </row>
    <row r="208" spans="1:6" ht="16">
      <c r="A208" s="29" t="s">
        <v>205</v>
      </c>
      <c r="B208" s="36"/>
      <c r="C208" s="36"/>
      <c r="D208" s="36"/>
      <c r="E208" s="36"/>
      <c r="F208" s="36"/>
    </row>
    <row r="209" spans="1:7" ht="16" outlineLevel="1">
      <c r="A209" s="30" t="s">
        <v>206</v>
      </c>
      <c r="B209" s="37">
        <v>1440.3</v>
      </c>
      <c r="C209" s="36"/>
      <c r="D209" s="36"/>
      <c r="E209" s="36"/>
      <c r="F209" s="36"/>
      <c r="G209" s="37">
        <f>B209+C209+D209+E209+F209</f>
        <v>1440.3</v>
      </c>
    </row>
    <row r="210" spans="1:7" ht="16" outlineLevel="1">
      <c r="A210" s="30" t="s">
        <v>207</v>
      </c>
      <c r="B210" s="37">
        <v>5000.0</v>
      </c>
      <c r="C210" s="36"/>
      <c r="D210" s="36"/>
      <c r="E210" s="36"/>
      <c r="F210" s="36"/>
      <c r="G210" s="37">
        <f>B210+C210+D210+E210+F210</f>
        <v>5000.0</v>
      </c>
    </row>
    <row r="211" spans="1:7" ht="16">
      <c r="A211" s="31" t="s">
        <v>208</v>
      </c>
      <c r="B211" s="38">
        <f>B209+B210</f>
        <v>6440.3</v>
      </c>
      <c r="C211" s="38">
        <f>C209+C210</f>
        <v>0.0</v>
      </c>
      <c r="D211" s="38">
        <f>D209+D210</f>
        <v>0.0</v>
      </c>
      <c r="E211" s="38">
        <f>E209+E210</f>
        <v>0.0</v>
      </c>
      <c r="F211" s="38">
        <f>F209+F210</f>
        <v>0.0</v>
      </c>
      <c r="G211" s="39">
        <f>B211+C211+D211+E211+F211</f>
        <v>6440.3</v>
      </c>
    </row>
    <row r="212" spans="1:6" ht="16">
      <c r="A212" s="29" t="s">
        <v>209</v>
      </c>
      <c r="B212" s="36"/>
      <c r="C212" s="36"/>
      <c r="D212" s="36"/>
      <c r="E212" s="36"/>
      <c r="F212" s="36"/>
    </row>
    <row r="213" spans="1:7" ht="16" outlineLevel="1">
      <c r="A213" s="30" t="s">
        <v>210</v>
      </c>
      <c r="B213" s="37">
        <v>282.57</v>
      </c>
      <c r="C213" s="36"/>
      <c r="D213" s="36"/>
      <c r="E213" s="36"/>
      <c r="F213" s="36"/>
      <c r="G213" s="37">
        <f>B213+C213+D213+E213+F213</f>
        <v>282.57</v>
      </c>
    </row>
    <row r="214" spans="1:7" ht="16">
      <c r="A214" s="31" t="s">
        <v>211</v>
      </c>
      <c r="B214" s="38">
        <f>B213</f>
        <v>282.57</v>
      </c>
      <c r="C214" s="38">
        <f>C213</f>
        <v>0.0</v>
      </c>
      <c r="D214" s="38">
        <f>D213</f>
        <v>0.0</v>
      </c>
      <c r="E214" s="38">
        <f>E213</f>
        <v>0.0</v>
      </c>
      <c r="F214" s="38">
        <f>F213</f>
        <v>0.0</v>
      </c>
      <c r="G214" s="39">
        <f>B214+C214+D214+E214+F214</f>
        <v>282.57</v>
      </c>
    </row>
    <row r="215" spans="1:6" ht="16">
      <c r="A215" s="29" t="s">
        <v>212</v>
      </c>
      <c r="B215" s="36"/>
      <c r="C215" s="36"/>
      <c r="D215" s="36"/>
      <c r="E215" s="36"/>
      <c r="F215" s="36"/>
    </row>
    <row r="216" spans="1:7" ht="16" outlineLevel="1">
      <c r="A216" s="30" t="s">
        <v>213</v>
      </c>
      <c r="B216" s="37">
        <v>4914.42</v>
      </c>
      <c r="C216" s="36"/>
      <c r="D216" s="36"/>
      <c r="E216" s="36"/>
      <c r="F216" s="36"/>
      <c r="G216" s="37">
        <f>B216+C216+D216+E216+F216</f>
        <v>4914.42</v>
      </c>
    </row>
    <row r="217" spans="1:7" ht="16">
      <c r="A217" s="31" t="s">
        <v>214</v>
      </c>
      <c r="B217" s="38">
        <f>B216</f>
        <v>4914.42</v>
      </c>
      <c r="C217" s="38">
        <f>C216</f>
        <v>0.0</v>
      </c>
      <c r="D217" s="38">
        <f>D216</f>
        <v>0.0</v>
      </c>
      <c r="E217" s="38">
        <f>E216</f>
        <v>0.0</v>
      </c>
      <c r="F217" s="38">
        <f>F216</f>
        <v>0.0</v>
      </c>
      <c r="G217" s="39">
        <f>B217+C217+D217+E217+F217</f>
        <v>4914.42</v>
      </c>
    </row>
    <row r="218" spans="1:7" ht="16">
      <c r="A218" s="29" t="s">
        <v>215</v>
      </c>
      <c r="B218" s="37">
        <v>27.4</v>
      </c>
      <c r="C218" s="36"/>
      <c r="D218" s="36"/>
      <c r="E218" s="36"/>
      <c r="F218" s="36"/>
      <c r="G218" s="37">
        <f>B218+C218+D218+E218+F218</f>
        <v>27.4</v>
      </c>
    </row>
    <row r="219" spans="1:6" ht="16">
      <c r="A219" s="29" t="s">
        <v>216</v>
      </c>
      <c r="B219" s="36"/>
      <c r="C219" s="36"/>
      <c r="D219" s="36"/>
      <c r="E219" s="36"/>
      <c r="F219" s="36"/>
    </row>
    <row r="220" spans="1:7" ht="16" outlineLevel="1">
      <c r="A220" s="30" t="s">
        <v>217</v>
      </c>
      <c r="B220" s="37">
        <v>955.37</v>
      </c>
      <c r="C220" s="36"/>
      <c r="D220" s="36"/>
      <c r="E220" s="36"/>
      <c r="F220" s="36"/>
      <c r="G220" s="37">
        <f>B220+C220+D220+E220+F220</f>
        <v>955.37</v>
      </c>
    </row>
    <row r="221" spans="1:7" ht="16">
      <c r="A221" s="31" t="s">
        <v>218</v>
      </c>
      <c r="B221" s="38">
        <f>B220</f>
        <v>955.37</v>
      </c>
      <c r="C221" s="38">
        <f>C220</f>
        <v>0.0</v>
      </c>
      <c r="D221" s="38">
        <f>D220</f>
        <v>0.0</v>
      </c>
      <c r="E221" s="38">
        <f>E220</f>
        <v>0.0</v>
      </c>
      <c r="F221" s="38">
        <f>F220</f>
        <v>0.0</v>
      </c>
      <c r="G221" s="39">
        <f>B221+C221+D221+E221+F221</f>
        <v>955.37</v>
      </c>
    </row>
    <row r="222" spans="1:7" ht="16">
      <c r="A222" s="29" t="s">
        <v>219</v>
      </c>
      <c r="B222" s="36"/>
      <c r="C222" s="37">
        <v>57500.0</v>
      </c>
      <c r="D222" s="36"/>
      <c r="E222" s="36"/>
      <c r="F222" s="36"/>
      <c r="G222" s="37">
        <f>B222+C222+D222+E222+F222</f>
        <v>57500.0</v>
      </c>
    </row>
    <row r="223" spans="1:6" ht="16">
      <c r="A223" s="29" t="s">
        <v>220</v>
      </c>
      <c r="B223" s="36"/>
      <c r="C223" s="36"/>
      <c r="D223" s="36"/>
      <c r="E223" s="36"/>
      <c r="F223" s="36"/>
    </row>
    <row r="224" spans="1:7" ht="16" outlineLevel="1">
      <c r="A224" s="30" t="s">
        <v>221</v>
      </c>
      <c r="B224" s="37">
        <v>2820.31</v>
      </c>
      <c r="C224" s="36"/>
      <c r="D224" s="36"/>
      <c r="E224" s="36"/>
      <c r="F224" s="36"/>
      <c r="G224" s="37">
        <f>B224+C224+D224+E224+F224</f>
        <v>2820.31</v>
      </c>
    </row>
    <row r="225" spans="1:7" ht="16">
      <c r="A225" s="31" t="s">
        <v>222</v>
      </c>
      <c r="B225" s="38">
        <f>B224</f>
        <v>2820.31</v>
      </c>
      <c r="C225" s="38">
        <f>C224</f>
        <v>0.0</v>
      </c>
      <c r="D225" s="38">
        <f>D224</f>
        <v>0.0</v>
      </c>
      <c r="E225" s="38">
        <f>E224</f>
        <v>0.0</v>
      </c>
      <c r="F225" s="38">
        <f>F224</f>
        <v>0.0</v>
      </c>
      <c r="G225" s="39">
        <f>B225+C225+D225+E225+F225</f>
        <v>2820.31</v>
      </c>
    </row>
    <row r="226" spans="1:6" ht="16">
      <c r="A226" s="29" t="s">
        <v>223</v>
      </c>
      <c r="B226" s="36"/>
      <c r="C226" s="36"/>
      <c r="D226" s="36"/>
      <c r="E226" s="36"/>
      <c r="F226" s="36"/>
    </row>
    <row r="227" spans="1:7" ht="16" outlineLevel="1">
      <c r="A227" s="30" t="s">
        <v>224</v>
      </c>
      <c r="B227" s="37">
        <v>2342.54</v>
      </c>
      <c r="C227" s="36"/>
      <c r="D227" s="36"/>
      <c r="E227" s="36"/>
      <c r="F227" s="36"/>
      <c r="G227" s="37">
        <f>B227+C227+D227+E227+F227</f>
        <v>2342.54</v>
      </c>
    </row>
    <row r="228" spans="1:7" ht="16">
      <c r="A228" s="31" t="s">
        <v>225</v>
      </c>
      <c r="B228" s="38">
        <f>B227</f>
        <v>2342.54</v>
      </c>
      <c r="C228" s="38">
        <f>C227</f>
        <v>0.0</v>
      </c>
      <c r="D228" s="38">
        <f>D227</f>
        <v>0.0</v>
      </c>
      <c r="E228" s="38">
        <f>E227</f>
        <v>0.0</v>
      </c>
      <c r="F228" s="38">
        <f>F227</f>
        <v>0.0</v>
      </c>
      <c r="G228" s="39">
        <f>B228+C228+D228+E228+F228</f>
        <v>2342.54</v>
      </c>
    </row>
    <row r="229" spans="1:6" ht="16">
      <c r="A229" s="29" t="s">
        <v>226</v>
      </c>
      <c r="B229" s="36"/>
      <c r="C229" s="36"/>
      <c r="D229" s="36"/>
      <c r="E229" s="36"/>
      <c r="F229" s="36"/>
    </row>
    <row r="230" spans="1:7" ht="16" outlineLevel="1">
      <c r="A230" s="30" t="s">
        <v>227</v>
      </c>
      <c r="B230" s="37">
        <v>1120.03</v>
      </c>
      <c r="C230" s="36"/>
      <c r="D230" s="36"/>
      <c r="E230" s="36"/>
      <c r="F230" s="36"/>
      <c r="G230" s="37">
        <f>B230+C230+D230+E230+F230</f>
        <v>1120.03</v>
      </c>
    </row>
    <row r="231" spans="1:7" ht="16">
      <c r="A231" s="31" t="s">
        <v>228</v>
      </c>
      <c r="B231" s="38">
        <f>B230</f>
        <v>1120.03</v>
      </c>
      <c r="C231" s="38">
        <f>C230</f>
        <v>0.0</v>
      </c>
      <c r="D231" s="38">
        <f>D230</f>
        <v>0.0</v>
      </c>
      <c r="E231" s="38">
        <f>E230</f>
        <v>0.0</v>
      </c>
      <c r="F231" s="38">
        <f>F230</f>
        <v>0.0</v>
      </c>
      <c r="G231" s="39">
        <f>B231+C231+D231+E231+F231</f>
        <v>1120.03</v>
      </c>
    </row>
    <row r="232" spans="1:6" ht="16">
      <c r="A232" s="29" t="s">
        <v>229</v>
      </c>
      <c r="B232" s="36"/>
      <c r="C232" s="36"/>
      <c r="D232" s="36"/>
      <c r="E232" s="36"/>
      <c r="F232" s="36"/>
    </row>
    <row r="233" spans="1:7" ht="16" outlineLevel="1">
      <c r="A233" s="30" t="s">
        <v>230</v>
      </c>
      <c r="B233" s="37">
        <v>4523.93</v>
      </c>
      <c r="C233" s="36"/>
      <c r="D233" s="36"/>
      <c r="E233" s="36"/>
      <c r="F233" s="36"/>
      <c r="G233" s="37">
        <f>B233+C233+D233+E233+F233</f>
        <v>4523.93</v>
      </c>
    </row>
    <row r="234" spans="1:7" ht="16" outlineLevel="1">
      <c r="A234" s="30" t="s">
        <v>231</v>
      </c>
      <c r="B234" s="37">
        <v>2633.46</v>
      </c>
      <c r="C234" s="36"/>
      <c r="D234" s="36"/>
      <c r="E234" s="36"/>
      <c r="F234" s="36"/>
      <c r="G234" s="37">
        <f>B234+C234+D234+E234+F234</f>
        <v>2633.46</v>
      </c>
    </row>
    <row r="235" spans="1:7" ht="16" outlineLevel="1">
      <c r="A235" s="30" t="s">
        <v>232</v>
      </c>
      <c r="B235" s="37">
        <v>1967.05</v>
      </c>
      <c r="C235" s="36"/>
      <c r="D235" s="36"/>
      <c r="E235" s="36"/>
      <c r="F235" s="36"/>
      <c r="G235" s="37">
        <f>B235+C235+D235+E235+F235</f>
        <v>1967.05</v>
      </c>
    </row>
    <row r="236" spans="1:7" ht="16" outlineLevel="1">
      <c r="A236" s="30" t="s">
        <v>233</v>
      </c>
      <c r="B236" s="37">
        <v>1532.31</v>
      </c>
      <c r="C236" s="36"/>
      <c r="D236" s="36"/>
      <c r="E236" s="36"/>
      <c r="F236" s="36"/>
      <c r="G236" s="37">
        <f>B236+C236+D236+E236+F236</f>
        <v>1532.31</v>
      </c>
    </row>
    <row r="237" spans="1:7" ht="16">
      <c r="A237" s="31" t="s">
        <v>234</v>
      </c>
      <c r="B237" s="38">
        <f>B233+B234+B235+B236</f>
        <v>10656.75</v>
      </c>
      <c r="C237" s="38">
        <f>C233+C234+C235+C236</f>
        <v>0.0</v>
      </c>
      <c r="D237" s="38">
        <f>D233+D234+D235+D236</f>
        <v>0.0</v>
      </c>
      <c r="E237" s="38">
        <f>E233+E234+E235+E236</f>
        <v>0.0</v>
      </c>
      <c r="F237" s="38">
        <f>F233+F234+F235+F236</f>
        <v>0.0</v>
      </c>
      <c r="G237" s="39">
        <f>B237+C237+D237+E237+F237</f>
        <v>10656.75</v>
      </c>
    </row>
    <row r="238" spans="1:6" ht="16">
      <c r="A238" s="29" t="s">
        <v>235</v>
      </c>
      <c r="B238" s="36"/>
      <c r="C238" s="36"/>
      <c r="D238" s="36"/>
      <c r="E238" s="36"/>
      <c r="F238" s="36"/>
    </row>
    <row r="239" spans="1:7" ht="16" outlineLevel="1">
      <c r="A239" s="30" t="s">
        <v>236</v>
      </c>
      <c r="B239" s="37">
        <v>1245.36</v>
      </c>
      <c r="C239" s="36"/>
      <c r="D239" s="36"/>
      <c r="E239" s="36"/>
      <c r="F239" s="36"/>
      <c r="G239" s="37">
        <f>B239+C239+D239+E239+F239</f>
        <v>1245.36</v>
      </c>
    </row>
    <row r="240" spans="1:7" ht="16">
      <c r="A240" s="31" t="s">
        <v>237</v>
      </c>
      <c r="B240" s="38">
        <f>B239</f>
        <v>1245.36</v>
      </c>
      <c r="C240" s="38">
        <f>C239</f>
        <v>0.0</v>
      </c>
      <c r="D240" s="38">
        <f>D239</f>
        <v>0.0</v>
      </c>
      <c r="E240" s="38">
        <f>E239</f>
        <v>0.0</v>
      </c>
      <c r="F240" s="38">
        <f>F239</f>
        <v>0.0</v>
      </c>
      <c r="G240" s="39">
        <f>B240+C240+D240+E240+F240</f>
        <v>1245.36</v>
      </c>
    </row>
    <row r="241" spans="1:6" ht="16">
      <c r="A241" s="29" t="s">
        <v>238</v>
      </c>
      <c r="B241" s="36"/>
      <c r="C241" s="36"/>
      <c r="D241" s="36"/>
      <c r="E241" s="36"/>
      <c r="F241" s="36"/>
    </row>
    <row r="242" spans="1:7" ht="16" outlineLevel="1">
      <c r="A242" s="30" t="s">
        <v>239</v>
      </c>
      <c r="B242" s="37">
        <v>1489.66</v>
      </c>
      <c r="C242" s="36"/>
      <c r="D242" s="36"/>
      <c r="E242" s="36"/>
      <c r="F242" s="36"/>
      <c r="G242" s="37">
        <f>B242+C242+D242+E242+F242</f>
        <v>1489.66</v>
      </c>
    </row>
    <row r="243" spans="1:7" ht="16">
      <c r="A243" s="31" t="s">
        <v>240</v>
      </c>
      <c r="B243" s="38">
        <f>B242</f>
        <v>1489.66</v>
      </c>
      <c r="C243" s="38">
        <f>C242</f>
        <v>0.0</v>
      </c>
      <c r="D243" s="38">
        <f>D242</f>
        <v>0.0</v>
      </c>
      <c r="E243" s="38">
        <f>E242</f>
        <v>0.0</v>
      </c>
      <c r="F243" s="38">
        <f>F242</f>
        <v>0.0</v>
      </c>
      <c r="G243" s="39">
        <f>B243+C243+D243+E243+F243</f>
        <v>1489.66</v>
      </c>
    </row>
    <row r="244" spans="1:6" ht="16">
      <c r="A244" s="29" t="s">
        <v>241</v>
      </c>
      <c r="B244" s="36"/>
      <c r="C244" s="36"/>
      <c r="D244" s="36"/>
      <c r="E244" s="36"/>
      <c r="F244" s="36"/>
    </row>
    <row r="245" spans="1:7" ht="16" outlineLevel="1">
      <c r="A245" s="30" t="s">
        <v>242</v>
      </c>
      <c r="B245" s="37">
        <v>2626.88</v>
      </c>
      <c r="C245" s="36"/>
      <c r="D245" s="36"/>
      <c r="E245" s="36"/>
      <c r="F245" s="36"/>
      <c r="G245" s="37">
        <f>B245+C245+D245+E245+F245</f>
        <v>2626.88</v>
      </c>
    </row>
    <row r="246" spans="1:7" ht="16">
      <c r="A246" s="31" t="s">
        <v>243</v>
      </c>
      <c r="B246" s="38">
        <f>B245</f>
        <v>2626.88</v>
      </c>
      <c r="C246" s="38">
        <f>C245</f>
        <v>0.0</v>
      </c>
      <c r="D246" s="38">
        <f>D245</f>
        <v>0.0</v>
      </c>
      <c r="E246" s="38">
        <f>E245</f>
        <v>0.0</v>
      </c>
      <c r="F246" s="38">
        <f>F245</f>
        <v>0.0</v>
      </c>
      <c r="G246" s="39">
        <f>B246+C246+D246+E246+F246</f>
        <v>2626.88</v>
      </c>
    </row>
    <row r="247" spans="1:6" ht="16">
      <c r="A247" s="29" t="s">
        <v>244</v>
      </c>
      <c r="B247" s="36"/>
      <c r="C247" s="36"/>
      <c r="D247" s="36"/>
      <c r="E247" s="36"/>
      <c r="F247" s="36"/>
    </row>
    <row r="248" spans="1:7" ht="16" outlineLevel="1">
      <c r="A248" s="30" t="s">
        <v>245</v>
      </c>
      <c r="B248" s="37">
        <v>1468.13</v>
      </c>
      <c r="C248" s="36"/>
      <c r="D248" s="36"/>
      <c r="E248" s="36"/>
      <c r="F248" s="36"/>
      <c r="G248" s="37">
        <f>B248+C248+D248+E248+F248</f>
        <v>1468.13</v>
      </c>
    </row>
    <row r="249" spans="1:7" ht="16" outlineLevel="1">
      <c r="A249" s="30" t="s">
        <v>246</v>
      </c>
      <c r="B249" s="37">
        <v>1918.28</v>
      </c>
      <c r="C249" s="36"/>
      <c r="D249" s="36"/>
      <c r="E249" s="36"/>
      <c r="F249" s="36"/>
      <c r="G249" s="37">
        <f>B249+C249+D249+E249+F249</f>
        <v>1918.28</v>
      </c>
    </row>
    <row r="250" spans="1:7" ht="16" outlineLevel="1">
      <c r="A250" s="30" t="s">
        <v>247</v>
      </c>
      <c r="B250" s="37">
        <v>2880.39</v>
      </c>
      <c r="C250" s="36"/>
      <c r="D250" s="36"/>
      <c r="E250" s="36"/>
      <c r="F250" s="36"/>
      <c r="G250" s="37">
        <f>B250+C250+D250+E250+F250</f>
        <v>2880.39</v>
      </c>
    </row>
    <row r="251" spans="1:7" ht="16" outlineLevel="1">
      <c r="A251" s="30" t="s">
        <v>248</v>
      </c>
      <c r="B251" s="37">
        <v>2255.48</v>
      </c>
      <c r="C251" s="36"/>
      <c r="D251" s="36"/>
      <c r="E251" s="36"/>
      <c r="F251" s="36"/>
      <c r="G251" s="37">
        <f>B251+C251+D251+E251+F251</f>
        <v>2255.48</v>
      </c>
    </row>
    <row r="252" spans="1:7" ht="16" outlineLevel="1">
      <c r="A252" s="30" t="s">
        <v>249</v>
      </c>
      <c r="B252" s="37">
        <v>220.89</v>
      </c>
      <c r="C252" s="36"/>
      <c r="D252" s="36"/>
      <c r="E252" s="36"/>
      <c r="F252" s="36"/>
      <c r="G252" s="37">
        <f>B252+C252+D252+E252+F252</f>
        <v>220.89</v>
      </c>
    </row>
    <row r="253" spans="1:7" ht="16">
      <c r="A253" s="31" t="s">
        <v>250</v>
      </c>
      <c r="B253" s="38">
        <f>B248+B249+B250+B251+B252</f>
        <v>8743.169999999998</v>
      </c>
      <c r="C253" s="38">
        <f>C248+C249+C250+C251+C252</f>
        <v>0.0</v>
      </c>
      <c r="D253" s="38">
        <f>D248+D249+D250+D251+D252</f>
        <v>0.0</v>
      </c>
      <c r="E253" s="38">
        <f>E248+E249+E250+E251+E252</f>
        <v>0.0</v>
      </c>
      <c r="F253" s="38">
        <f>F248+F249+F250+F251+F252</f>
        <v>0.0</v>
      </c>
      <c r="G253" s="39">
        <f>B253+C253+D253+E253+F253</f>
        <v>8743.169999999998</v>
      </c>
    </row>
    <row r="254" spans="1:6" ht="16">
      <c r="A254" s="29" t="s">
        <v>251</v>
      </c>
      <c r="B254" s="36"/>
      <c r="C254" s="36"/>
      <c r="D254" s="36"/>
      <c r="E254" s="36"/>
      <c r="F254" s="36"/>
    </row>
    <row r="255" spans="1:7" ht="16" outlineLevel="1">
      <c r="A255" s="30" t="s">
        <v>252</v>
      </c>
      <c r="B255" s="37">
        <v>2765.96</v>
      </c>
      <c r="C255" s="36"/>
      <c r="D255" s="36"/>
      <c r="E255" s="36"/>
      <c r="F255" s="36"/>
      <c r="G255" s="37">
        <f>B255+C255+D255+E255+F255</f>
        <v>2765.96</v>
      </c>
    </row>
    <row r="256" spans="1:7" ht="16" outlineLevel="1">
      <c r="A256" s="30" t="s">
        <v>253</v>
      </c>
      <c r="B256" s="37">
        <v>818.92</v>
      </c>
      <c r="C256" s="36"/>
      <c r="D256" s="36"/>
      <c r="E256" s="36"/>
      <c r="F256" s="36"/>
      <c r="G256" s="37">
        <f>B256+C256+D256+E256+F256</f>
        <v>818.92</v>
      </c>
    </row>
    <row r="257" spans="1:7" ht="16">
      <c r="A257" s="31" t="s">
        <v>254</v>
      </c>
      <c r="B257" s="38">
        <f>B255+B256</f>
        <v>3584.88</v>
      </c>
      <c r="C257" s="38">
        <f>C255+C256</f>
        <v>0.0</v>
      </c>
      <c r="D257" s="38">
        <f>D255+D256</f>
        <v>0.0</v>
      </c>
      <c r="E257" s="38">
        <f>E255+E256</f>
        <v>0.0</v>
      </c>
      <c r="F257" s="38">
        <f>F255+F256</f>
        <v>0.0</v>
      </c>
      <c r="G257" s="39">
        <f>B257+C257+D257+E257+F257</f>
        <v>3584.88</v>
      </c>
    </row>
    <row r="258" spans="1:7" ht="16">
      <c r="A258" s="29" t="s">
        <v>255</v>
      </c>
      <c r="B258" s="37">
        <v>8.4</v>
      </c>
      <c r="C258" s="36"/>
      <c r="D258" s="36"/>
      <c r="E258" s="36"/>
      <c r="F258" s="36"/>
      <c r="G258" s="37">
        <f>B258+C258+D258+E258+F258</f>
        <v>8.4</v>
      </c>
    </row>
    <row r="259" spans="1:6" ht="16">
      <c r="A259" s="29" t="s">
        <v>256</v>
      </c>
      <c r="B259" s="36"/>
      <c r="C259" s="36"/>
      <c r="D259" s="36"/>
      <c r="E259" s="36"/>
      <c r="F259" s="36"/>
    </row>
    <row r="260" spans="1:7" ht="16" outlineLevel="1">
      <c r="A260" s="30" t="s">
        <v>257</v>
      </c>
      <c r="B260" s="37">
        <v>2546.85</v>
      </c>
      <c r="C260" s="36"/>
      <c r="D260" s="36"/>
      <c r="E260" s="36"/>
      <c r="F260" s="36"/>
      <c r="G260" s="37">
        <f>B260+C260+D260+E260+F260</f>
        <v>2546.85</v>
      </c>
    </row>
    <row r="261" spans="1:7" ht="16" outlineLevel="1">
      <c r="A261" s="30" t="s">
        <v>258</v>
      </c>
      <c r="B261" s="37">
        <v>3799.03</v>
      </c>
      <c r="C261" s="36"/>
      <c r="D261" s="36"/>
      <c r="E261" s="36"/>
      <c r="F261" s="36"/>
      <c r="G261" s="37">
        <f>B261+C261+D261+E261+F261</f>
        <v>3799.03</v>
      </c>
    </row>
    <row r="262" spans="1:7" ht="16" outlineLevel="1">
      <c r="A262" s="30" t="s">
        <v>259</v>
      </c>
      <c r="B262" s="37">
        <v>1664.56</v>
      </c>
      <c r="C262" s="36"/>
      <c r="D262" s="36"/>
      <c r="E262" s="36"/>
      <c r="F262" s="36"/>
      <c r="G262" s="37">
        <f>B262+C262+D262+E262+F262</f>
        <v>1664.56</v>
      </c>
    </row>
    <row r="263" spans="1:7" ht="16">
      <c r="A263" s="31" t="s">
        <v>260</v>
      </c>
      <c r="B263" s="38">
        <f>B260+B261+B262</f>
        <v>8010.4400000000005</v>
      </c>
      <c r="C263" s="38">
        <f>C260+C261+C262</f>
        <v>0.0</v>
      </c>
      <c r="D263" s="38">
        <f>D260+D261+D262</f>
        <v>0.0</v>
      </c>
      <c r="E263" s="38">
        <f>E260+E261+E262</f>
        <v>0.0</v>
      </c>
      <c r="F263" s="38">
        <f>F260+F261+F262</f>
        <v>0.0</v>
      </c>
      <c r="G263" s="39">
        <f>B263+C263+D263+E263+F263</f>
        <v>8010.4400000000005</v>
      </c>
    </row>
    <row r="264" spans="1:6" ht="16">
      <c r="A264" s="29" t="s">
        <v>261</v>
      </c>
      <c r="B264" s="36"/>
      <c r="C264" s="36"/>
      <c r="D264" s="36"/>
      <c r="E264" s="36"/>
      <c r="F264" s="36"/>
    </row>
    <row r="265" spans="1:7" ht="16" outlineLevel="1">
      <c r="A265" s="30" t="s">
        <v>262</v>
      </c>
      <c r="B265" s="37">
        <v>478.28</v>
      </c>
      <c r="C265" s="36"/>
      <c r="D265" s="36"/>
      <c r="E265" s="36"/>
      <c r="F265" s="36"/>
      <c r="G265" s="37">
        <f>B265+C265+D265+E265+F265</f>
        <v>478.28</v>
      </c>
    </row>
    <row r="266" spans="1:7" ht="16">
      <c r="A266" s="31" t="s">
        <v>263</v>
      </c>
      <c r="B266" s="38">
        <f>B265</f>
        <v>478.28</v>
      </c>
      <c r="C266" s="38">
        <f>C265</f>
        <v>0.0</v>
      </c>
      <c r="D266" s="38">
        <f>D265</f>
        <v>0.0</v>
      </c>
      <c r="E266" s="38">
        <f>E265</f>
        <v>0.0</v>
      </c>
      <c r="F266" s="38">
        <f>F265</f>
        <v>0.0</v>
      </c>
      <c r="G266" s="39">
        <f>B266+C266+D266+E266+F266</f>
        <v>478.28</v>
      </c>
    </row>
    <row r="267" spans="1:6" ht="16">
      <c r="A267" s="29" t="s">
        <v>264</v>
      </c>
      <c r="B267" s="36"/>
      <c r="C267" s="36"/>
      <c r="D267" s="36"/>
      <c r="E267" s="36"/>
      <c r="F267" s="36"/>
    </row>
    <row r="268" spans="1:7" ht="16" outlineLevel="1">
      <c r="A268" s="30" t="s">
        <v>265</v>
      </c>
      <c r="B268" s="37">
        <v>1155.24</v>
      </c>
      <c r="C268" s="36"/>
      <c r="D268" s="36"/>
      <c r="E268" s="36"/>
      <c r="F268" s="36"/>
      <c r="G268" s="37">
        <f>B268+C268+D268+E268+F268</f>
        <v>1155.24</v>
      </c>
    </row>
    <row r="269" spans="1:7" ht="16">
      <c r="A269" s="31" t="s">
        <v>266</v>
      </c>
      <c r="B269" s="38">
        <f>B268</f>
        <v>1155.24</v>
      </c>
      <c r="C269" s="38">
        <f>C268</f>
        <v>0.0</v>
      </c>
      <c r="D269" s="38">
        <f>D268</f>
        <v>0.0</v>
      </c>
      <c r="E269" s="38">
        <f>E268</f>
        <v>0.0</v>
      </c>
      <c r="F269" s="38">
        <f>F268</f>
        <v>0.0</v>
      </c>
      <c r="G269" s="39">
        <f>B269+C269+D269+E269+F269</f>
        <v>1155.24</v>
      </c>
    </row>
    <row r="270" spans="1:6" ht="16">
      <c r="A270" s="29" t="s">
        <v>267</v>
      </c>
      <c r="B270" s="36"/>
      <c r="C270" s="36"/>
      <c r="D270" s="36"/>
      <c r="E270" s="36"/>
      <c r="F270" s="36"/>
    </row>
    <row r="271" spans="1:7" ht="16" outlineLevel="1">
      <c r="A271" s="30" t="s">
        <v>268</v>
      </c>
      <c r="B271" s="37">
        <v>1756.9</v>
      </c>
      <c r="C271" s="36"/>
      <c r="D271" s="36"/>
      <c r="E271" s="36"/>
      <c r="F271" s="36"/>
      <c r="G271" s="37">
        <f>B271+C271+D271+E271+F271</f>
        <v>1756.9</v>
      </c>
    </row>
    <row r="272" spans="1:7" ht="16">
      <c r="A272" s="31" t="s">
        <v>269</v>
      </c>
      <c r="B272" s="38">
        <f>B271</f>
        <v>1756.9</v>
      </c>
      <c r="C272" s="38">
        <f>C271</f>
        <v>0.0</v>
      </c>
      <c r="D272" s="38">
        <f>D271</f>
        <v>0.0</v>
      </c>
      <c r="E272" s="38">
        <f>E271</f>
        <v>0.0</v>
      </c>
      <c r="F272" s="38">
        <f>F271</f>
        <v>0.0</v>
      </c>
      <c r="G272" s="39">
        <f>B272+C272+D272+E272+F272</f>
        <v>1756.9</v>
      </c>
    </row>
    <row r="273" spans="1:6" ht="16">
      <c r="A273" s="29" t="s">
        <v>270</v>
      </c>
      <c r="B273" s="36"/>
      <c r="C273" s="36"/>
      <c r="D273" s="36"/>
      <c r="E273" s="36"/>
      <c r="F273" s="36"/>
    </row>
    <row r="274" spans="1:7" ht="16" outlineLevel="1">
      <c r="A274" s="30" t="s">
        <v>271</v>
      </c>
      <c r="B274" s="37">
        <v>1757.48</v>
      </c>
      <c r="C274" s="36"/>
      <c r="D274" s="36"/>
      <c r="E274" s="36"/>
      <c r="F274" s="36"/>
      <c r="G274" s="37">
        <f>B274+C274+D274+E274+F274</f>
        <v>1757.48</v>
      </c>
    </row>
    <row r="275" spans="1:7" ht="16">
      <c r="A275" s="31" t="s">
        <v>272</v>
      </c>
      <c r="B275" s="38">
        <f>B274</f>
        <v>1757.48</v>
      </c>
      <c r="C275" s="38">
        <f>C274</f>
        <v>0.0</v>
      </c>
      <c r="D275" s="38">
        <f>D274</f>
        <v>0.0</v>
      </c>
      <c r="E275" s="38">
        <f>E274</f>
        <v>0.0</v>
      </c>
      <c r="F275" s="38">
        <f>F274</f>
        <v>0.0</v>
      </c>
      <c r="G275" s="39">
        <f>B275+C275+D275+E275+F275</f>
        <v>1757.48</v>
      </c>
    </row>
    <row r="276" spans="1:6" ht="16">
      <c r="A276" s="29" t="s">
        <v>273</v>
      </c>
      <c r="B276" s="36"/>
      <c r="C276" s="36"/>
      <c r="D276" s="36"/>
      <c r="E276" s="36"/>
      <c r="F276" s="36"/>
    </row>
    <row r="277" spans="1:7" ht="16" outlineLevel="1">
      <c r="A277" s="30" t="s">
        <v>274</v>
      </c>
      <c r="B277" s="37">
        <v>1547.59</v>
      </c>
      <c r="C277" s="36"/>
      <c r="D277" s="36"/>
      <c r="E277" s="36"/>
      <c r="F277" s="36"/>
      <c r="G277" s="37">
        <f>B277+C277+D277+E277+F277</f>
        <v>1547.59</v>
      </c>
    </row>
    <row r="278" spans="1:7" ht="16">
      <c r="A278" s="31" t="s">
        <v>275</v>
      </c>
      <c r="B278" s="38">
        <f>B277</f>
        <v>1547.59</v>
      </c>
      <c r="C278" s="38">
        <f>C277</f>
        <v>0.0</v>
      </c>
      <c r="D278" s="38">
        <f>D277</f>
        <v>0.0</v>
      </c>
      <c r="E278" s="38">
        <f>E277</f>
        <v>0.0</v>
      </c>
      <c r="F278" s="38">
        <f>F277</f>
        <v>0.0</v>
      </c>
      <c r="G278" s="39">
        <f>B278+C278+D278+E278+F278</f>
        <v>1547.59</v>
      </c>
    </row>
    <row r="279" spans="1:6" ht="16">
      <c r="A279" s="29" t="s">
        <v>276</v>
      </c>
      <c r="B279" s="36"/>
      <c r="C279" s="36"/>
      <c r="D279" s="36"/>
      <c r="E279" s="36"/>
      <c r="F279" s="36"/>
    </row>
    <row r="280" spans="1:7" ht="16" outlineLevel="1">
      <c r="A280" s="30" t="s">
        <v>277</v>
      </c>
      <c r="B280" s="37">
        <v>319.51</v>
      </c>
      <c r="C280" s="36"/>
      <c r="D280" s="36"/>
      <c r="E280" s="36"/>
      <c r="F280" s="36"/>
      <c r="G280" s="37">
        <f>B280+C280+D280+E280+F280</f>
        <v>319.51</v>
      </c>
    </row>
    <row r="281" spans="1:7" ht="16">
      <c r="A281" s="31" t="s">
        <v>278</v>
      </c>
      <c r="B281" s="38">
        <f>B280</f>
        <v>319.51</v>
      </c>
      <c r="C281" s="38">
        <f>C280</f>
        <v>0.0</v>
      </c>
      <c r="D281" s="38">
        <f>D280</f>
        <v>0.0</v>
      </c>
      <c r="E281" s="38">
        <f>E280</f>
        <v>0.0</v>
      </c>
      <c r="F281" s="38">
        <f>F280</f>
        <v>0.0</v>
      </c>
      <c r="G281" s="39">
        <f>B281+C281+D281+E281+F281</f>
        <v>319.51</v>
      </c>
    </row>
    <row r="282" spans="1:6" ht="16">
      <c r="A282" s="29" t="s">
        <v>279</v>
      </c>
      <c r="B282" s="36"/>
      <c r="C282" s="36"/>
      <c r="D282" s="36"/>
      <c r="E282" s="37">
        <v>-1.02</v>
      </c>
      <c r="F282" s="36"/>
    </row>
    <row r="283" spans="1:7" ht="16" outlineLevel="1">
      <c r="A283" s="30" t="s">
        <v>280</v>
      </c>
      <c r="B283" s="37">
        <v>629.68</v>
      </c>
      <c r="C283" s="36"/>
      <c r="D283" s="36"/>
      <c r="E283" s="36"/>
      <c r="F283" s="36"/>
      <c r="G283" s="37">
        <f>B283+C283+D283+E283+F283</f>
        <v>629.68</v>
      </c>
    </row>
    <row r="284" spans="1:7" ht="16" outlineLevel="1">
      <c r="A284" s="30" t="s">
        <v>281</v>
      </c>
      <c r="B284" s="37">
        <v>2209.76</v>
      </c>
      <c r="C284" s="36"/>
      <c r="D284" s="36"/>
      <c r="E284" s="36"/>
      <c r="F284" s="36"/>
      <c r="G284" s="37">
        <f>B284+C284+D284+E284+F284</f>
        <v>2209.76</v>
      </c>
    </row>
    <row r="285" spans="1:7" ht="16">
      <c r="A285" s="31" t="s">
        <v>282</v>
      </c>
      <c r="B285" s="38">
        <f>B283+B284</f>
        <v>2839.44</v>
      </c>
      <c r="C285" s="38">
        <f>C283+C284</f>
        <v>0.0</v>
      </c>
      <c r="D285" s="38">
        <f>D283+D284</f>
        <v>0.0</v>
      </c>
      <c r="E285" s="38">
        <v>-1.02</v>
      </c>
      <c r="F285" s="38">
        <f>F283+F284</f>
        <v>0.0</v>
      </c>
      <c r="G285" s="39">
        <v>2838.42</v>
      </c>
    </row>
    <row r="286" spans="1:6" ht="16">
      <c r="A286" s="29" t="s">
        <v>283</v>
      </c>
      <c r="B286" s="36"/>
      <c r="C286" s="36"/>
      <c r="D286" s="36"/>
      <c r="E286" s="36"/>
      <c r="F286" s="36"/>
    </row>
    <row r="287" spans="1:7" ht="16" outlineLevel="1">
      <c r="A287" s="30" t="s">
        <v>284</v>
      </c>
      <c r="B287" s="37">
        <v>2104.05</v>
      </c>
      <c r="C287" s="36"/>
      <c r="D287" s="36"/>
      <c r="E287" s="36"/>
      <c r="F287" s="36"/>
      <c r="G287" s="37">
        <f>B287+C287+D287+E287+F287</f>
        <v>2104.05</v>
      </c>
    </row>
    <row r="288" spans="1:7" ht="16">
      <c r="A288" s="31" t="s">
        <v>285</v>
      </c>
      <c r="B288" s="38">
        <f>B287</f>
        <v>2104.05</v>
      </c>
      <c r="C288" s="38">
        <f>C287</f>
        <v>0.0</v>
      </c>
      <c r="D288" s="38">
        <f>D287</f>
        <v>0.0</v>
      </c>
      <c r="E288" s="38">
        <f>E287</f>
        <v>0.0</v>
      </c>
      <c r="F288" s="38">
        <f>F287</f>
        <v>0.0</v>
      </c>
      <c r="G288" s="39">
        <f>B288+C288+D288+E288+F288</f>
        <v>2104.05</v>
      </c>
    </row>
    <row r="289" spans="1:6" ht="16">
      <c r="A289" s="29" t="s">
        <v>286</v>
      </c>
      <c r="B289" s="36"/>
      <c r="C289" s="36"/>
      <c r="D289" s="36"/>
      <c r="E289" s="36"/>
      <c r="F289" s="36"/>
    </row>
    <row r="290" spans="1:7" ht="16" outlineLevel="1">
      <c r="A290" s="30" t="s">
        <v>287</v>
      </c>
      <c r="B290" s="37">
        <v>3958.31</v>
      </c>
      <c r="C290" s="36"/>
      <c r="D290" s="36"/>
      <c r="E290" s="36"/>
      <c r="F290" s="36"/>
      <c r="G290" s="37">
        <f>B290+C290+D290+E290+F290</f>
        <v>3958.31</v>
      </c>
    </row>
    <row r="291" spans="1:7" ht="16">
      <c r="A291" s="31" t="s">
        <v>288</v>
      </c>
      <c r="B291" s="38">
        <f>B290</f>
        <v>3958.31</v>
      </c>
      <c r="C291" s="38">
        <f>C290</f>
        <v>0.0</v>
      </c>
      <c r="D291" s="38">
        <f>D290</f>
        <v>0.0</v>
      </c>
      <c r="E291" s="38">
        <f>E290</f>
        <v>0.0</v>
      </c>
      <c r="F291" s="38">
        <f>F290</f>
        <v>0.0</v>
      </c>
      <c r="G291" s="39">
        <f>B291+C291+D291+E291+F291</f>
        <v>3958.31</v>
      </c>
    </row>
    <row r="292" spans="1:6" ht="16">
      <c r="A292" s="29" t="s">
        <v>289</v>
      </c>
      <c r="B292" s="36"/>
      <c r="C292" s="36"/>
      <c r="D292" s="36"/>
      <c r="E292" s="36"/>
      <c r="F292" s="36"/>
    </row>
    <row r="293" spans="1:7" ht="16" outlineLevel="1">
      <c r="A293" s="30" t="s">
        <v>290</v>
      </c>
      <c r="B293" s="37">
        <v>1969.91</v>
      </c>
      <c r="C293" s="36"/>
      <c r="D293" s="36"/>
      <c r="E293" s="36"/>
      <c r="F293" s="36"/>
      <c r="G293" s="37">
        <f>B293+C293+D293+E293+F293</f>
        <v>1969.91</v>
      </c>
    </row>
    <row r="294" spans="1:7" ht="16">
      <c r="A294" s="31" t="s">
        <v>291</v>
      </c>
      <c r="B294" s="38">
        <f>B293</f>
        <v>1969.91</v>
      </c>
      <c r="C294" s="38">
        <f>C293</f>
        <v>0.0</v>
      </c>
      <c r="D294" s="38">
        <f>D293</f>
        <v>0.0</v>
      </c>
      <c r="E294" s="38">
        <f>E293</f>
        <v>0.0</v>
      </c>
      <c r="F294" s="38">
        <f>F293</f>
        <v>0.0</v>
      </c>
      <c r="G294" s="39">
        <f>B294+C294+D294+E294+F294</f>
        <v>1969.91</v>
      </c>
    </row>
    <row r="295" spans="1:6" ht="16">
      <c r="A295" s="29" t="s">
        <v>292</v>
      </c>
      <c r="B295" s="36"/>
      <c r="C295" s="36"/>
      <c r="D295" s="36"/>
      <c r="E295" s="36"/>
      <c r="F295" s="36"/>
    </row>
    <row r="296" spans="1:7" ht="16" outlineLevel="1">
      <c r="A296" s="30" t="s">
        <v>293</v>
      </c>
      <c r="B296" s="37">
        <v>4302.95</v>
      </c>
      <c r="C296" s="36"/>
      <c r="D296" s="36"/>
      <c r="E296" s="36"/>
      <c r="F296" s="36"/>
      <c r="G296" s="37">
        <f>B296+C296+D296+E296+F296</f>
        <v>4302.95</v>
      </c>
    </row>
    <row r="297" spans="1:7" ht="16">
      <c r="A297" s="31" t="s">
        <v>294</v>
      </c>
      <c r="B297" s="38">
        <f>B296</f>
        <v>4302.95</v>
      </c>
      <c r="C297" s="38">
        <f>C296</f>
        <v>0.0</v>
      </c>
      <c r="D297" s="38">
        <f>D296</f>
        <v>0.0</v>
      </c>
      <c r="E297" s="38">
        <f>E296</f>
        <v>0.0</v>
      </c>
      <c r="F297" s="38">
        <f>F296</f>
        <v>0.0</v>
      </c>
      <c r="G297" s="39">
        <f>B297+C297+D297+E297+F297</f>
        <v>4302.95</v>
      </c>
    </row>
    <row r="298" spans="1:7" ht="16">
      <c r="A298" s="32" t="s">
        <v>295</v>
      </c>
      <c r="B298" s="38">
        <v>340871.4000000001</v>
      </c>
      <c r="C298" s="38">
        <v>67025.65</v>
      </c>
      <c r="D298" s="38">
        <v>0</v>
      </c>
      <c r="E298" s="38">
        <v>-1.02</v>
      </c>
      <c r="F298" s="38">
        <v>-357.49</v>
      </c>
      <c r="G298" s="39">
        <f>B298+C298+D298+E298+F298</f>
        <v>407538.54000000004</v>
      </c>
    </row>
    <row r="302" spans="1:1" ht="16">
      <c r="A302" s="40" t="s">
        <v>303</v>
      </c>
    </row>
  </sheetData>
  <mergeCells count="4">
    <mergeCell ref="A1:G1"/>
    <mergeCell ref="A2:G2"/>
    <mergeCell ref="A3:G3"/>
    <mergeCell ref="A302:G30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2022-03-24T08:55:57Z</dcterms:created>
  <dcterms:modified xsi:type="dcterms:W3CDTF">2022-03-30T09:41:57Z</dcterms:modified>
  <cp:category/>
</cp:coreProperties>
</file>