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8855" windowHeight="114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6" i="1"/>
  <c r="C27" s="1"/>
  <c r="G14" s="1"/>
  <c r="H14" s="1"/>
  <c r="C24"/>
  <c r="D22"/>
  <c r="D15"/>
  <c r="D16"/>
  <c r="D17"/>
  <c r="D18"/>
  <c r="D19"/>
  <c r="D20"/>
  <c r="D21"/>
  <c r="D14"/>
  <c r="B15"/>
  <c r="E14"/>
  <c r="F14" l="1"/>
  <c r="G15"/>
  <c r="H15" s="1"/>
  <c r="E15"/>
  <c r="F15" s="1"/>
  <c r="B16"/>
  <c r="B17" s="1"/>
  <c r="B18"/>
  <c r="G17"/>
  <c r="H17" s="1"/>
  <c r="E17"/>
  <c r="F17" s="1"/>
  <c r="E16"/>
  <c r="F16" s="1"/>
  <c r="G16"/>
  <c r="H16" s="1"/>
  <c r="B19" l="1"/>
  <c r="G18"/>
  <c r="H18" s="1"/>
  <c r="E18"/>
  <c r="F18" s="1"/>
  <c r="B20" l="1"/>
  <c r="G19"/>
  <c r="H19" s="1"/>
  <c r="E19"/>
  <c r="F19" s="1"/>
  <c r="B21" l="1"/>
  <c r="G20"/>
  <c r="H20" s="1"/>
  <c r="E20"/>
  <c r="F20" s="1"/>
  <c r="G21" l="1"/>
  <c r="H21" s="1"/>
  <c r="H22" s="1"/>
  <c r="E21"/>
  <c r="F21" s="1"/>
</calcChain>
</file>

<file path=xl/sharedStrings.xml><?xml version="1.0" encoding="utf-8"?>
<sst xmlns="http://schemas.openxmlformats.org/spreadsheetml/2006/main" count="21" uniqueCount="21">
  <si>
    <t>Name  :-  Avinash Gautam</t>
  </si>
  <si>
    <t>Date of Creation :-  28-06-2021</t>
  </si>
  <si>
    <t>Roll NO. :-  20201407</t>
  </si>
  <si>
    <t xml:space="preserve">Date of Submission </t>
  </si>
  <si>
    <t>Course  :-  B.Sc (Hons.) Computer Science</t>
  </si>
  <si>
    <t>Subject :- Statistics (Introductory Probability)</t>
  </si>
  <si>
    <t>Calcualtion :</t>
  </si>
  <si>
    <t>No. of heads (x)</t>
  </si>
  <si>
    <t>(n-x)/(x+1)</t>
  </si>
  <si>
    <t>((n-x)/(x+1))*(p/q)</t>
  </si>
  <si>
    <t>p(x)</t>
  </si>
  <si>
    <t>n</t>
  </si>
  <si>
    <t xml:space="preserve">p </t>
  </si>
  <si>
    <t>q</t>
  </si>
  <si>
    <t>N</t>
  </si>
  <si>
    <t>Experiment 2</t>
  </si>
  <si>
    <t>f</t>
  </si>
  <si>
    <t>fx</t>
  </si>
  <si>
    <t>Mean (np)</t>
  </si>
  <si>
    <t>Total  :-</t>
  </si>
  <si>
    <t>Exp Frequency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</si>
</sst>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28"/>
  <sheetViews>
    <sheetView tabSelected="1" workbookViewId="0">
      <selection activeCell="H10" sqref="H10"/>
    </sheetView>
  </sheetViews>
  <sheetFormatPr defaultRowHeight="15"/>
  <cols>
    <col min="2" max="4" width="15.7109375" customWidth="1"/>
    <col min="5" max="5" width="18.28515625" customWidth="1"/>
    <col min="6" max="6" width="19.28515625" customWidth="1"/>
    <col min="7" max="7" width="21.5703125" customWidth="1"/>
    <col min="8" max="8" width="18" customWidth="1"/>
  </cols>
  <sheetData>
    <row r="3" spans="2:8">
      <c r="B3" s="16" t="s">
        <v>0</v>
      </c>
      <c r="C3" s="16"/>
      <c r="D3" s="16"/>
      <c r="E3" s="15"/>
      <c r="F3" s="15"/>
      <c r="G3" s="16" t="s">
        <v>1</v>
      </c>
      <c r="H3" s="16"/>
    </row>
    <row r="4" spans="2:8">
      <c r="B4" s="16" t="s">
        <v>2</v>
      </c>
      <c r="C4" s="16"/>
      <c r="D4" s="16"/>
      <c r="E4" s="15"/>
      <c r="F4" s="15"/>
      <c r="G4" s="16" t="s">
        <v>3</v>
      </c>
      <c r="H4" s="16"/>
    </row>
    <row r="5" spans="2:8">
      <c r="B5" s="16" t="s">
        <v>4</v>
      </c>
      <c r="C5" s="16"/>
      <c r="D5" s="16"/>
      <c r="E5" s="15"/>
      <c r="F5" s="15"/>
      <c r="G5" s="1"/>
      <c r="H5" s="1"/>
    </row>
    <row r="6" spans="2:8">
      <c r="B6" s="16" t="s">
        <v>5</v>
      </c>
      <c r="C6" s="16"/>
      <c r="D6" s="16"/>
      <c r="E6" s="15"/>
      <c r="F6" s="15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8" spans="2:8">
      <c r="H8" s="1"/>
    </row>
    <row r="9" spans="2:8" ht="18.75">
      <c r="B9" s="2" t="s">
        <v>15</v>
      </c>
      <c r="C9" s="2"/>
      <c r="D9" s="2"/>
      <c r="E9" s="2"/>
      <c r="F9" s="2"/>
      <c r="G9" s="2"/>
      <c r="H9" s="2"/>
    </row>
    <row r="10" spans="2:8" ht="18.75">
      <c r="B10" s="3"/>
      <c r="C10" s="3"/>
      <c r="D10" s="3"/>
      <c r="E10" s="3"/>
      <c r="F10" s="3"/>
      <c r="G10" s="3"/>
      <c r="H10" s="3"/>
    </row>
    <row r="11" spans="2:8" ht="18.75">
      <c r="B11" s="18" t="s">
        <v>6</v>
      </c>
      <c r="C11" s="4"/>
      <c r="D11" s="4"/>
      <c r="E11" s="3"/>
      <c r="F11" s="3"/>
      <c r="G11" s="3"/>
      <c r="H11" s="3"/>
    </row>
    <row r="12" spans="2:8">
      <c r="H12" s="1"/>
    </row>
    <row r="13" spans="2:8">
      <c r="B13" s="5" t="s">
        <v>7</v>
      </c>
      <c r="C13" s="5" t="s">
        <v>16</v>
      </c>
      <c r="D13" s="5" t="s">
        <v>17</v>
      </c>
      <c r="E13" s="6" t="s">
        <v>8</v>
      </c>
      <c r="F13" s="7" t="s">
        <v>9</v>
      </c>
      <c r="G13" s="6" t="s">
        <v>10</v>
      </c>
      <c r="H13" s="7" t="s">
        <v>20</v>
      </c>
    </row>
    <row r="14" spans="2:8">
      <c r="B14" s="8">
        <v>0</v>
      </c>
      <c r="C14" s="8">
        <v>7</v>
      </c>
      <c r="D14" s="8">
        <f>B14*C14</f>
        <v>0</v>
      </c>
      <c r="E14" s="9">
        <f>(7-B14)/(B14+1)</f>
        <v>7</v>
      </c>
      <c r="F14" s="10">
        <f>E14*(C$26/C$27)</f>
        <v>6.5464362850971929</v>
      </c>
      <c r="G14" s="9">
        <f>COMBIN(C$25,B14)*(C$27^(C$25-B14))*(C$26^B14)</f>
        <v>9.8380917731103103E-3</v>
      </c>
      <c r="H14" s="10">
        <f>C$28*G14</f>
        <v>1.2592757469581197</v>
      </c>
    </row>
    <row r="15" spans="2:8">
      <c r="B15" s="8">
        <f>B14+1</f>
        <v>1</v>
      </c>
      <c r="C15" s="8">
        <v>6</v>
      </c>
      <c r="D15" s="8">
        <f t="shared" ref="D15:D21" si="0">B15*C15</f>
        <v>6</v>
      </c>
      <c r="E15" s="9">
        <f t="shared" ref="E15:E21" si="1">(7-B15)/(B15+1)</f>
        <v>3</v>
      </c>
      <c r="F15" s="10">
        <f>E15*(C$26/C$27)</f>
        <v>2.8056155507559399</v>
      </c>
      <c r="G15" s="9">
        <f>COMBIN(C$25,B15)*(C$27^(C$25-B15))*(C$26^B15)</f>
        <v>6.4404440959605513E-2</v>
      </c>
      <c r="H15" s="10">
        <f>C$28*G15</f>
        <v>8.2437684428295057</v>
      </c>
    </row>
    <row r="16" spans="2:8">
      <c r="B16" s="8">
        <f t="shared" ref="B16:B21" si="2">B15+1</f>
        <v>2</v>
      </c>
      <c r="C16" s="8">
        <v>19</v>
      </c>
      <c r="D16" s="8">
        <f t="shared" si="0"/>
        <v>38</v>
      </c>
      <c r="E16" s="9">
        <f t="shared" si="1"/>
        <v>1.6666666666666667</v>
      </c>
      <c r="F16" s="10">
        <f>E16*(C$26/C$27)</f>
        <v>1.5586753059755221</v>
      </c>
      <c r="G16" s="9">
        <f>COMBIN(C$25,B16)*(C$27^(C$25-B16))*(C$26^B16)</f>
        <v>0.18069410109401204</v>
      </c>
      <c r="H16" s="10">
        <f>C$28*G16</f>
        <v>23.128844940033542</v>
      </c>
    </row>
    <row r="17" spans="2:8">
      <c r="B17" s="8">
        <f t="shared" si="2"/>
        <v>3</v>
      </c>
      <c r="C17" s="8">
        <v>35</v>
      </c>
      <c r="D17" s="8">
        <f t="shared" si="0"/>
        <v>105</v>
      </c>
      <c r="E17" s="9">
        <f t="shared" si="1"/>
        <v>1</v>
      </c>
      <c r="F17" s="10">
        <f>E17*(C$26/C$27)</f>
        <v>0.93520518358531324</v>
      </c>
      <c r="G17" s="9">
        <f>COMBIN(C$25,B17)*(C$27^(C$25-B17))*(C$26^B17)</f>
        <v>0.28164343331068109</v>
      </c>
      <c r="H17" s="10">
        <f>C$28*G17</f>
        <v>36.05035946376718</v>
      </c>
    </row>
    <row r="18" spans="2:8">
      <c r="B18" s="8">
        <f t="shared" si="2"/>
        <v>4</v>
      </c>
      <c r="C18" s="8">
        <v>30</v>
      </c>
      <c r="D18" s="8">
        <f t="shared" si="0"/>
        <v>120</v>
      </c>
      <c r="E18" s="9">
        <f t="shared" si="1"/>
        <v>0.6</v>
      </c>
      <c r="F18" s="10">
        <f>E18*(C$26/C$27)</f>
        <v>0.56112311015118788</v>
      </c>
      <c r="G18" s="9">
        <f>COMBIN(C$25,B18)*(C$27^(C$25-B18))*(C$26^B18)</f>
        <v>0.26339439875491338</v>
      </c>
      <c r="H18" s="10">
        <f>C$28*G18</f>
        <v>33.714483040628913</v>
      </c>
    </row>
    <row r="19" spans="2:8">
      <c r="B19" s="8">
        <f t="shared" si="2"/>
        <v>5</v>
      </c>
      <c r="C19" s="8">
        <v>23</v>
      </c>
      <c r="D19" s="8">
        <f t="shared" si="0"/>
        <v>115</v>
      </c>
      <c r="E19" s="9">
        <f t="shared" si="1"/>
        <v>0.33333333333333331</v>
      </c>
      <c r="F19" s="10">
        <f>E19*(C$26/C$27)</f>
        <v>0.31173506119510441</v>
      </c>
      <c r="G19" s="9">
        <f>COMBIN(C$25,B19)*(C$27^(C$25-B19))*(C$26^B19)</f>
        <v>0.1477966842257592</v>
      </c>
      <c r="H19" s="10">
        <f>C$28*G19</f>
        <v>18.917975580897178</v>
      </c>
    </row>
    <row r="20" spans="2:8">
      <c r="B20" s="8">
        <f t="shared" si="2"/>
        <v>6</v>
      </c>
      <c r="C20" s="8">
        <v>7</v>
      </c>
      <c r="D20" s="8">
        <f t="shared" si="0"/>
        <v>42</v>
      </c>
      <c r="E20" s="9">
        <f t="shared" si="1"/>
        <v>0.14285714285714285</v>
      </c>
      <c r="F20" s="10">
        <f>E20*(C$26/C$27)</f>
        <v>0.13360074051218759</v>
      </c>
      <c r="G20" s="9">
        <f>COMBIN(C$25,B20)*(C$27^(C$25-B20))*(C$26^B20)</f>
        <v>4.607340840155056E-2</v>
      </c>
      <c r="H20" s="10">
        <f>C$28*G20</f>
        <v>5.8973962753984717</v>
      </c>
    </row>
    <row r="21" spans="2:8">
      <c r="B21" s="8">
        <f t="shared" si="2"/>
        <v>7</v>
      </c>
      <c r="C21" s="8">
        <v>1</v>
      </c>
      <c r="D21" s="8">
        <f t="shared" si="0"/>
        <v>7</v>
      </c>
      <c r="E21" s="9">
        <f t="shared" si="1"/>
        <v>0</v>
      </c>
      <c r="F21" s="10">
        <f>E21*(C$26/C$27)</f>
        <v>0</v>
      </c>
      <c r="G21" s="9">
        <f>COMBIN(C$25,B21)*(C$27^(C$25-B21))*(C$26^B21)</f>
        <v>6.1554414803676001E-3</v>
      </c>
      <c r="H21" s="11">
        <f>C$28*G21</f>
        <v>0.78789650948705281</v>
      </c>
    </row>
    <row r="22" spans="2:8">
      <c r="B22" s="19" t="s">
        <v>19</v>
      </c>
      <c r="C22" s="7"/>
      <c r="D22" s="12">
        <f>SUM(D14:D21)</f>
        <v>433</v>
      </c>
      <c r="E22" s="17"/>
      <c r="F22" s="17"/>
      <c r="G22" s="7"/>
      <c r="H22" s="12">
        <f>SUM(H14:H21)</f>
        <v>127.99999999999999</v>
      </c>
    </row>
    <row r="23" spans="2:8">
      <c r="B23" s="1"/>
      <c r="C23" s="1"/>
      <c r="D23" s="1"/>
      <c r="E23" s="1"/>
      <c r="F23" s="1"/>
      <c r="G23" s="1"/>
      <c r="H23" s="13"/>
    </row>
    <row r="24" spans="2:8">
      <c r="B24" s="20" t="s">
        <v>18</v>
      </c>
      <c r="C24" s="21">
        <f>D22/C28</f>
        <v>3.3828125</v>
      </c>
      <c r="D24" s="1"/>
      <c r="E24" s="1"/>
      <c r="F24" s="1"/>
      <c r="G24" s="1"/>
      <c r="H24" s="13"/>
    </row>
    <row r="25" spans="2:8">
      <c r="B25" s="22" t="s">
        <v>11</v>
      </c>
      <c r="C25" s="22">
        <v>7</v>
      </c>
      <c r="D25" s="14"/>
      <c r="F25" s="1"/>
      <c r="G25" s="1"/>
      <c r="H25" s="14"/>
    </row>
    <row r="26" spans="2:8">
      <c r="B26" s="12" t="s">
        <v>12</v>
      </c>
      <c r="C26" s="12">
        <f>C24/C25</f>
        <v>0.48325892857142855</v>
      </c>
      <c r="D26" s="14"/>
      <c r="F26" s="1"/>
      <c r="G26" s="1"/>
      <c r="H26" s="1"/>
    </row>
    <row r="27" spans="2:8">
      <c r="B27" s="23" t="s">
        <v>13</v>
      </c>
      <c r="C27" s="23">
        <f>1-C26</f>
        <v>0.5167410714285714</v>
      </c>
      <c r="D27" s="14"/>
      <c r="F27" s="1"/>
      <c r="G27" s="1"/>
      <c r="H27" s="1"/>
    </row>
    <row r="28" spans="2:8">
      <c r="B28" s="23" t="s">
        <v>14</v>
      </c>
      <c r="C28" s="23">
        <v>128</v>
      </c>
      <c r="D28" s="14"/>
      <c r="F28" s="1"/>
      <c r="G28" s="1"/>
      <c r="H28" s="1"/>
    </row>
  </sheetData>
  <mergeCells count="7">
    <mergeCell ref="B9:H9"/>
    <mergeCell ref="G3:H3"/>
    <mergeCell ref="G4:H4"/>
    <mergeCell ref="B3:D3"/>
    <mergeCell ref="B4:D4"/>
    <mergeCell ref="B5:D5"/>
    <mergeCell ref="B6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2021-06-29T08:49:55Z</dcterms:created>
  <dcterms:modified xsi:type="dcterms:W3CDTF">2021-06-29T08:58:32Z</dcterms:modified>
</cp:coreProperties>
</file>