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4" i="1"/>
  <c r="G18"/>
  <c r="I13" l="1"/>
  <c r="J13" s="1"/>
  <c r="I14"/>
  <c r="J14" s="1"/>
  <c r="I15"/>
  <c r="J15" s="1"/>
  <c r="I16"/>
  <c r="J16" s="1"/>
  <c r="I17"/>
  <c r="J17" s="1"/>
  <c r="I12"/>
  <c r="J12" s="1"/>
  <c r="H13"/>
  <c r="H14"/>
  <c r="H15"/>
  <c r="H16"/>
  <c r="H17"/>
  <c r="H12"/>
  <c r="H18" l="1"/>
  <c r="D23" s="1"/>
  <c r="J18"/>
  <c r="F21" l="1"/>
  <c r="F22" s="1"/>
  <c r="F23" s="1"/>
  <c r="F24" s="1"/>
  <c r="E12" l="1"/>
  <c r="F12" s="1"/>
  <c r="D13"/>
  <c r="D15"/>
  <c r="D17"/>
  <c r="D14"/>
  <c r="D16"/>
  <c r="D12"/>
  <c r="E13" s="1"/>
  <c r="F13" s="1"/>
  <c r="E14" l="1"/>
  <c r="E15" s="1"/>
  <c r="F14" l="1"/>
  <c r="E16"/>
  <c r="F15"/>
  <c r="E17" l="1"/>
  <c r="F17" s="1"/>
  <c r="F16"/>
</calcChain>
</file>

<file path=xl/sharedStrings.xml><?xml version="1.0" encoding="utf-8"?>
<sst xmlns="http://schemas.openxmlformats.org/spreadsheetml/2006/main" count="23" uniqueCount="23">
  <si>
    <t>Name  :-  Avinash Gautam</t>
  </si>
  <si>
    <t xml:space="preserve">Date of Submission </t>
  </si>
  <si>
    <t>Course  :-  B.Sc (Hons.) Computer Science</t>
  </si>
  <si>
    <t>Subject :- Statistics (Introductory Probability)</t>
  </si>
  <si>
    <t>Roll no. :-  20201407</t>
  </si>
  <si>
    <t>Experiment - 6</t>
  </si>
  <si>
    <t>x</t>
  </si>
  <si>
    <t>f</t>
  </si>
  <si>
    <t>x^2</t>
  </si>
  <si>
    <t>f(x)</t>
  </si>
  <si>
    <t>p</t>
  </si>
  <si>
    <t>q</t>
  </si>
  <si>
    <t>r</t>
  </si>
  <si>
    <t>(x+r)/(x+1)*q</t>
  </si>
  <si>
    <t>f*x</t>
  </si>
  <si>
    <t>f*x*x</t>
  </si>
  <si>
    <t>Expected Freq</t>
  </si>
  <si>
    <t>N</t>
  </si>
  <si>
    <t>f(0)</t>
  </si>
  <si>
    <t>Mean (rq/p)</t>
  </si>
  <si>
    <t>Var (rq/p^2)</t>
  </si>
  <si>
    <t xml:space="preserve">Calculations </t>
  </si>
  <si>
    <t>Date of Creation :-  13 - 07 - 2021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</si>
</sst>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K34"/>
  <sheetViews>
    <sheetView tabSelected="1" workbookViewId="0">
      <selection activeCell="I5" sqref="I5"/>
    </sheetView>
  </sheetViews>
  <sheetFormatPr defaultRowHeight="15"/>
  <cols>
    <col min="3" max="3" width="22.140625" customWidth="1"/>
    <col min="4" max="4" width="17.140625" customWidth="1"/>
    <col min="5" max="5" width="16.5703125" customWidth="1"/>
    <col min="6" max="6" width="15.85546875" customWidth="1"/>
    <col min="7" max="7" width="14.28515625" customWidth="1"/>
    <col min="8" max="9" width="14.5703125" customWidth="1"/>
    <col min="10" max="10" width="20.5703125" customWidth="1"/>
  </cols>
  <sheetData>
    <row r="2" spans="3:11">
      <c r="C2" s="8" t="s">
        <v>0</v>
      </c>
      <c r="D2" s="9"/>
      <c r="E2" s="10"/>
      <c r="H2" s="11" t="s">
        <v>22</v>
      </c>
      <c r="I2" s="13"/>
    </row>
    <row r="3" spans="3:11">
      <c r="C3" s="11" t="s">
        <v>4</v>
      </c>
      <c r="D3" s="12"/>
      <c r="E3" s="13"/>
      <c r="H3" s="14" t="s">
        <v>1</v>
      </c>
      <c r="I3" s="16"/>
    </row>
    <row r="4" spans="3:11">
      <c r="C4" s="14" t="s">
        <v>2</v>
      </c>
      <c r="D4" s="15"/>
      <c r="E4" s="16"/>
      <c r="F4" s="5"/>
      <c r="G4" s="5"/>
    </row>
    <row r="5" spans="3:11">
      <c r="C5" s="14" t="s">
        <v>3</v>
      </c>
      <c r="D5" s="15"/>
      <c r="E5" s="16"/>
      <c r="F5" s="5"/>
      <c r="G5" s="5"/>
    </row>
    <row r="8" spans="3:11" ht="15.75">
      <c r="C8" s="6" t="s">
        <v>5</v>
      </c>
      <c r="D8" s="6"/>
      <c r="E8" s="6"/>
      <c r="F8" s="6"/>
      <c r="G8" s="6"/>
      <c r="H8" s="6"/>
      <c r="I8" s="6"/>
      <c r="J8" s="6"/>
      <c r="K8" s="1"/>
    </row>
    <row r="9" spans="3:11">
      <c r="C9" s="7" t="s">
        <v>21</v>
      </c>
      <c r="D9" s="7"/>
      <c r="E9" s="1"/>
      <c r="F9" s="1"/>
      <c r="G9" s="1"/>
      <c r="H9" s="1"/>
      <c r="I9" s="1"/>
      <c r="J9" s="1"/>
      <c r="K9" s="1"/>
    </row>
    <row r="10" spans="3:11">
      <c r="C10" s="1"/>
      <c r="D10" s="1"/>
      <c r="E10" s="1"/>
      <c r="F10" s="1"/>
      <c r="G10" s="1"/>
      <c r="H10" s="1"/>
      <c r="I10" s="1"/>
      <c r="J10" s="1"/>
      <c r="K10" s="1"/>
    </row>
    <row r="11" spans="3:11">
      <c r="C11" s="2" t="s">
        <v>6</v>
      </c>
      <c r="D11" s="2" t="s">
        <v>13</v>
      </c>
      <c r="E11" s="2" t="s">
        <v>9</v>
      </c>
      <c r="F11" s="3" t="s">
        <v>16</v>
      </c>
      <c r="G11" s="2" t="s">
        <v>7</v>
      </c>
      <c r="H11" s="2" t="s">
        <v>14</v>
      </c>
      <c r="I11" s="2" t="s">
        <v>8</v>
      </c>
      <c r="J11" s="2" t="s">
        <v>15</v>
      </c>
      <c r="K11" s="1"/>
    </row>
    <row r="12" spans="3:11">
      <c r="C12" s="2">
        <v>0</v>
      </c>
      <c r="D12" s="2">
        <f t="shared" ref="D12:D17" si="0">(C12+F$23)/(C12+1)*F$22</f>
        <v>0.57386945507465104</v>
      </c>
      <c r="E12" s="2">
        <f>F21^F23</f>
        <v>0.5352351160646347</v>
      </c>
      <c r="F12" s="3">
        <f t="shared" ref="F12:F17" si="1">D$22*E12</f>
        <v>214.09404642585389</v>
      </c>
      <c r="G12" s="2">
        <v>213</v>
      </c>
      <c r="H12" s="2">
        <f t="shared" ref="H12:H17" si="2">G12*C12</f>
        <v>0</v>
      </c>
      <c r="I12" s="2">
        <f t="shared" ref="I12:I17" si="3">C12^2</f>
        <v>0</v>
      </c>
      <c r="J12" s="2">
        <f>G12*I12</f>
        <v>0</v>
      </c>
      <c r="K12" s="1"/>
    </row>
    <row r="13" spans="3:11">
      <c r="C13" s="2">
        <v>1</v>
      </c>
      <c r="D13" s="2">
        <f t="shared" si="0"/>
        <v>0.36651754433245298</v>
      </c>
      <c r="E13" s="2">
        <f>D12*E12</f>
        <v>0.30715508439282951</v>
      </c>
      <c r="F13" s="3">
        <f t="shared" si="1"/>
        <v>122.86203375713181</v>
      </c>
      <c r="G13" s="2">
        <v>128</v>
      </c>
      <c r="H13" s="2">
        <f t="shared" si="2"/>
        <v>128</v>
      </c>
      <c r="I13" s="2">
        <f t="shared" si="3"/>
        <v>1</v>
      </c>
      <c r="J13" s="2">
        <f t="shared" ref="J13:J17" si="4">G13*I13</f>
        <v>128</v>
      </c>
      <c r="K13" s="1"/>
    </row>
    <row r="14" spans="3:11">
      <c r="C14" s="2">
        <v>2</v>
      </c>
      <c r="D14" s="2">
        <f t="shared" si="0"/>
        <v>0.29740024075172028</v>
      </c>
      <c r="E14" s="2">
        <f t="shared" ref="E14:E17" si="5">D13*E13</f>
        <v>0.11257772726088723</v>
      </c>
      <c r="F14" s="3">
        <f t="shared" si="1"/>
        <v>45.03109090435489</v>
      </c>
      <c r="G14" s="2">
        <v>37</v>
      </c>
      <c r="H14" s="2">
        <f t="shared" si="2"/>
        <v>74</v>
      </c>
      <c r="I14" s="2">
        <f t="shared" si="3"/>
        <v>4</v>
      </c>
      <c r="J14" s="2">
        <f t="shared" si="4"/>
        <v>148</v>
      </c>
      <c r="K14" s="1"/>
    </row>
    <row r="15" spans="3:11">
      <c r="C15" s="2">
        <v>3</v>
      </c>
      <c r="D15" s="2">
        <f t="shared" si="0"/>
        <v>0.26284158896135396</v>
      </c>
      <c r="E15" s="2">
        <f t="shared" si="5"/>
        <v>3.3480643190669367E-2</v>
      </c>
      <c r="F15" s="3">
        <f t="shared" si="1"/>
        <v>13.392257276267747</v>
      </c>
      <c r="G15" s="2">
        <v>18</v>
      </c>
      <c r="H15" s="2">
        <f t="shared" si="2"/>
        <v>54</v>
      </c>
      <c r="I15" s="2">
        <f t="shared" si="3"/>
        <v>9</v>
      </c>
      <c r="J15" s="2">
        <f t="shared" si="4"/>
        <v>162</v>
      </c>
      <c r="K15" s="1"/>
    </row>
    <row r="16" spans="3:11">
      <c r="C16" s="2">
        <v>4</v>
      </c>
      <c r="D16" s="2">
        <f t="shared" si="0"/>
        <v>0.24210639788713412</v>
      </c>
      <c r="E16" s="2">
        <f t="shared" si="5"/>
        <v>8.8001054556836721E-3</v>
      </c>
      <c r="F16" s="3">
        <f t="shared" si="1"/>
        <v>3.5200421822734689</v>
      </c>
      <c r="G16" s="2">
        <v>3</v>
      </c>
      <c r="H16" s="2">
        <f t="shared" si="2"/>
        <v>12</v>
      </c>
      <c r="I16" s="2">
        <f t="shared" si="3"/>
        <v>16</v>
      </c>
      <c r="J16" s="2">
        <f t="shared" si="4"/>
        <v>48</v>
      </c>
      <c r="K16" s="1"/>
    </row>
    <row r="17" spans="3:11">
      <c r="C17" s="2">
        <v>5</v>
      </c>
      <c r="D17" s="2">
        <f t="shared" si="0"/>
        <v>0.2282829371709876</v>
      </c>
      <c r="E17" s="2">
        <f t="shared" si="5"/>
        <v>2.1305618329024909E-3</v>
      </c>
      <c r="F17" s="3">
        <f t="shared" si="1"/>
        <v>0.85222473316099634</v>
      </c>
      <c r="G17" s="2">
        <v>1</v>
      </c>
      <c r="H17" s="2">
        <f t="shared" si="2"/>
        <v>5</v>
      </c>
      <c r="I17" s="2">
        <f t="shared" si="3"/>
        <v>25</v>
      </c>
      <c r="J17" s="2">
        <f t="shared" si="4"/>
        <v>25</v>
      </c>
      <c r="K17" s="1"/>
    </row>
    <row r="18" spans="3:11">
      <c r="G18" s="3">
        <f>D22</f>
        <v>400</v>
      </c>
      <c r="H18" s="3">
        <f>SUM(H12:H17)</f>
        <v>273</v>
      </c>
      <c r="I18" s="1"/>
      <c r="J18" s="3">
        <f>SUM(J12:J17)</f>
        <v>511</v>
      </c>
      <c r="K18" s="1"/>
    </row>
    <row r="19" spans="3:11">
      <c r="E19" s="1"/>
      <c r="F19" s="1"/>
      <c r="G19" s="1"/>
      <c r="H19" s="1"/>
      <c r="I19" s="1"/>
      <c r="J19" s="1"/>
      <c r="K19" s="1"/>
    </row>
    <row r="20" spans="3:11">
      <c r="E20" s="1"/>
      <c r="F20" s="1"/>
      <c r="G20" s="1"/>
      <c r="H20" s="1"/>
      <c r="I20" s="1"/>
      <c r="J20" s="1"/>
      <c r="K20" s="1"/>
    </row>
    <row r="21" spans="3:11">
      <c r="C21" s="4"/>
      <c r="D21" s="4"/>
      <c r="E21" s="3" t="s">
        <v>10</v>
      </c>
      <c r="F21" s="3">
        <f>D23/D24</f>
        <v>0.84083436640974507</v>
      </c>
      <c r="G21" s="1"/>
      <c r="H21" s="1"/>
      <c r="I21" s="1"/>
      <c r="J21" s="1"/>
      <c r="K21" s="1"/>
    </row>
    <row r="22" spans="3:11">
      <c r="C22" s="3" t="s">
        <v>17</v>
      </c>
      <c r="D22" s="3">
        <v>400</v>
      </c>
      <c r="E22" s="3" t="s">
        <v>11</v>
      </c>
      <c r="F22" s="3">
        <f>1-F21</f>
        <v>0.15916563359025493</v>
      </c>
      <c r="G22" s="1"/>
      <c r="H22" s="1"/>
      <c r="I22" s="1"/>
      <c r="J22" s="1"/>
      <c r="K22" s="1"/>
    </row>
    <row r="23" spans="3:11">
      <c r="C23" s="3" t="s">
        <v>19</v>
      </c>
      <c r="D23" s="3">
        <f>H18/G18</f>
        <v>0.6825</v>
      </c>
      <c r="E23" s="3" t="s">
        <v>12</v>
      </c>
      <c r="F23" s="3">
        <f>(F21*D23)/F22</f>
        <v>3.6054859464950901</v>
      </c>
      <c r="G23" s="1"/>
      <c r="H23" s="1"/>
      <c r="I23" s="1"/>
      <c r="J23" s="1"/>
      <c r="K23" s="1"/>
    </row>
    <row r="24" spans="3:11">
      <c r="C24" s="3" t="s">
        <v>20</v>
      </c>
      <c r="D24" s="3">
        <f>(J18-(H18^2)/G18)/G18</f>
        <v>0.81169374999999999</v>
      </c>
      <c r="E24" s="3" t="s">
        <v>18</v>
      </c>
      <c r="F24" s="3">
        <f>F21^F23</f>
        <v>0.5352351160646347</v>
      </c>
      <c r="G24" s="1"/>
      <c r="H24" s="1"/>
      <c r="I24" s="1"/>
      <c r="J24" s="1"/>
      <c r="K24" s="1"/>
    </row>
    <row r="25" spans="3:11">
      <c r="E25" s="1"/>
      <c r="F25" s="1"/>
      <c r="G25" s="1"/>
      <c r="H25" s="1"/>
      <c r="I25" s="1"/>
      <c r="J25" s="1"/>
      <c r="K25" s="1"/>
    </row>
    <row r="26" spans="3:11">
      <c r="C26" s="1"/>
      <c r="D26" s="1"/>
      <c r="E26" s="1"/>
      <c r="F26" s="1"/>
      <c r="G26" s="1"/>
      <c r="H26" s="1"/>
      <c r="I26" s="1"/>
      <c r="J26" s="1"/>
      <c r="K26" s="1"/>
    </row>
    <row r="27" spans="3:11">
      <c r="H27" s="1"/>
      <c r="I27" s="1"/>
      <c r="J27" s="1"/>
      <c r="K27" s="1"/>
    </row>
    <row r="28" spans="3:11">
      <c r="H28" s="1"/>
      <c r="I28" s="1"/>
      <c r="J28" s="1"/>
      <c r="K28" s="1"/>
    </row>
    <row r="29" spans="3:11">
      <c r="H29" s="1"/>
      <c r="I29" s="1"/>
      <c r="J29" s="1"/>
      <c r="K29" s="1"/>
    </row>
    <row r="30" spans="3:11">
      <c r="H30" s="1"/>
      <c r="I30" s="1"/>
      <c r="J30" s="1"/>
      <c r="K30" s="1"/>
    </row>
    <row r="31" spans="3:11">
      <c r="H31" s="1"/>
      <c r="I31" s="1"/>
      <c r="J31" s="1"/>
      <c r="K31" s="1"/>
    </row>
    <row r="34" spans="3:3">
      <c r="C34" s="1"/>
    </row>
  </sheetData>
  <mergeCells count="8">
    <mergeCell ref="C8:J8"/>
    <mergeCell ref="C9:D9"/>
    <mergeCell ref="C2:E2"/>
    <mergeCell ref="C3:E3"/>
    <mergeCell ref="C4:E4"/>
    <mergeCell ref="C5:E5"/>
    <mergeCell ref="H2:I2"/>
    <mergeCell ref="H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2021-06-29T08:59:09Z</dcterms:created>
  <dcterms:modified xsi:type="dcterms:W3CDTF">2021-07-20T13:52:18Z</dcterms:modified>
</cp:coreProperties>
</file>