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9" i="1"/>
  <c r="J19"/>
  <c r="I20"/>
  <c r="D24"/>
  <c r="H20" s="1"/>
  <c r="H12" l="1"/>
  <c r="D21"/>
  <c r="B13"/>
  <c r="C12"/>
  <c r="E12" s="1"/>
  <c r="F12" s="1"/>
  <c r="G12" l="1"/>
  <c r="B14"/>
  <c r="C13"/>
  <c r="E13" s="1"/>
  <c r="F13" s="1"/>
  <c r="G13" l="1"/>
  <c r="B15"/>
  <c r="C14"/>
  <c r="E14" s="1"/>
  <c r="F14" s="1"/>
  <c r="G14" l="1"/>
  <c r="B16"/>
  <c r="C15"/>
  <c r="E15" s="1"/>
  <c r="F15" s="1"/>
  <c r="G15" l="1"/>
  <c r="B17"/>
  <c r="C16"/>
  <c r="E16" s="1"/>
  <c r="F16" s="1"/>
  <c r="G16" l="1"/>
  <c r="B18"/>
  <c r="E17"/>
  <c r="F17" s="1"/>
  <c r="G17" s="1"/>
  <c r="C17"/>
  <c r="B19" l="1"/>
  <c r="E18"/>
  <c r="F18" s="1"/>
  <c r="G18" s="1"/>
  <c r="C18"/>
  <c r="E19" l="1"/>
  <c r="F19" s="1"/>
  <c r="C19"/>
  <c r="G19" l="1"/>
  <c r="G21" s="1"/>
  <c r="F21"/>
  <c r="D23" s="1"/>
  <c r="H14" l="1"/>
  <c r="I14" s="1"/>
  <c r="H17"/>
  <c r="I17" s="1"/>
  <c r="H13"/>
  <c r="I13" s="1"/>
  <c r="I12"/>
  <c r="J11" s="1"/>
  <c r="K11" s="1"/>
  <c r="H16"/>
  <c r="I16" s="1"/>
  <c r="H18"/>
  <c r="I18" s="1"/>
  <c r="J17" s="1"/>
  <c r="K17" s="1"/>
  <c r="H19"/>
  <c r="I19" s="1"/>
  <c r="J18" s="1"/>
  <c r="K18" s="1"/>
  <c r="H15"/>
  <c r="I15" s="1"/>
  <c r="J12" l="1"/>
  <c r="K12" s="1"/>
  <c r="J14"/>
  <c r="K14" s="1"/>
  <c r="J15"/>
  <c r="K15" s="1"/>
  <c r="J13"/>
  <c r="K13" s="1"/>
  <c r="J16"/>
  <c r="K16" s="1"/>
</calcChain>
</file>

<file path=xl/sharedStrings.xml><?xml version="1.0" encoding="utf-8"?>
<sst xmlns="http://schemas.openxmlformats.org/spreadsheetml/2006/main" count="24" uniqueCount="23">
  <si>
    <t>Name  :-  Avinash Gautam</t>
  </si>
  <si>
    <t>Roll NO. :-  20201407</t>
  </si>
  <si>
    <t xml:space="preserve">Date of Submission </t>
  </si>
  <si>
    <t>Course  :-  B.Sc (Hons.) Computer Science</t>
  </si>
  <si>
    <t>Subject :- Statistics (Introductory Probability)</t>
  </si>
  <si>
    <t>Experiment 7</t>
  </si>
  <si>
    <t>Calculations :</t>
  </si>
  <si>
    <t>Class</t>
  </si>
  <si>
    <t>Freq</t>
  </si>
  <si>
    <t>x</t>
  </si>
  <si>
    <t>f*x</t>
  </si>
  <si>
    <t>N</t>
  </si>
  <si>
    <t>f*x*x</t>
  </si>
  <si>
    <t>Mean</t>
  </si>
  <si>
    <t>S.D.</t>
  </si>
  <si>
    <t xml:space="preserve">Below </t>
  </si>
  <si>
    <t>z</t>
  </si>
  <si>
    <t>Expected Freq</t>
  </si>
  <si>
    <t>over</t>
  </si>
  <si>
    <t>∞(minus)</t>
  </si>
  <si>
    <r>
      <rPr>
        <sz val="16"/>
        <color theme="1"/>
        <rFont val="Calibri"/>
        <family val="2"/>
      </rPr>
      <t>ᵠ</t>
    </r>
    <r>
      <rPr>
        <sz val="11"/>
        <color theme="1"/>
        <rFont val="Calibri"/>
        <family val="2"/>
      </rPr>
      <t>(z)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</si>
  <si>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ᵠ(z) = ᵠ(z+1) - ᵠ(z) </t>
    </r>
  </si>
  <si>
    <t>Date of Creation  :-  19- 07 -2021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</si>
</sst>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4"/>
  <sheetViews>
    <sheetView tabSelected="1" workbookViewId="0">
      <selection activeCell="J4" sqref="J4"/>
    </sheetView>
  </sheetViews>
  <sheetFormatPr defaultRowHeight="15"/>
  <cols>
    <col min="1" max="3" width="9.140625" style="1"/>
    <col min="4" max="4" width="10.28515625" style="1" customWidth="1"/>
    <col min="5" max="5" width="9.140625" style="1"/>
    <col min="6" max="6" width="11.140625" style="1" customWidth="1"/>
    <col min="7" max="7" width="11.42578125" style="1" customWidth="1"/>
    <col min="8" max="8" width="15.28515625" style="1" customWidth="1"/>
    <col min="9" max="9" width="15.140625" style="1" customWidth="1"/>
    <col min="10" max="10" width="18.140625" style="1" customWidth="1"/>
    <col min="11" max="11" width="16.85546875" style="1" customWidth="1"/>
    <col min="12" max="16384" width="9.140625" style="1"/>
  </cols>
  <sheetData>
    <row r="2" spans="2:12">
      <c r="B2" s="30" t="s">
        <v>0</v>
      </c>
      <c r="C2" s="31"/>
      <c r="D2" s="31"/>
      <c r="E2" s="31"/>
      <c r="F2" s="32"/>
      <c r="I2" s="5" t="s">
        <v>22</v>
      </c>
      <c r="J2" s="6"/>
    </row>
    <row r="3" spans="2:12">
      <c r="B3" s="5" t="s">
        <v>1</v>
      </c>
      <c r="C3" s="36"/>
      <c r="D3" s="36"/>
      <c r="E3" s="36"/>
      <c r="F3" s="6"/>
      <c r="I3" s="33" t="s">
        <v>2</v>
      </c>
      <c r="J3" s="35"/>
    </row>
    <row r="4" spans="2:12">
      <c r="B4" s="33" t="s">
        <v>3</v>
      </c>
      <c r="C4" s="34"/>
      <c r="D4" s="34"/>
      <c r="E4" s="34"/>
      <c r="F4" s="35"/>
    </row>
    <row r="5" spans="2:12">
      <c r="B5" s="33" t="s">
        <v>4</v>
      </c>
      <c r="C5" s="34"/>
      <c r="D5" s="34"/>
      <c r="E5" s="34"/>
      <c r="F5" s="35"/>
    </row>
    <row r="7" spans="2:12" ht="18.75">
      <c r="B7" s="29" t="s">
        <v>5</v>
      </c>
      <c r="C7" s="29"/>
      <c r="D7" s="29"/>
      <c r="E7" s="29"/>
      <c r="F7" s="29"/>
      <c r="G7" s="29"/>
      <c r="H7" s="29"/>
      <c r="I7" s="29"/>
      <c r="J7" s="29"/>
      <c r="K7" s="29"/>
      <c r="L7" s="27"/>
    </row>
    <row r="8" spans="2:12">
      <c r="B8" s="28" t="s">
        <v>6</v>
      </c>
      <c r="C8" s="28"/>
      <c r="D8" s="28"/>
    </row>
    <row r="10" spans="2:12" ht="21">
      <c r="B10" s="5" t="s">
        <v>7</v>
      </c>
      <c r="C10" s="6"/>
      <c r="D10" s="2" t="s">
        <v>8</v>
      </c>
      <c r="E10" s="20" t="s">
        <v>9</v>
      </c>
      <c r="F10" s="3" t="s">
        <v>10</v>
      </c>
      <c r="G10" s="20" t="s">
        <v>12</v>
      </c>
      <c r="H10" s="3" t="s">
        <v>16</v>
      </c>
      <c r="I10" s="22" t="s">
        <v>20</v>
      </c>
      <c r="J10" s="20" t="s">
        <v>21</v>
      </c>
      <c r="K10" s="4" t="s">
        <v>17</v>
      </c>
    </row>
    <row r="11" spans="2:12">
      <c r="B11" s="7" t="s">
        <v>15</v>
      </c>
      <c r="C11" s="8">
        <v>60</v>
      </c>
      <c r="D11" s="19" t="s">
        <v>19</v>
      </c>
      <c r="E11" s="21"/>
      <c r="F11" s="8"/>
      <c r="G11" s="21"/>
      <c r="H11" s="9" t="s">
        <v>19</v>
      </c>
      <c r="I11" s="21">
        <v>0</v>
      </c>
      <c r="J11" s="21">
        <f>I12-I11</f>
        <v>1.246108270662738E-4</v>
      </c>
      <c r="K11" s="10">
        <f>D$21*J11</f>
        <v>0.1246108270662738</v>
      </c>
    </row>
    <row r="12" spans="2:12">
      <c r="B12" s="11">
        <v>60</v>
      </c>
      <c r="C12" s="12">
        <f>B12+5</f>
        <v>65</v>
      </c>
      <c r="D12" s="11">
        <v>3</v>
      </c>
      <c r="E12" s="17">
        <f>(B12+C12)/2</f>
        <v>62.5</v>
      </c>
      <c r="F12" s="12">
        <f>E12*D12</f>
        <v>187.5</v>
      </c>
      <c r="G12" s="17">
        <f>F12*E12</f>
        <v>11718.75</v>
      </c>
      <c r="H12" s="12">
        <f>(B12-D$23)/D$24</f>
        <v>-3.6630584372046378</v>
      </c>
      <c r="I12" s="17">
        <f>NORMSDIST(H12)</f>
        <v>1.246108270662738E-4</v>
      </c>
      <c r="J12" s="17">
        <f t="shared" ref="J12:J19" si="0">I13-I12</f>
        <v>2.9030687322553206E-3</v>
      </c>
      <c r="K12" s="13">
        <f t="shared" ref="K12:K19" si="1">D$21*J12</f>
        <v>2.9030687322553206</v>
      </c>
    </row>
    <row r="13" spans="2:12">
      <c r="B13" s="11">
        <f>B12+5</f>
        <v>65</v>
      </c>
      <c r="C13" s="12">
        <f t="shared" ref="C13:C19" si="2">B13+5</f>
        <v>70</v>
      </c>
      <c r="D13" s="11">
        <v>21</v>
      </c>
      <c r="E13" s="17">
        <f t="shared" ref="E13:E19" si="3">(B13+C13)/2</f>
        <v>67.5</v>
      </c>
      <c r="F13" s="12">
        <f t="shared" ref="F13:F19" si="4">E13*D13</f>
        <v>1417.5</v>
      </c>
      <c r="G13" s="17">
        <f t="shared" ref="G13:G19" si="5">F13*E13</f>
        <v>95681.25</v>
      </c>
      <c r="H13" s="12">
        <f>(B13-D$23)/D$24</f>
        <v>-2.7447685306604814</v>
      </c>
      <c r="I13" s="17">
        <f t="shared" ref="I13:I20" si="6">NORMSDIST(H13)</f>
        <v>3.0276795593215944E-3</v>
      </c>
      <c r="J13" s="17">
        <f t="shared" si="0"/>
        <v>3.0861419556048153E-2</v>
      </c>
      <c r="K13" s="13">
        <f t="shared" si="1"/>
        <v>30.861419556048155</v>
      </c>
    </row>
    <row r="14" spans="2:12">
      <c r="B14" s="11">
        <f t="shared" ref="B14:B18" si="7">B13+5</f>
        <v>70</v>
      </c>
      <c r="C14" s="12">
        <f t="shared" si="2"/>
        <v>75</v>
      </c>
      <c r="D14" s="11">
        <v>150</v>
      </c>
      <c r="E14" s="17">
        <f t="shared" si="3"/>
        <v>72.5</v>
      </c>
      <c r="F14" s="12">
        <f t="shared" si="4"/>
        <v>10875</v>
      </c>
      <c r="G14" s="17">
        <f t="shared" si="5"/>
        <v>788437.5</v>
      </c>
      <c r="H14" s="12">
        <f>(B14-D$23)/D$24</f>
        <v>-1.8264786241163253</v>
      </c>
      <c r="I14" s="17">
        <f t="shared" si="6"/>
        <v>3.3889099115369747E-2</v>
      </c>
      <c r="J14" s="17">
        <f t="shared" si="0"/>
        <v>0.14800016286571283</v>
      </c>
      <c r="K14" s="13">
        <f t="shared" si="1"/>
        <v>148.00016286571284</v>
      </c>
    </row>
    <row r="15" spans="2:12">
      <c r="B15" s="11">
        <f t="shared" si="7"/>
        <v>75</v>
      </c>
      <c r="C15" s="12">
        <f t="shared" si="2"/>
        <v>80</v>
      </c>
      <c r="D15" s="11">
        <v>335</v>
      </c>
      <c r="E15" s="17">
        <f t="shared" si="3"/>
        <v>77.5</v>
      </c>
      <c r="F15" s="12">
        <f t="shared" si="4"/>
        <v>25962.5</v>
      </c>
      <c r="G15" s="17">
        <f t="shared" si="5"/>
        <v>2012093.75</v>
      </c>
      <c r="H15" s="12">
        <f>(B15-D$23)/D$24</f>
        <v>-0.90818871757216924</v>
      </c>
      <c r="I15" s="17">
        <f t="shared" si="6"/>
        <v>0.18188926198108257</v>
      </c>
      <c r="J15" s="17">
        <f t="shared" si="0"/>
        <v>0.32214046085391534</v>
      </c>
      <c r="K15" s="13">
        <f t="shared" si="1"/>
        <v>322.14046085391533</v>
      </c>
    </row>
    <row r="16" spans="2:12">
      <c r="B16" s="11">
        <f t="shared" si="7"/>
        <v>80</v>
      </c>
      <c r="C16" s="12">
        <f t="shared" si="2"/>
        <v>85</v>
      </c>
      <c r="D16" s="11">
        <v>326</v>
      </c>
      <c r="E16" s="17">
        <f t="shared" si="3"/>
        <v>82.5</v>
      </c>
      <c r="F16" s="12">
        <f t="shared" si="4"/>
        <v>26895</v>
      </c>
      <c r="G16" s="17">
        <f t="shared" si="5"/>
        <v>2218837.5</v>
      </c>
      <c r="H16" s="12">
        <f>(B16-D$23)/D$24</f>
        <v>1.0101188971986971E-2</v>
      </c>
      <c r="I16" s="17">
        <f t="shared" si="6"/>
        <v>0.50402972283499792</v>
      </c>
      <c r="J16" s="17">
        <f t="shared" si="0"/>
        <v>0.31936790926066383</v>
      </c>
      <c r="K16" s="13">
        <f t="shared" si="1"/>
        <v>319.36790926066385</v>
      </c>
    </row>
    <row r="17" spans="2:11">
      <c r="B17" s="11">
        <f t="shared" si="7"/>
        <v>85</v>
      </c>
      <c r="C17" s="12">
        <f t="shared" si="2"/>
        <v>90</v>
      </c>
      <c r="D17" s="11">
        <v>135</v>
      </c>
      <c r="E17" s="17">
        <f t="shared" si="3"/>
        <v>87.5</v>
      </c>
      <c r="F17" s="12">
        <f t="shared" si="4"/>
        <v>11812.5</v>
      </c>
      <c r="G17" s="17">
        <f t="shared" si="5"/>
        <v>1033593.75</v>
      </c>
      <c r="H17" s="12">
        <f>(B17-D$23)/D$24</f>
        <v>0.92839109551614318</v>
      </c>
      <c r="I17" s="17">
        <f t="shared" si="6"/>
        <v>0.82339763209566175</v>
      </c>
      <c r="J17" s="17">
        <f t="shared" si="0"/>
        <v>0.14420567456538846</v>
      </c>
      <c r="K17" s="13">
        <f t="shared" si="1"/>
        <v>144.20567456538848</v>
      </c>
    </row>
    <row r="18" spans="2:11">
      <c r="B18" s="11">
        <f t="shared" si="7"/>
        <v>90</v>
      </c>
      <c r="C18" s="12">
        <f t="shared" si="2"/>
        <v>95</v>
      </c>
      <c r="D18" s="11">
        <v>26</v>
      </c>
      <c r="E18" s="17">
        <f t="shared" si="3"/>
        <v>92.5</v>
      </c>
      <c r="F18" s="12">
        <f t="shared" si="4"/>
        <v>2405</v>
      </c>
      <c r="G18" s="17">
        <f t="shared" si="5"/>
        <v>222462.5</v>
      </c>
      <c r="H18" s="12">
        <f>(B18-D$23)/D$24</f>
        <v>1.8466810020602993</v>
      </c>
      <c r="I18" s="17">
        <f t="shared" si="6"/>
        <v>0.96760330666105021</v>
      </c>
      <c r="J18" s="17">
        <f t="shared" si="0"/>
        <v>2.9550299713112405E-2</v>
      </c>
      <c r="K18" s="13">
        <f t="shared" si="1"/>
        <v>29.550299713112405</v>
      </c>
    </row>
    <row r="19" spans="2:11">
      <c r="B19" s="11">
        <f>B18+5</f>
        <v>95</v>
      </c>
      <c r="C19" s="12">
        <f t="shared" si="2"/>
        <v>100</v>
      </c>
      <c r="D19" s="11">
        <v>4</v>
      </c>
      <c r="E19" s="17">
        <f t="shared" si="3"/>
        <v>97.5</v>
      </c>
      <c r="F19" s="12">
        <f t="shared" si="4"/>
        <v>390</v>
      </c>
      <c r="G19" s="17">
        <f t="shared" si="5"/>
        <v>38025</v>
      </c>
      <c r="H19" s="12">
        <f>(B19-D$23)/D$24</f>
        <v>2.7649709086044556</v>
      </c>
      <c r="I19" s="17">
        <f t="shared" si="6"/>
        <v>0.99715360637416262</v>
      </c>
      <c r="J19" s="17">
        <f t="shared" si="0"/>
        <v>2.731258953990845E-3</v>
      </c>
      <c r="K19" s="13">
        <f t="shared" si="1"/>
        <v>2.731258953990845</v>
      </c>
    </row>
    <row r="20" spans="2:11">
      <c r="B20" s="14">
        <v>100</v>
      </c>
      <c r="C20" s="16" t="s">
        <v>18</v>
      </c>
      <c r="D20" s="15"/>
      <c r="E20" s="18"/>
      <c r="F20" s="15"/>
      <c r="G20" s="18"/>
      <c r="H20" s="15">
        <f>(B20-D$23)/D$24</f>
        <v>3.6832608151486119</v>
      </c>
      <c r="I20" s="18">
        <f t="shared" si="6"/>
        <v>0.99988486532815346</v>
      </c>
      <c r="J20" s="18"/>
      <c r="K20" s="16"/>
    </row>
    <row r="21" spans="2:11">
      <c r="C21" s="23" t="s">
        <v>11</v>
      </c>
      <c r="D21" s="24">
        <f>SUM(D12:D19)</f>
        <v>1000</v>
      </c>
      <c r="F21" s="23">
        <f>SUM(F12:F19)</f>
        <v>79945</v>
      </c>
      <c r="G21" s="24">
        <f>SUM(G12:G19)</f>
        <v>6420850</v>
      </c>
    </row>
    <row r="23" spans="2:11">
      <c r="C23" s="23" t="s">
        <v>13</v>
      </c>
      <c r="D23" s="24">
        <f>F21/D21</f>
        <v>79.944999999999993</v>
      </c>
    </row>
    <row r="24" spans="2:11">
      <c r="C24" s="25" t="s">
        <v>14</v>
      </c>
      <c r="D24" s="26">
        <f>SQRT((G21/D21) - (D23^2))</f>
        <v>5.4449035804136585</v>
      </c>
    </row>
  </sheetData>
  <mergeCells count="9">
    <mergeCell ref="B5:F5"/>
    <mergeCell ref="B8:D8"/>
    <mergeCell ref="B10:C10"/>
    <mergeCell ref="B2:F2"/>
    <mergeCell ref="B3:F3"/>
    <mergeCell ref="B4:F4"/>
    <mergeCell ref="B7:K7"/>
    <mergeCell ref="I2:J2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2021-07-19T09:10:40Z</dcterms:created>
  <dcterms:modified xsi:type="dcterms:W3CDTF">2021-07-20T13:52:01Z</dcterms:modified>
</cp:coreProperties>
</file>