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" i="1"/>
  <c r="H15"/>
  <c r="H16"/>
  <c r="H17"/>
  <c r="H18"/>
  <c r="H19"/>
  <c r="H13"/>
  <c r="G15"/>
  <c r="G16"/>
  <c r="G17"/>
  <c r="G18"/>
  <c r="G19"/>
  <c r="G14"/>
  <c r="G13"/>
  <c r="F15"/>
  <c r="F16"/>
  <c r="F17"/>
  <c r="F18"/>
  <c r="F19"/>
  <c r="F14"/>
  <c r="E17"/>
  <c r="E18" s="1"/>
  <c r="E19" s="1"/>
  <c r="E16"/>
  <c r="E15"/>
  <c r="E14"/>
  <c r="F13"/>
  <c r="C16"/>
  <c r="C15"/>
  <c r="C14"/>
  <c r="C13"/>
  <c r="C12"/>
  <c r="C11"/>
</calcChain>
</file>

<file path=xl/sharedStrings.xml><?xml version="1.0" encoding="utf-8"?>
<sst xmlns="http://schemas.openxmlformats.org/spreadsheetml/2006/main" count="11" uniqueCount="11">
  <si>
    <t xml:space="preserve"> </t>
  </si>
  <si>
    <t>Calculation :-</t>
  </si>
  <si>
    <t>N</t>
  </si>
  <si>
    <t>max</t>
  </si>
  <si>
    <t>min</t>
  </si>
  <si>
    <t>range</t>
  </si>
  <si>
    <t>k</t>
  </si>
  <si>
    <t>class width</t>
  </si>
  <si>
    <t>class interval</t>
  </si>
  <si>
    <t>frequency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</si>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</sst>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Pie chart</a:t>
            </a:r>
          </a:p>
        </c:rich>
      </c:tx>
      <c:layout>
        <c:manualLayout>
          <c:xMode val="edge"/>
          <c:yMode val="edge"/>
          <c:x val="0.3585485564304462"/>
          <c:y val="2.3148148148148147E-2"/>
        </c:manualLayout>
      </c:layout>
    </c:title>
    <c:plotArea>
      <c:layout/>
      <c:pieChart>
        <c:varyColors val="1"/>
        <c:ser>
          <c:idx val="0"/>
          <c:order val="0"/>
          <c:tx>
            <c:v>x</c:v>
          </c:tx>
          <c:cat>
            <c:numRef>
              <c:f>Sheet1!$H$13:$H$19</c:f>
              <c:numCache>
                <c:formatCode>General</c:formatCode>
                <c:ptCount val="7"/>
                <c:pt idx="0">
                  <c:v>6.5</c:v>
                </c:pt>
                <c:pt idx="1">
                  <c:v>15.5</c:v>
                </c:pt>
                <c:pt idx="2">
                  <c:v>24.5</c:v>
                </c:pt>
                <c:pt idx="3">
                  <c:v>33.5</c:v>
                </c:pt>
                <c:pt idx="4">
                  <c:v>42.5</c:v>
                </c:pt>
                <c:pt idx="5">
                  <c:v>51.5</c:v>
                </c:pt>
                <c:pt idx="6">
                  <c:v>60.5</c:v>
                </c:pt>
              </c:numCache>
            </c:numRef>
          </c:cat>
          <c:val>
            <c:numRef>
              <c:f>Sheet1!$G$13:$G$19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84244575678040245"/>
          <c:y val="0.23702464275298921"/>
          <c:w val="0.14088757655293088"/>
          <c:h val="0.62768700787401577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graph</a:t>
            </a:r>
          </a:p>
        </c:rich>
      </c:tx>
      <c:layout/>
    </c:title>
    <c:plotArea>
      <c:layout/>
      <c:barChart>
        <c:barDir val="bar"/>
        <c:grouping val="clustered"/>
        <c:ser>
          <c:idx val="1"/>
          <c:order val="0"/>
          <c:tx>
            <c:v>Frequency</c:v>
          </c:tx>
          <c:cat>
            <c:numRef>
              <c:f>Sheet1!$H$13:$H$19</c:f>
              <c:numCache>
                <c:formatCode>General</c:formatCode>
                <c:ptCount val="7"/>
                <c:pt idx="0">
                  <c:v>6.5</c:v>
                </c:pt>
                <c:pt idx="1">
                  <c:v>15.5</c:v>
                </c:pt>
                <c:pt idx="2">
                  <c:v>24.5</c:v>
                </c:pt>
                <c:pt idx="3">
                  <c:v>33.5</c:v>
                </c:pt>
                <c:pt idx="4">
                  <c:v>42.5</c:v>
                </c:pt>
                <c:pt idx="5">
                  <c:v>51.5</c:v>
                </c:pt>
                <c:pt idx="6">
                  <c:v>60.5</c:v>
                </c:pt>
              </c:numCache>
            </c:numRef>
          </c:cat>
          <c:val>
            <c:numRef>
              <c:f>Sheet1!$G$13:$G$19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axId val="113661824"/>
        <c:axId val="113665536"/>
      </c:barChart>
      <c:catAx>
        <c:axId val="11366182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Mid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752688172043012E-2"/>
              <c:y val="0.17681492516138186"/>
            </c:manualLayout>
          </c:layout>
        </c:title>
        <c:numFmt formatCode="General" sourceLinked="1"/>
        <c:tickLblPos val="nextTo"/>
        <c:crossAx val="113665536"/>
        <c:crosses val="autoZero"/>
        <c:auto val="1"/>
        <c:lblAlgn val="ctr"/>
        <c:lblOffset val="100"/>
      </c:catAx>
      <c:valAx>
        <c:axId val="1136655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36618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9</xdr:row>
      <xdr:rowOff>180975</xdr:rowOff>
    </xdr:from>
    <xdr:to>
      <xdr:col>16</xdr:col>
      <xdr:colOff>371474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20</xdr:row>
      <xdr:rowOff>104775</xdr:rowOff>
    </xdr:from>
    <xdr:to>
      <xdr:col>8</xdr:col>
      <xdr:colOff>38100</xdr:colOff>
      <xdr:row>37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workbookViewId="0">
      <selection activeCell="I19" sqref="I19"/>
    </sheetView>
  </sheetViews>
  <sheetFormatPr defaultRowHeight="15"/>
  <cols>
    <col min="2" max="2" width="11.28515625" customWidth="1"/>
  </cols>
  <sheetData>
    <row r="1" spans="1:18">
      <c r="A1" t="s">
        <v>0</v>
      </c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2" t="s">
        <v>1</v>
      </c>
      <c r="C3" s="2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/>
      <c r="B5" s="3">
        <v>42</v>
      </c>
      <c r="C5" s="3">
        <v>31</v>
      </c>
      <c r="D5" s="3">
        <v>19</v>
      </c>
      <c r="E5" s="3">
        <v>14</v>
      </c>
      <c r="F5" s="3">
        <v>23</v>
      </c>
      <c r="G5" s="3">
        <v>28</v>
      </c>
      <c r="H5" s="3">
        <v>17</v>
      </c>
      <c r="I5" s="3">
        <v>53</v>
      </c>
      <c r="J5" s="3">
        <v>22</v>
      </c>
      <c r="K5" s="3">
        <v>21</v>
      </c>
      <c r="L5" s="1"/>
      <c r="M5" s="1"/>
      <c r="N5" s="1"/>
      <c r="O5" s="1"/>
      <c r="P5" s="1"/>
      <c r="Q5" s="1"/>
      <c r="R5" s="1"/>
    </row>
    <row r="6" spans="1:18">
      <c r="A6" s="1"/>
      <c r="B6" s="3">
        <v>20</v>
      </c>
      <c r="C6" s="3">
        <v>30</v>
      </c>
      <c r="D6" s="3">
        <v>63</v>
      </c>
      <c r="E6" s="3">
        <v>9</v>
      </c>
      <c r="F6" s="3">
        <v>30</v>
      </c>
      <c r="G6" s="3">
        <v>29</v>
      </c>
      <c r="H6" s="3">
        <v>12</v>
      </c>
      <c r="I6" s="3">
        <v>21</v>
      </c>
      <c r="J6" s="3">
        <v>32</v>
      </c>
      <c r="K6" s="3">
        <v>25</v>
      </c>
      <c r="L6" s="1"/>
      <c r="M6" s="1"/>
      <c r="N6" s="1"/>
      <c r="O6" s="1"/>
      <c r="P6" s="1"/>
      <c r="Q6" s="1"/>
      <c r="R6" s="1"/>
    </row>
    <row r="7" spans="1:18">
      <c r="A7" s="1"/>
      <c r="B7" s="3">
        <v>18</v>
      </c>
      <c r="C7" s="3">
        <v>42</v>
      </c>
      <c r="D7" s="3">
        <v>38</v>
      </c>
      <c r="E7" s="3">
        <v>44</v>
      </c>
      <c r="F7" s="3">
        <v>7</v>
      </c>
      <c r="G7" s="3">
        <v>39</v>
      </c>
      <c r="H7" s="3">
        <v>6</v>
      </c>
      <c r="I7" s="3">
        <v>15</v>
      </c>
      <c r="J7" s="3">
        <v>41</v>
      </c>
      <c r="K7" s="3">
        <v>45</v>
      </c>
      <c r="L7" s="1"/>
      <c r="M7" s="1"/>
      <c r="N7" s="1"/>
      <c r="O7" s="1"/>
      <c r="P7" s="1"/>
      <c r="Q7" s="1"/>
      <c r="R7" s="1"/>
    </row>
    <row r="8" spans="1:18">
      <c r="A8" s="1"/>
      <c r="B8" s="3">
        <v>30</v>
      </c>
      <c r="C8" s="3">
        <v>2</v>
      </c>
      <c r="D8" s="3">
        <v>44</v>
      </c>
      <c r="E8" s="3">
        <v>15</v>
      </c>
      <c r="F8" s="3">
        <v>37</v>
      </c>
      <c r="G8" s="3">
        <v>5</v>
      </c>
      <c r="H8" s="3">
        <v>36</v>
      </c>
      <c r="I8" s="3">
        <v>31</v>
      </c>
      <c r="J8" s="3">
        <v>46</v>
      </c>
      <c r="K8" s="3">
        <v>46</v>
      </c>
      <c r="L8" s="1"/>
      <c r="M8" s="1"/>
      <c r="N8" s="1"/>
      <c r="O8" s="1"/>
      <c r="P8" s="1"/>
      <c r="Q8" s="1"/>
      <c r="R8" s="1"/>
    </row>
    <row r="9" spans="1:18">
      <c r="A9" s="1"/>
      <c r="B9" s="3">
        <v>19</v>
      </c>
      <c r="C9" s="3">
        <v>24</v>
      </c>
      <c r="D9" s="3">
        <v>22</v>
      </c>
      <c r="E9" s="3">
        <v>30</v>
      </c>
      <c r="F9" s="3">
        <v>30</v>
      </c>
      <c r="G9" s="3">
        <v>13</v>
      </c>
      <c r="H9" s="3">
        <v>31</v>
      </c>
      <c r="I9" s="3">
        <v>30</v>
      </c>
      <c r="J9" s="3">
        <v>44</v>
      </c>
      <c r="K9" s="3">
        <v>6</v>
      </c>
      <c r="L9" s="1"/>
      <c r="M9" s="1"/>
      <c r="N9" s="1"/>
      <c r="O9" s="1"/>
      <c r="P9" s="1"/>
      <c r="Q9" s="1"/>
      <c r="R9" s="1"/>
    </row>
    <row r="10" spans="1: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/>
      <c r="B11" s="3" t="s">
        <v>2</v>
      </c>
      <c r="C11" s="3">
        <f>COUNT(B5:K9)</f>
        <v>50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/>
      <c r="B12" s="3" t="s">
        <v>3</v>
      </c>
      <c r="C12" s="3">
        <f>MAX(B5:K9)</f>
        <v>63</v>
      </c>
      <c r="D12" s="1"/>
      <c r="E12" s="4" t="s">
        <v>8</v>
      </c>
      <c r="F12" s="4"/>
      <c r="G12" s="3" t="s">
        <v>9</v>
      </c>
      <c r="H12" s="3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3" t="s">
        <v>4</v>
      </c>
      <c r="C13" s="3">
        <f>MIN(B5:K9)</f>
        <v>2</v>
      </c>
      <c r="D13" s="1"/>
      <c r="E13" s="3">
        <v>2</v>
      </c>
      <c r="F13" s="3">
        <f>E13+9</f>
        <v>11</v>
      </c>
      <c r="G13" s="3">
        <f>FREQUENCY(B$5:K$9,F13-1)</f>
        <v>6</v>
      </c>
      <c r="H13" s="3">
        <f>(E13+F13)/2</f>
        <v>6.5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3" t="s">
        <v>5</v>
      </c>
      <c r="C14" s="3">
        <f>C12-C13</f>
        <v>61</v>
      </c>
      <c r="D14" s="1"/>
      <c r="E14" s="3">
        <f>F13</f>
        <v>11</v>
      </c>
      <c r="F14" s="3">
        <f>E14+9</f>
        <v>20</v>
      </c>
      <c r="G14" s="3">
        <f>FREQUENCY(B$5:K$9,F14-1) - FREQUENCY(B$5:K$9,F13-1)</f>
        <v>9</v>
      </c>
      <c r="H14" s="3">
        <f t="shared" ref="H14:H19" si="0">(E14+F14)/2</f>
        <v>15.5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/>
      <c r="B15" s="3" t="s">
        <v>6</v>
      </c>
      <c r="C15" s="3">
        <f xml:space="preserve"> 1 + 3.322*LOG10(C11)</f>
        <v>6.6439783544042541</v>
      </c>
      <c r="D15" s="1"/>
      <c r="E15" s="3">
        <f>E14+9</f>
        <v>20</v>
      </c>
      <c r="F15" s="3">
        <f t="shared" ref="F15:F19" si="1">E15+9</f>
        <v>29</v>
      </c>
      <c r="G15" s="3">
        <f t="shared" ref="G15:G19" si="2">FREQUENCY(B$5:K$9,F15-1) - FREQUENCY(B$5:K$9,F14-1)</f>
        <v>9</v>
      </c>
      <c r="H15" s="3">
        <f t="shared" si="0"/>
        <v>24.5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3" t="s">
        <v>7</v>
      </c>
      <c r="C16" s="3">
        <f>C14/C15</f>
        <v>9.1812460465894592</v>
      </c>
      <c r="D16" s="1"/>
      <c r="E16" s="3">
        <f>E15+9</f>
        <v>29</v>
      </c>
      <c r="F16" s="3">
        <f t="shared" si="1"/>
        <v>38</v>
      </c>
      <c r="G16" s="3">
        <f t="shared" si="2"/>
        <v>13</v>
      </c>
      <c r="H16" s="3">
        <f t="shared" si="0"/>
        <v>33.5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"/>
      <c r="C17" s="1"/>
      <c r="D17" s="1"/>
      <c r="E17" s="3">
        <f t="shared" ref="E17:E20" si="3">E16+9</f>
        <v>38</v>
      </c>
      <c r="F17" s="3">
        <f t="shared" si="1"/>
        <v>47</v>
      </c>
      <c r="G17" s="3">
        <f t="shared" si="2"/>
        <v>11</v>
      </c>
      <c r="H17" s="3">
        <f t="shared" si="0"/>
        <v>42.5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1"/>
      <c r="C18" s="1"/>
      <c r="D18" s="1"/>
      <c r="E18" s="3">
        <f t="shared" si="3"/>
        <v>47</v>
      </c>
      <c r="F18" s="3">
        <f t="shared" si="1"/>
        <v>56</v>
      </c>
      <c r="G18" s="3">
        <f t="shared" si="2"/>
        <v>1</v>
      </c>
      <c r="H18" s="3">
        <f t="shared" si="0"/>
        <v>51.5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3">
        <f t="shared" si="3"/>
        <v>56</v>
      </c>
      <c r="F19" s="3">
        <f t="shared" si="1"/>
        <v>65</v>
      </c>
      <c r="G19" s="3">
        <f t="shared" si="2"/>
        <v>1</v>
      </c>
      <c r="H19" s="3">
        <f t="shared" si="0"/>
        <v>60.5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</sheetData>
  <mergeCells count="2">
    <mergeCell ref="E12:F12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2021-03-13T11:44:33Z</dcterms:created>
  <dcterms:modified xsi:type="dcterms:W3CDTF">2021-03-13T13:51:34Z</dcterms:modified>
</cp:coreProperties>
</file>