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rizonastateu-my.sharepoint.com/personal/asoni10_sundevils_asu_edu/Documents/"/>
    </mc:Choice>
  </mc:AlternateContent>
  <xr:revisionPtr revIDLastSave="0" documentId="8_{032B5AD4-BDA3-B847-AE55-5ED290B143D0}" xr6:coauthVersionLast="47" xr6:coauthVersionMax="47" xr10:uidLastSave="{00000000-0000-0000-0000-000000000000}"/>
  <bookViews>
    <workbookView xWindow="0" yWindow="500" windowWidth="38400" windowHeight="19540" xr2:uid="{95FE709D-B2A3-114D-AB71-7C105C7D765A}"/>
  </bookViews>
  <sheets>
    <sheet name="Sheet1" sheetId="1" r:id="rId1"/>
  </sheets>
  <definedNames>
    <definedName name="HighlightRow">124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5" i="1" l="1"/>
  <c r="O135" i="1" s="1"/>
  <c r="N160" i="1"/>
  <c r="O160" i="1" s="1"/>
  <c r="N159" i="1"/>
  <c r="O159" i="1" s="1"/>
  <c r="N152" i="1"/>
  <c r="O152" i="1" s="1"/>
  <c r="N151" i="1"/>
  <c r="O151" i="1" s="1"/>
  <c r="N136" i="1"/>
  <c r="O136" i="1" s="1"/>
  <c r="N134" i="1"/>
  <c r="O134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61" i="1"/>
  <c r="O161" i="1" s="1"/>
  <c r="N162" i="1"/>
  <c r="O162" i="1" s="1"/>
  <c r="N163" i="1"/>
  <c r="O163" i="1" s="1"/>
  <c r="N164" i="1"/>
  <c r="O164" i="1" s="1"/>
  <c r="N165" i="1"/>
  <c r="O165" i="1" s="1"/>
  <c r="N111" i="1"/>
  <c r="O111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4" i="1"/>
  <c r="O71" i="1"/>
  <c r="O100" i="1"/>
  <c r="O110" i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N101" i="1"/>
  <c r="O101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4" i="1"/>
  <c r="O4" i="1" s="1"/>
</calcChain>
</file>

<file path=xl/sharedStrings.xml><?xml version="1.0" encoding="utf-8"?>
<sst xmlns="http://schemas.openxmlformats.org/spreadsheetml/2006/main" count="1141" uniqueCount="193">
  <si>
    <t>Brand</t>
  </si>
  <si>
    <t>Model</t>
  </si>
  <si>
    <t>Price</t>
  </si>
  <si>
    <t>Tax Credit</t>
  </si>
  <si>
    <t>Range</t>
  </si>
  <si>
    <t>Seats</t>
  </si>
  <si>
    <t>Fuel Type (ICE/EV)</t>
  </si>
  <si>
    <t>Audi</t>
  </si>
  <si>
    <t>e-tron GT quattro 20" (2022)</t>
  </si>
  <si>
    <t>AWD</t>
  </si>
  <si>
    <t>Sedan</t>
  </si>
  <si>
    <t>EV</t>
  </si>
  <si>
    <t>RS e-tron GT quattro 20" (2022)</t>
  </si>
  <si>
    <t>e-tron quattro 20" (2022)</t>
  </si>
  <si>
    <t>SUV</t>
  </si>
  <si>
    <t>e-tron Sportback quattro 20" (2022)</t>
  </si>
  <si>
    <t>e-tron S 20" (2022)</t>
  </si>
  <si>
    <t>e-tron S 21" (2022)</t>
  </si>
  <si>
    <t>e-tron S Sportback 20" (2022)</t>
  </si>
  <si>
    <t>e-tron S Sportback 21" (2022)</t>
  </si>
  <si>
    <t>Q4 40 e-tron 19" (2022)</t>
  </si>
  <si>
    <t>RWD</t>
  </si>
  <si>
    <t>Q4 50 e-tron quattro 19" (2022)</t>
  </si>
  <si>
    <t>Q4 Sportback 50 e-tron quattro 20" (2022)</t>
  </si>
  <si>
    <t>BMW</t>
  </si>
  <si>
    <t>i4 eDrive40 18" (2022)</t>
  </si>
  <si>
    <t>i4 M50 19" (2022)</t>
  </si>
  <si>
    <t>iX xDrive50 20" (2022)</t>
  </si>
  <si>
    <t>Cadillac</t>
  </si>
  <si>
    <t>Lyriq Debut Edition (2023)</t>
  </si>
  <si>
    <t>Chevrolet</t>
  </si>
  <si>
    <t>Bolt EV (2022)</t>
  </si>
  <si>
    <t>FWD</t>
  </si>
  <si>
    <t>Bolt EUV (2022)</t>
  </si>
  <si>
    <t>Ford</t>
  </si>
  <si>
    <t>5-150 Pro SR 18" (202.2)</t>
  </si>
  <si>
    <t>Truck</t>
  </si>
  <si>
    <t>F-150 Pro ER (fleets) 18" (2022)</t>
  </si>
  <si>
    <t>F-150 Lightning XLT SR 18" (2022)</t>
  </si>
  <si>
    <t>F-150 Lightning XLT ER 20" (2022)</t>
  </si>
  <si>
    <t>F-150 Lightning Lariat SR 20" (2022)</t>
  </si>
  <si>
    <t>F-150 Lightning Lariat ER 20" (2022)</t>
  </si>
  <si>
    <t>F-150 Lightning Platinum ER 22" (2022)</t>
  </si>
  <si>
    <t>Mustang Mach-E Select SR RWD 18" (2022)</t>
  </si>
  <si>
    <t>Mustang Mach-E Select SR AWD 18" (2022)</t>
  </si>
  <si>
    <t>Mustang Mach-E Premium SR RWD 19" (2022)</t>
  </si>
  <si>
    <t>Mustang Mach-E Premium SR AWD 19" (2022)</t>
  </si>
  <si>
    <t>Mustang Mach-E Premium ER RWD 19" (2022)</t>
  </si>
  <si>
    <t>Mustang Mach-E Premium ER AWD 19" (2022)</t>
  </si>
  <si>
    <t>Mustang Mach-E Route 1 ER RWD 18" (2022)</t>
  </si>
  <si>
    <t>Mustang Mach-E Route ER AWD 18" (2022)</t>
  </si>
  <si>
    <t>Mustang Mach-E GT ER AWD 20" (2022)</t>
  </si>
  <si>
    <t>Mustang Mach-E GT Per-f. ER AWD 20" (2022)</t>
  </si>
  <si>
    <t>GMC</t>
  </si>
  <si>
    <t>Hummer EV Pickup (Edition 1) (2022)</t>
  </si>
  <si>
    <t>Hyundai</t>
  </si>
  <si>
    <t>Ioniq 5 SE SR RWD 19" (2022)</t>
  </si>
  <si>
    <t>Ioniq 5 SE RWD 19" (2022)</t>
  </si>
  <si>
    <t>Ioniq 5 SE AWD 19" (2022)</t>
  </si>
  <si>
    <t>Ioniq 5 SEL RWD 19" (2022)</t>
  </si>
  <si>
    <t>Ioniq 5 SEL AWD 19" (2022)</t>
  </si>
  <si>
    <t>Ioniq 5 Limited RWD 19" (2022)</t>
  </si>
  <si>
    <t>Ioniq 5 Limited AWD 20" (2022)</t>
  </si>
  <si>
    <t>IONIQ Electric (2021)</t>
  </si>
  <si>
    <t>Kona Electric (2022)</t>
  </si>
  <si>
    <t>Jaguar</t>
  </si>
  <si>
    <t>I-PACE EV400 (2022)</t>
  </si>
  <si>
    <t>Kia</t>
  </si>
  <si>
    <t>EV6 Light RWD SR 19" (2022)</t>
  </si>
  <si>
    <t>EV6 Wind RWD LR 19" (2022)</t>
  </si>
  <si>
    <t>EV6 Wind AWD LR 19" (2022)</t>
  </si>
  <si>
    <t>EV6 GT-Line RWD LR 19" (2022)</t>
  </si>
  <si>
    <t>EV6 GT-Line AWD LR 19" (2022)</t>
  </si>
  <si>
    <t>EV6 First Edition AWD LR 20" (2022)</t>
  </si>
  <si>
    <t>Niro EV (2022)</t>
  </si>
  <si>
    <t>Lucid</t>
  </si>
  <si>
    <t>Air Dream Edition Performance 19" (2022)</t>
  </si>
  <si>
    <t>Air Dream Edition Performance 21" (2022)</t>
  </si>
  <si>
    <t>Air Dream Edition Range 19" (2022)</t>
  </si>
  <si>
    <t>Air Dream Edition Range 21" (202.2)</t>
  </si>
  <si>
    <t>Air Grand Touring 19" (2022)</t>
  </si>
  <si>
    <t>Air Grand Touring 21" (2022)</t>
  </si>
  <si>
    <t>Mazda</t>
  </si>
  <si>
    <t>MIX-30 (2022)</t>
  </si>
  <si>
    <t>Mercedes</t>
  </si>
  <si>
    <t>EQS 450+ (RWD; 20") (2022)</t>
  </si>
  <si>
    <t>EQS 580 4MATlC (AWD; 21") (2022)</t>
  </si>
  <si>
    <t>MINI</t>
  </si>
  <si>
    <t>Cooper SE (2022)</t>
  </si>
  <si>
    <t>Hatchback</t>
  </si>
  <si>
    <t>Nissan</t>
  </si>
  <si>
    <t>Ariya Venture+ FWD 19" (2023)</t>
  </si>
  <si>
    <t>Ariya Evolve* FWD 19" (2023)</t>
  </si>
  <si>
    <t>Ariya Premiere FWD 19" (limited) (2023)</t>
  </si>
  <si>
    <t>Ariya Platinum+ e-40RCE AWD 19" (2023)</t>
  </si>
  <si>
    <t>LEAF S (40 kWh) (2022)</t>
  </si>
  <si>
    <t>LEAF e+ S (62 kWh) (2022)</t>
  </si>
  <si>
    <t>LEAF e* SV (62 kWh) (2022)</t>
  </si>
  <si>
    <t>Polestar</t>
  </si>
  <si>
    <t>2 Single Motor 19" (2022)</t>
  </si>
  <si>
    <t>2 Dual Motor 19" (2022)</t>
  </si>
  <si>
    <t>Porsche</t>
  </si>
  <si>
    <t>Taycan (79 kWh) 19" (2022)</t>
  </si>
  <si>
    <t>Taycan (93 kWh) 19" (2022)</t>
  </si>
  <si>
    <t>Taycan 4S (79 kWh) 19" (2022)</t>
  </si>
  <si>
    <t>Taycan 4S (93 kWh) 19" (2022)</t>
  </si>
  <si>
    <t>Taycan GTS (93 kWh) 20" (2022)</t>
  </si>
  <si>
    <t>Taycan Turbo (93 kWh) 20" (2022)</t>
  </si>
  <si>
    <t>Taycan Turbo S (93 kWh) 21" (2022)</t>
  </si>
  <si>
    <t>Taycan 4 Cross Turismo 19" (2022)</t>
  </si>
  <si>
    <t>Taycan 4S cross Turismo 19" (2022)</t>
  </si>
  <si>
    <t>Taycan GTS sport Turismo 20" (2022)</t>
  </si>
  <si>
    <t>Taycan Turbo Cross Turismo 20" (2022)</t>
  </si>
  <si>
    <t>Taycan Turbo S cross Turismo 20" (2022)</t>
  </si>
  <si>
    <t>Rivian</t>
  </si>
  <si>
    <t>RIS (Large pack, 21") (2022)</t>
  </si>
  <si>
    <t>RIT (Large pack, 21") (2022)</t>
  </si>
  <si>
    <t>Tesla</t>
  </si>
  <si>
    <t>Model 3 RWD 18" (2022)</t>
  </si>
  <si>
    <t>Model 3 RWD 19" (2022)</t>
  </si>
  <si>
    <t>Model 3 Long Range AWD 18" (2022)</t>
  </si>
  <si>
    <t>Model 3 Long Range AWD 19" (2022)</t>
  </si>
  <si>
    <t>Model 3 Pert LR AWD 20" (2022)</t>
  </si>
  <si>
    <t>Model S LR AWD 19" (2022)</t>
  </si>
  <si>
    <t>Model S LR AWD 21" (2022)</t>
  </si>
  <si>
    <t>Model S Plaid 19" (2022)</t>
  </si>
  <si>
    <t>Model S Plaid 21" (2022)</t>
  </si>
  <si>
    <t>Model X LR AWD 20" (2022)</t>
  </si>
  <si>
    <t>Model X LR AWD 22" (2022)</t>
  </si>
  <si>
    <t>Model X Plaid 20" (2022)</t>
  </si>
  <si>
    <t>Model X Plaid 22" (202.2)</t>
  </si>
  <si>
    <t>Model Y Long Range AWD 19" (2022)</t>
  </si>
  <si>
    <t>Model Y Long Range AWD 20" (2022)</t>
  </si>
  <si>
    <t>Model Y Per-f. LR AWD 21" (202.2)</t>
  </si>
  <si>
    <t>Volvo</t>
  </si>
  <si>
    <t>XC40 Recharge (2022)</t>
  </si>
  <si>
    <t>Volkswagen</t>
  </si>
  <si>
    <t>ID.4 Pro 19" (2022)</t>
  </si>
  <si>
    <t>ID.4 Pro S 19" (2022)</t>
  </si>
  <si>
    <t>ID.4 AWD Pro 19" (2022)</t>
  </si>
  <si>
    <t>ID.4 AWD Pro S 19" (2022)</t>
  </si>
  <si>
    <t>RANGER</t>
  </si>
  <si>
    <t>N/A</t>
  </si>
  <si>
    <t>?</t>
  </si>
  <si>
    <t>Truck LD</t>
  </si>
  <si>
    <t>ICE</t>
  </si>
  <si>
    <t>ECONOLINE</t>
  </si>
  <si>
    <t>Van</t>
  </si>
  <si>
    <t>Gmc</t>
  </si>
  <si>
    <t>SAVANA</t>
  </si>
  <si>
    <t>F-250</t>
  </si>
  <si>
    <t>ESCAPE</t>
  </si>
  <si>
    <t>E-450 SUPER DUTY</t>
  </si>
  <si>
    <t>F-350</t>
  </si>
  <si>
    <t>Dodge</t>
  </si>
  <si>
    <t>CARAVAN</t>
  </si>
  <si>
    <t>Toyota</t>
  </si>
  <si>
    <t>HIGHLANDER</t>
  </si>
  <si>
    <t>TACOMA</t>
  </si>
  <si>
    <t>CANYON</t>
  </si>
  <si>
    <t>F-450</t>
  </si>
  <si>
    <t>Truck MD</t>
  </si>
  <si>
    <t>W4500</t>
  </si>
  <si>
    <t>LEAF</t>
  </si>
  <si>
    <t>Car</t>
  </si>
  <si>
    <t>VOLT</t>
  </si>
  <si>
    <t>RAV4</t>
  </si>
  <si>
    <t>EXPLORER</t>
  </si>
  <si>
    <t>Jeep</t>
  </si>
  <si>
    <t>WRANGLER JK</t>
  </si>
  <si>
    <t>Hino</t>
  </si>
  <si>
    <t>HIGHLANDER HYBRID</t>
  </si>
  <si>
    <t>XJC740 / XFC74</t>
  </si>
  <si>
    <t>SOUL EV</t>
  </si>
  <si>
    <t>Isuzu</t>
  </si>
  <si>
    <t>NPR-HD</t>
  </si>
  <si>
    <t>XJC710 / XFC710</t>
  </si>
  <si>
    <t>TRANSIT WAGON</t>
  </si>
  <si>
    <t>TRANSIT CONNECT</t>
  </si>
  <si>
    <t>TRANSIT</t>
  </si>
  <si>
    <t>WRANGLER</t>
  </si>
  <si>
    <t>GRAND CARAVAN</t>
  </si>
  <si>
    <t>Dirive Type</t>
  </si>
  <si>
    <t>Dest</t>
  </si>
  <si>
    <t>Price After Credit</t>
  </si>
  <si>
    <t>Battery Size (kWh)</t>
  </si>
  <si>
    <t>Type</t>
  </si>
  <si>
    <t>Payload</t>
  </si>
  <si>
    <t>Towing</t>
  </si>
  <si>
    <t>Operating Cost (c/mi)</t>
  </si>
  <si>
    <t>Availability</t>
  </si>
  <si>
    <t>Charging or Filling Cost ($)</t>
  </si>
  <si>
    <t xml:space="preserve">AZ $0.15/kWh or $3.487/gal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</si>
</sst>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  <xf numFmtId="42" fontId="0" fillId="0" borderId="0" xfId="1" applyNumberFormat="1" applyFont="1"/>
    <xf numFmtId="42" fontId="1" fillId="0" borderId="0" xfId="1" applyNumberFormat="1" applyFont="1"/>
    <xf numFmtId="42" fontId="0" fillId="0" borderId="0" xfId="0" applyNumberFormat="1"/>
    <xf numFmtId="164" fontId="0" fillId="0" borderId="0" xfId="2" applyNumberFormat="1" applyFont="1"/>
    <xf numFmtId="0" fontId="4" fillId="0" borderId="0" xfId="0" applyFont="1"/>
    <xf numFmtId="42" fontId="2" fillId="0" borderId="0" xfId="1" applyNumberFormat="1" applyFont="1"/>
    <xf numFmtId="0" fontId="0" fillId="0" borderId="0" xfId="1" applyNumberFormat="1" applyFont="1"/>
    <xf numFmtId="42" fontId="0" fillId="0" borderId="0" xfId="1" applyNumberFormat="1" applyFont="1" applyFill="1"/>
    <xf numFmtId="164" fontId="0" fillId="0" borderId="0" xfId="2" applyNumberFormat="1" applyFont="1" applyFill="1"/>
    <xf numFmtId="0" fontId="0" fillId="0" borderId="0" xfId="1" applyNumberFormat="1" applyFont="1" applyFill="1"/>
    <xf numFmtId="0" fontId="0" fillId="0" borderId="1" xfId="3" applyFont="1" applyFill="1" applyBorder="1"/>
    <xf numFmtId="42" fontId="2" fillId="0" borderId="0" xfId="1" applyNumberFormat="1" applyFont="1" applyFill="1"/>
    <xf numFmtId="0" fontId="2" fillId="0" borderId="1" xfId="3" applyFill="1" applyBorder="1"/>
    <xf numFmtId="44" fontId="0" fillId="0" borderId="0" xfId="1" applyFont="1"/>
    <xf numFmtId="44" fontId="0" fillId="0" borderId="0" xfId="1" applyFont="1" applyFill="1"/>
  </cellXfs>
  <cellStyles count="4">
    <cellStyle name="20% - Accent2" xfId="3" builtinId="34"/>
    <cellStyle name="Currency" xfId="1" builtinId="4"/>
    <cellStyle name="Normal" xfId="0" builtinId="0"/>
    <cellStyle name="Percent" xfId="2" builtin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0C96-6882-644F-AB14-A537CB271470}">
  <sheetPr codeName="Sheet1"/>
  <dimension ref="A1:Q165"/>
  <sheetViews>
    <sheetView tabSelected="1" topLeftCell="A106" zoomScale="110" zoomScaleNormal="110" workbookViewId="0">
      <selection activeCell="G124" sqref="G124"/>
    </sheetView>
  </sheetViews>
  <sheetFormatPr baseColWidth="10" defaultColWidth="11" defaultRowHeight="16" x14ac:dyDescent="0.2"/>
  <cols>
    <col min="1" max="1" width="12.83203125" bestFit="1" customWidth="1"/>
    <col min="2" max="2" width="40.33203125" bestFit="1" customWidth="1"/>
    <col min="3" max="3" width="10.6640625" bestFit="1" customWidth="1"/>
    <col min="4" max="4" width="10.1640625" style="4" bestFit="1" customWidth="1"/>
    <col min="5" max="5" width="8" style="4" bestFit="1" customWidth="1"/>
    <col min="6" max="6" width="9.5" style="4" bestFit="1" customWidth="1"/>
    <col min="7" max="7" width="16.83203125" style="6" bestFit="1" customWidth="1"/>
    <col min="8" max="8" width="18.33203125" style="7" bestFit="1" customWidth="1"/>
    <col min="9" max="9" width="6.33203125" style="13" bestFit="1" customWidth="1"/>
    <col min="10" max="10" width="7" bestFit="1" customWidth="1"/>
    <col min="11" max="11" width="9.5" bestFit="1" customWidth="1"/>
    <col min="12" max="12" width="7.6640625" style="16" bestFit="1" customWidth="1"/>
    <col min="13" max="13" width="8.5" bestFit="1" customWidth="1"/>
    <col min="14" max="14" width="26.6640625" style="17" bestFit="1" customWidth="1"/>
    <col min="15" max="15" width="19.1640625" style="3" bestFit="1" customWidth="1"/>
    <col min="16" max="16" width="11.83203125" bestFit="1" customWidth="1"/>
    <col min="17" max="17" width="16.6640625" bestFit="1" customWidth="1"/>
  </cols>
  <sheetData>
    <row r="1" spans="1:17" s="10" customFormat="1" x14ac:dyDescent="0.2"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</row>
    <row r="2" spans="1:17" s="10" customFormat="1" x14ac:dyDescent="0.2">
      <c r="N2" s="17" t="s">
        <v>192</v>
      </c>
    </row>
    <row r="3" spans="1:17" s="1" customFormat="1" x14ac:dyDescent="0.2">
      <c r="A3" s="1" t="s">
        <v>0</v>
      </c>
      <c r="B3" s="1" t="s">
        <v>1</v>
      </c>
      <c r="C3" s="1" t="s">
        <v>182</v>
      </c>
      <c r="D3" s="5" t="s">
        <v>2</v>
      </c>
      <c r="E3" s="5" t="s">
        <v>183</v>
      </c>
      <c r="F3" s="1" t="s">
        <v>3</v>
      </c>
      <c r="G3" s="5" t="s">
        <v>184</v>
      </c>
      <c r="H3" s="5" t="s">
        <v>185</v>
      </c>
      <c r="I3" s="1" t="s">
        <v>4</v>
      </c>
      <c r="J3" s="5" t="s">
        <v>5</v>
      </c>
      <c r="K3" s="5" t="s">
        <v>186</v>
      </c>
      <c r="L3" s="1" t="s">
        <v>187</v>
      </c>
      <c r="M3" s="5" t="s">
        <v>188</v>
      </c>
      <c r="N3" s="5" t="s">
        <v>191</v>
      </c>
      <c r="O3" s="1" t="s">
        <v>189</v>
      </c>
      <c r="P3" s="5" t="s">
        <v>190</v>
      </c>
      <c r="Q3" s="1" t="s">
        <v>6</v>
      </c>
    </row>
    <row r="4" spans="1:17" x14ac:dyDescent="0.2">
      <c r="A4" t="s">
        <v>7</v>
      </c>
      <c r="B4" t="s">
        <v>8</v>
      </c>
      <c r="C4" t="s">
        <v>9</v>
      </c>
      <c r="D4" s="4">
        <v>102400</v>
      </c>
      <c r="E4" s="4">
        <v>1095</v>
      </c>
      <c r="F4" s="4">
        <v>7500</v>
      </c>
      <c r="G4" s="6">
        <f>(D4+E4-F4)</f>
        <v>95995</v>
      </c>
      <c r="H4" s="7">
        <v>93.4</v>
      </c>
      <c r="I4" s="13">
        <v>238</v>
      </c>
      <c r="J4">
        <v>5</v>
      </c>
      <c r="K4" t="s">
        <v>10</v>
      </c>
      <c r="L4" s="16">
        <v>1036</v>
      </c>
      <c r="M4">
        <v>4000</v>
      </c>
      <c r="N4" s="17">
        <f t="shared" ref="N4:N35" si="0">0.15*H4</f>
        <v>14.01</v>
      </c>
      <c r="O4" s="3">
        <f t="shared" ref="O4:O35" si="1">(N4/I4)*100</f>
        <v>5.886554621848739</v>
      </c>
      <c r="Q4" t="s">
        <v>11</v>
      </c>
    </row>
    <row r="5" spans="1:17" x14ac:dyDescent="0.2">
      <c r="A5" t="s">
        <v>7</v>
      </c>
      <c r="B5" t="s">
        <v>12</v>
      </c>
      <c r="C5" t="s">
        <v>9</v>
      </c>
      <c r="D5" s="4">
        <v>142400</v>
      </c>
      <c r="E5" s="4">
        <v>1095</v>
      </c>
      <c r="F5" s="4">
        <v>7500</v>
      </c>
      <c r="G5" s="6">
        <f t="shared" ref="G5:G68" si="2">(D5+E5-F5)</f>
        <v>135995</v>
      </c>
      <c r="H5" s="7">
        <v>93.4</v>
      </c>
      <c r="I5" s="13">
        <v>232</v>
      </c>
      <c r="J5">
        <v>5</v>
      </c>
      <c r="K5" t="s">
        <v>10</v>
      </c>
      <c r="L5" s="16">
        <v>992</v>
      </c>
      <c r="M5">
        <v>2600</v>
      </c>
      <c r="N5" s="17">
        <f t="shared" si="0"/>
        <v>14.01</v>
      </c>
      <c r="O5" s="3">
        <f t="shared" si="1"/>
        <v>6.0387931034482758</v>
      </c>
      <c r="Q5" t="s">
        <v>11</v>
      </c>
    </row>
    <row r="6" spans="1:17" x14ac:dyDescent="0.2">
      <c r="A6" t="s">
        <v>7</v>
      </c>
      <c r="B6" t="s">
        <v>13</v>
      </c>
      <c r="C6" t="s">
        <v>9</v>
      </c>
      <c r="D6" s="4">
        <v>65900</v>
      </c>
      <c r="E6" s="4">
        <v>1095</v>
      </c>
      <c r="F6" s="4">
        <v>7500</v>
      </c>
      <c r="G6" s="6">
        <f t="shared" si="2"/>
        <v>59495</v>
      </c>
      <c r="H6" s="7">
        <v>95</v>
      </c>
      <c r="I6" s="13">
        <v>222</v>
      </c>
      <c r="J6">
        <v>5</v>
      </c>
      <c r="K6" t="s">
        <v>14</v>
      </c>
      <c r="L6" s="16">
        <v>1014</v>
      </c>
      <c r="M6">
        <v>4000</v>
      </c>
      <c r="N6" s="17">
        <f t="shared" si="0"/>
        <v>14.25</v>
      </c>
      <c r="O6" s="3">
        <f t="shared" si="1"/>
        <v>6.4189189189189184</v>
      </c>
      <c r="Q6" t="s">
        <v>11</v>
      </c>
    </row>
    <row r="7" spans="1:17" x14ac:dyDescent="0.2">
      <c r="A7" t="s">
        <v>7</v>
      </c>
      <c r="B7" t="s">
        <v>15</v>
      </c>
      <c r="C7" t="s">
        <v>9</v>
      </c>
      <c r="D7" s="4">
        <v>69100</v>
      </c>
      <c r="E7" s="4">
        <v>1095</v>
      </c>
      <c r="F7" s="4">
        <v>7500</v>
      </c>
      <c r="G7" s="6">
        <f t="shared" si="2"/>
        <v>62695</v>
      </c>
      <c r="H7" s="7">
        <v>95</v>
      </c>
      <c r="I7" s="13">
        <v>218</v>
      </c>
      <c r="J7">
        <v>5</v>
      </c>
      <c r="K7" t="s">
        <v>14</v>
      </c>
      <c r="L7" s="16">
        <v>1058</v>
      </c>
      <c r="M7">
        <v>4000</v>
      </c>
      <c r="N7" s="17">
        <f t="shared" si="0"/>
        <v>14.25</v>
      </c>
      <c r="O7" s="3">
        <f t="shared" si="1"/>
        <v>6.5366972477064218</v>
      </c>
      <c r="Q7" t="s">
        <v>11</v>
      </c>
    </row>
    <row r="8" spans="1:17" x14ac:dyDescent="0.2">
      <c r="A8" t="s">
        <v>7</v>
      </c>
      <c r="B8" t="s">
        <v>16</v>
      </c>
      <c r="C8" t="s">
        <v>9</v>
      </c>
      <c r="D8" s="4">
        <v>84800</v>
      </c>
      <c r="E8" s="4">
        <v>1095</v>
      </c>
      <c r="F8" s="4">
        <v>7500</v>
      </c>
      <c r="G8" s="6">
        <f t="shared" si="2"/>
        <v>78395</v>
      </c>
      <c r="H8" s="7">
        <v>95</v>
      </c>
      <c r="I8" s="13">
        <v>208</v>
      </c>
      <c r="J8">
        <v>5</v>
      </c>
      <c r="K8" t="s">
        <v>14</v>
      </c>
      <c r="L8" s="16">
        <v>1014</v>
      </c>
      <c r="M8">
        <v>4000</v>
      </c>
      <c r="N8" s="17">
        <f t="shared" si="0"/>
        <v>14.25</v>
      </c>
      <c r="O8" s="3">
        <f t="shared" si="1"/>
        <v>6.8509615384615392</v>
      </c>
      <c r="Q8" t="s">
        <v>11</v>
      </c>
    </row>
    <row r="9" spans="1:17" x14ac:dyDescent="0.2">
      <c r="A9" t="s">
        <v>7</v>
      </c>
      <c r="B9" t="s">
        <v>17</v>
      </c>
      <c r="C9" t="s">
        <v>9</v>
      </c>
      <c r="D9" s="4">
        <v>87450</v>
      </c>
      <c r="E9" s="4">
        <v>1095</v>
      </c>
      <c r="F9" s="4">
        <v>7500</v>
      </c>
      <c r="G9" s="6">
        <f t="shared" si="2"/>
        <v>81045</v>
      </c>
      <c r="H9" s="7">
        <v>95</v>
      </c>
      <c r="I9" s="13">
        <v>181</v>
      </c>
      <c r="J9">
        <v>5</v>
      </c>
      <c r="K9" t="s">
        <v>14</v>
      </c>
      <c r="L9" s="16">
        <v>1014</v>
      </c>
      <c r="M9">
        <v>3300</v>
      </c>
      <c r="N9" s="17">
        <f t="shared" si="0"/>
        <v>14.25</v>
      </c>
      <c r="O9" s="3">
        <f t="shared" si="1"/>
        <v>7.872928176795579</v>
      </c>
      <c r="Q9" t="s">
        <v>11</v>
      </c>
    </row>
    <row r="10" spans="1:17" x14ac:dyDescent="0.2">
      <c r="A10" t="s">
        <v>7</v>
      </c>
      <c r="B10" t="s">
        <v>18</v>
      </c>
      <c r="C10" t="s">
        <v>9</v>
      </c>
      <c r="D10" s="4">
        <v>87400</v>
      </c>
      <c r="E10" s="4">
        <v>1095</v>
      </c>
      <c r="F10" s="4">
        <v>7500</v>
      </c>
      <c r="G10" s="6">
        <f t="shared" si="2"/>
        <v>80995</v>
      </c>
      <c r="H10" s="7">
        <v>95</v>
      </c>
      <c r="I10" s="13">
        <v>212</v>
      </c>
      <c r="J10">
        <v>5</v>
      </c>
      <c r="K10" t="s">
        <v>14</v>
      </c>
      <c r="L10" s="16">
        <v>1014</v>
      </c>
      <c r="M10">
        <v>4000</v>
      </c>
      <c r="N10" s="17">
        <f t="shared" si="0"/>
        <v>14.25</v>
      </c>
      <c r="O10" s="3">
        <f t="shared" si="1"/>
        <v>6.7216981132075473</v>
      </c>
      <c r="Q10" t="s">
        <v>11</v>
      </c>
    </row>
    <row r="11" spans="1:17" x14ac:dyDescent="0.2">
      <c r="A11" t="s">
        <v>7</v>
      </c>
      <c r="B11" t="s">
        <v>19</v>
      </c>
      <c r="C11" t="s">
        <v>9</v>
      </c>
      <c r="D11" s="4">
        <v>90050</v>
      </c>
      <c r="E11" s="4">
        <v>1095</v>
      </c>
      <c r="F11" s="4">
        <v>7500</v>
      </c>
      <c r="G11" s="6">
        <f t="shared" si="2"/>
        <v>83645</v>
      </c>
      <c r="H11" s="7">
        <v>95</v>
      </c>
      <c r="I11" s="13">
        <v>185</v>
      </c>
      <c r="J11">
        <v>5</v>
      </c>
      <c r="K11" t="s">
        <v>14</v>
      </c>
      <c r="L11" s="16">
        <v>1014</v>
      </c>
      <c r="M11">
        <v>4000</v>
      </c>
      <c r="N11" s="17">
        <f t="shared" si="0"/>
        <v>14.25</v>
      </c>
      <c r="O11" s="3">
        <f t="shared" si="1"/>
        <v>7.7027027027027035</v>
      </c>
      <c r="Q11" t="s">
        <v>11</v>
      </c>
    </row>
    <row r="12" spans="1:17" x14ac:dyDescent="0.2">
      <c r="A12" t="s">
        <v>7</v>
      </c>
      <c r="B12" t="s">
        <v>20</v>
      </c>
      <c r="C12" t="s">
        <v>21</v>
      </c>
      <c r="D12" s="4">
        <v>43900</v>
      </c>
      <c r="E12" s="4">
        <v>1095</v>
      </c>
      <c r="F12" s="4">
        <v>7500</v>
      </c>
      <c r="G12" s="6">
        <f t="shared" si="2"/>
        <v>37495</v>
      </c>
      <c r="H12" s="7">
        <v>82</v>
      </c>
      <c r="I12" s="13">
        <v>250</v>
      </c>
      <c r="J12">
        <v>5</v>
      </c>
      <c r="K12" t="s">
        <v>14</v>
      </c>
      <c r="L12" s="16">
        <v>1300</v>
      </c>
      <c r="M12">
        <v>2650</v>
      </c>
      <c r="N12" s="17">
        <f t="shared" si="0"/>
        <v>12.299999999999999</v>
      </c>
      <c r="O12" s="3">
        <f t="shared" si="1"/>
        <v>4.919999999999999</v>
      </c>
      <c r="Q12" t="s">
        <v>11</v>
      </c>
    </row>
    <row r="13" spans="1:17" x14ac:dyDescent="0.2">
      <c r="A13" t="s">
        <v>7</v>
      </c>
      <c r="B13" t="s">
        <v>22</v>
      </c>
      <c r="C13" t="s">
        <v>9</v>
      </c>
      <c r="D13" s="4">
        <v>49990</v>
      </c>
      <c r="E13" s="4">
        <v>1095</v>
      </c>
      <c r="F13" s="4">
        <v>7500</v>
      </c>
      <c r="G13" s="6">
        <f t="shared" si="2"/>
        <v>43585</v>
      </c>
      <c r="H13" s="7">
        <v>82</v>
      </c>
      <c r="I13" s="13">
        <v>241</v>
      </c>
      <c r="J13">
        <v>5</v>
      </c>
      <c r="K13" t="s">
        <v>14</v>
      </c>
      <c r="L13" s="16">
        <v>1290</v>
      </c>
      <c r="M13">
        <v>2600</v>
      </c>
      <c r="N13" s="17">
        <f t="shared" si="0"/>
        <v>12.299999999999999</v>
      </c>
      <c r="O13" s="3">
        <f t="shared" si="1"/>
        <v>5.1037344398340245</v>
      </c>
      <c r="Q13" t="s">
        <v>11</v>
      </c>
    </row>
    <row r="14" spans="1:17" x14ac:dyDescent="0.2">
      <c r="A14" t="s">
        <v>7</v>
      </c>
      <c r="B14" t="s">
        <v>23</v>
      </c>
      <c r="C14" t="s">
        <v>9</v>
      </c>
      <c r="D14" s="4">
        <v>52700</v>
      </c>
      <c r="E14" s="4">
        <v>1095</v>
      </c>
      <c r="F14" s="4">
        <v>7500</v>
      </c>
      <c r="G14" s="6">
        <f t="shared" si="2"/>
        <v>46295</v>
      </c>
      <c r="H14" s="7">
        <v>82</v>
      </c>
      <c r="I14" s="13">
        <v>241</v>
      </c>
      <c r="J14">
        <v>5</v>
      </c>
      <c r="K14" t="s">
        <v>14</v>
      </c>
      <c r="L14" s="16">
        <v>1268</v>
      </c>
      <c r="M14">
        <v>2600</v>
      </c>
      <c r="N14" s="17">
        <f t="shared" si="0"/>
        <v>12.299999999999999</v>
      </c>
      <c r="O14" s="3">
        <f t="shared" si="1"/>
        <v>5.1037344398340245</v>
      </c>
      <c r="Q14" t="s">
        <v>11</v>
      </c>
    </row>
    <row r="15" spans="1:17" x14ac:dyDescent="0.2">
      <c r="A15" t="s">
        <v>24</v>
      </c>
      <c r="B15" t="s">
        <v>25</v>
      </c>
      <c r="C15" t="s">
        <v>21</v>
      </c>
      <c r="D15" s="4">
        <v>55400</v>
      </c>
      <c r="E15" s="4">
        <v>995</v>
      </c>
      <c r="F15" s="4">
        <v>7500</v>
      </c>
      <c r="G15" s="6">
        <f t="shared" si="2"/>
        <v>48895</v>
      </c>
      <c r="H15" s="7">
        <v>83.9</v>
      </c>
      <c r="I15" s="13">
        <v>301</v>
      </c>
      <c r="J15">
        <v>5</v>
      </c>
      <c r="K15" t="s">
        <v>10</v>
      </c>
      <c r="L15" s="16">
        <v>1224</v>
      </c>
      <c r="M15">
        <v>5732</v>
      </c>
      <c r="N15" s="17">
        <f t="shared" si="0"/>
        <v>12.585000000000001</v>
      </c>
      <c r="O15" s="3">
        <f t="shared" si="1"/>
        <v>4.1810631229235877</v>
      </c>
      <c r="Q15" t="s">
        <v>11</v>
      </c>
    </row>
    <row r="16" spans="1:17" x14ac:dyDescent="0.2">
      <c r="A16" t="s">
        <v>24</v>
      </c>
      <c r="B16" t="s">
        <v>26</v>
      </c>
      <c r="C16" t="s">
        <v>9</v>
      </c>
      <c r="D16" s="4">
        <v>65900</v>
      </c>
      <c r="E16" s="4">
        <v>995</v>
      </c>
      <c r="F16" s="4">
        <v>7500</v>
      </c>
      <c r="G16" s="6">
        <f t="shared" si="2"/>
        <v>59395</v>
      </c>
      <c r="H16" s="7">
        <v>83.9</v>
      </c>
      <c r="I16" s="13">
        <v>270</v>
      </c>
      <c r="J16">
        <v>5</v>
      </c>
      <c r="K16" t="s">
        <v>10</v>
      </c>
      <c r="L16" s="16">
        <v>1146</v>
      </c>
      <c r="M16">
        <v>5500</v>
      </c>
      <c r="N16" s="17">
        <f t="shared" si="0"/>
        <v>12.585000000000001</v>
      </c>
      <c r="O16" s="3">
        <f t="shared" si="1"/>
        <v>4.6611111111111114</v>
      </c>
      <c r="Q16" t="s">
        <v>11</v>
      </c>
    </row>
    <row r="17" spans="1:17" x14ac:dyDescent="0.2">
      <c r="A17" t="s">
        <v>24</v>
      </c>
      <c r="B17" t="s">
        <v>27</v>
      </c>
      <c r="C17" t="s">
        <v>9</v>
      </c>
      <c r="D17" s="4">
        <v>83200</v>
      </c>
      <c r="E17" s="4">
        <v>995</v>
      </c>
      <c r="F17" s="4">
        <v>7500</v>
      </c>
      <c r="G17" s="6">
        <f t="shared" si="2"/>
        <v>76695</v>
      </c>
      <c r="H17" s="7">
        <v>112</v>
      </c>
      <c r="I17" s="13">
        <v>324</v>
      </c>
      <c r="J17">
        <v>5</v>
      </c>
      <c r="K17" t="s">
        <v>14</v>
      </c>
      <c r="L17" s="16">
        <v>1058</v>
      </c>
      <c r="M17">
        <v>5512</v>
      </c>
      <c r="N17" s="17">
        <f t="shared" si="0"/>
        <v>16.8</v>
      </c>
      <c r="O17" s="3">
        <f t="shared" si="1"/>
        <v>5.185185185185186</v>
      </c>
      <c r="Q17" t="s">
        <v>11</v>
      </c>
    </row>
    <row r="18" spans="1:17" x14ac:dyDescent="0.2">
      <c r="A18" t="s">
        <v>28</v>
      </c>
      <c r="B18" t="s">
        <v>29</v>
      </c>
      <c r="C18" t="s">
        <v>21</v>
      </c>
      <c r="D18" s="4">
        <v>58795</v>
      </c>
      <c r="E18" s="4">
        <v>1195</v>
      </c>
      <c r="F18" s="4">
        <v>7500</v>
      </c>
      <c r="G18" s="6">
        <f t="shared" si="2"/>
        <v>52490</v>
      </c>
      <c r="H18" s="7">
        <v>111.5</v>
      </c>
      <c r="I18" s="13">
        <v>300</v>
      </c>
      <c r="J18">
        <v>5</v>
      </c>
      <c r="K18" t="s">
        <v>14</v>
      </c>
      <c r="L18" s="16">
        <v>1000</v>
      </c>
      <c r="M18">
        <v>8200</v>
      </c>
      <c r="N18" s="17">
        <f t="shared" si="0"/>
        <v>16.724999999999998</v>
      </c>
      <c r="O18" s="3">
        <f t="shared" si="1"/>
        <v>5.5749999999999993</v>
      </c>
      <c r="Q18" t="s">
        <v>11</v>
      </c>
    </row>
    <row r="19" spans="1:17" x14ac:dyDescent="0.2">
      <c r="A19" t="s">
        <v>30</v>
      </c>
      <c r="B19" t="s">
        <v>31</v>
      </c>
      <c r="C19" t="s">
        <v>32</v>
      </c>
      <c r="D19" s="4">
        <v>26500</v>
      </c>
      <c r="E19" s="4">
        <v>995</v>
      </c>
      <c r="F19" s="4">
        <v>7500</v>
      </c>
      <c r="G19" s="6">
        <f t="shared" si="2"/>
        <v>19995</v>
      </c>
      <c r="H19" s="7">
        <v>65</v>
      </c>
      <c r="I19" s="13">
        <v>259</v>
      </c>
      <c r="J19">
        <v>5</v>
      </c>
      <c r="K19" t="s">
        <v>14</v>
      </c>
      <c r="L19" s="16">
        <v>950</v>
      </c>
      <c r="M19">
        <v>2000</v>
      </c>
      <c r="N19" s="17">
        <f t="shared" si="0"/>
        <v>9.75</v>
      </c>
      <c r="O19" s="3">
        <f t="shared" si="1"/>
        <v>3.7644787644787647</v>
      </c>
      <c r="P19">
        <v>0</v>
      </c>
      <c r="Q19" t="s">
        <v>11</v>
      </c>
    </row>
    <row r="20" spans="1:17" x14ac:dyDescent="0.2">
      <c r="A20" t="s">
        <v>30</v>
      </c>
      <c r="B20" t="s">
        <v>33</v>
      </c>
      <c r="C20" t="s">
        <v>32</v>
      </c>
      <c r="D20" s="4">
        <v>27800</v>
      </c>
      <c r="E20" s="4">
        <v>995</v>
      </c>
      <c r="F20" s="4">
        <v>7500</v>
      </c>
      <c r="G20" s="6">
        <f t="shared" si="2"/>
        <v>21295</v>
      </c>
      <c r="H20" s="7">
        <v>65</v>
      </c>
      <c r="I20" s="13">
        <v>247</v>
      </c>
      <c r="J20">
        <v>5</v>
      </c>
      <c r="K20" t="s">
        <v>14</v>
      </c>
      <c r="L20" s="16">
        <v>950</v>
      </c>
      <c r="M20">
        <v>2000</v>
      </c>
      <c r="N20" s="17">
        <f t="shared" si="0"/>
        <v>9.75</v>
      </c>
      <c r="O20" s="3">
        <f t="shared" si="1"/>
        <v>3.9473684210526314</v>
      </c>
      <c r="P20">
        <v>0</v>
      </c>
      <c r="Q20" t="s">
        <v>11</v>
      </c>
    </row>
    <row r="21" spans="1:17" x14ac:dyDescent="0.2">
      <c r="A21" t="s">
        <v>34</v>
      </c>
      <c r="B21" t="s">
        <v>35</v>
      </c>
      <c r="C21" t="s">
        <v>9</v>
      </c>
      <c r="D21" s="4">
        <v>39974</v>
      </c>
      <c r="E21" s="4">
        <v>1695</v>
      </c>
      <c r="F21" s="4">
        <v>7500</v>
      </c>
      <c r="G21" s="6">
        <f t="shared" si="2"/>
        <v>34169</v>
      </c>
      <c r="H21" s="7">
        <v>110</v>
      </c>
      <c r="I21" s="13">
        <v>230</v>
      </c>
      <c r="J21">
        <v>5</v>
      </c>
      <c r="K21" t="s">
        <v>36</v>
      </c>
      <c r="L21" s="16">
        <v>3325</v>
      </c>
      <c r="M21">
        <v>13000</v>
      </c>
      <c r="N21" s="17">
        <f t="shared" si="0"/>
        <v>16.5</v>
      </c>
      <c r="O21" s="3">
        <f t="shared" si="1"/>
        <v>7.1739130434782608</v>
      </c>
      <c r="Q21" t="s">
        <v>11</v>
      </c>
    </row>
    <row r="22" spans="1:17" x14ac:dyDescent="0.2">
      <c r="A22" t="s">
        <v>34</v>
      </c>
      <c r="B22" t="s">
        <v>37</v>
      </c>
      <c r="C22" t="s">
        <v>9</v>
      </c>
      <c r="D22" s="4">
        <v>49974</v>
      </c>
      <c r="E22" s="4">
        <v>1695</v>
      </c>
      <c r="F22" s="4">
        <v>7500</v>
      </c>
      <c r="G22" s="6">
        <f t="shared" si="2"/>
        <v>44169</v>
      </c>
      <c r="H22" s="7">
        <v>145</v>
      </c>
      <c r="I22" s="13">
        <v>300</v>
      </c>
      <c r="J22">
        <v>5</v>
      </c>
      <c r="K22" t="s">
        <v>36</v>
      </c>
      <c r="L22" s="16">
        <v>2000</v>
      </c>
      <c r="M22">
        <v>10000</v>
      </c>
      <c r="N22" s="17">
        <f t="shared" si="0"/>
        <v>21.75</v>
      </c>
      <c r="O22" s="3">
        <f t="shared" si="1"/>
        <v>7.2499999999999991</v>
      </c>
      <c r="Q22" t="s">
        <v>11</v>
      </c>
    </row>
    <row r="23" spans="1:17" x14ac:dyDescent="0.2">
      <c r="A23" t="s">
        <v>34</v>
      </c>
      <c r="B23" t="s">
        <v>38</v>
      </c>
      <c r="C23" t="s">
        <v>9</v>
      </c>
      <c r="D23" s="4">
        <v>52974</v>
      </c>
      <c r="E23" s="4">
        <v>1695</v>
      </c>
      <c r="F23" s="4">
        <v>7500</v>
      </c>
      <c r="G23" s="6">
        <f t="shared" si="2"/>
        <v>47169</v>
      </c>
      <c r="H23" s="7">
        <v>110</v>
      </c>
      <c r="I23" s="13">
        <v>230</v>
      </c>
      <c r="J23">
        <v>5</v>
      </c>
      <c r="K23" t="s">
        <v>36</v>
      </c>
      <c r="L23" s="16">
        <v>2000</v>
      </c>
      <c r="M23">
        <v>7700</v>
      </c>
      <c r="N23" s="17">
        <f t="shared" si="0"/>
        <v>16.5</v>
      </c>
      <c r="O23" s="3">
        <f t="shared" si="1"/>
        <v>7.1739130434782608</v>
      </c>
      <c r="Q23" t="s">
        <v>11</v>
      </c>
    </row>
    <row r="24" spans="1:17" x14ac:dyDescent="0.2">
      <c r="A24" t="s">
        <v>34</v>
      </c>
      <c r="B24" t="s">
        <v>39</v>
      </c>
      <c r="C24" t="s">
        <v>9</v>
      </c>
      <c r="D24" s="4">
        <v>72474</v>
      </c>
      <c r="E24" s="4">
        <v>1695</v>
      </c>
      <c r="F24" s="4">
        <v>7500</v>
      </c>
      <c r="G24" s="6">
        <f t="shared" si="2"/>
        <v>66669</v>
      </c>
      <c r="H24" s="7">
        <v>145</v>
      </c>
      <c r="I24" s="13">
        <v>300</v>
      </c>
      <c r="J24">
        <v>5</v>
      </c>
      <c r="K24" t="s">
        <v>36</v>
      </c>
      <c r="L24" s="16">
        <v>2235</v>
      </c>
      <c r="M24">
        <v>10000</v>
      </c>
      <c r="N24" s="17">
        <f t="shared" si="0"/>
        <v>21.75</v>
      </c>
      <c r="O24" s="3">
        <f t="shared" si="1"/>
        <v>7.2499999999999991</v>
      </c>
      <c r="Q24" t="s">
        <v>11</v>
      </c>
    </row>
    <row r="25" spans="1:17" x14ac:dyDescent="0.2">
      <c r="A25" t="s">
        <v>34</v>
      </c>
      <c r="B25" t="s">
        <v>40</v>
      </c>
      <c r="C25" t="s">
        <v>9</v>
      </c>
      <c r="D25" s="4">
        <v>67474</v>
      </c>
      <c r="E25" s="4">
        <v>1695</v>
      </c>
      <c r="F25" s="4">
        <v>7500</v>
      </c>
      <c r="G25" s="6">
        <f t="shared" si="2"/>
        <v>61669</v>
      </c>
      <c r="H25" s="7">
        <v>110</v>
      </c>
      <c r="I25" s="13">
        <v>230</v>
      </c>
      <c r="J25">
        <v>5</v>
      </c>
      <c r="K25" t="s">
        <v>36</v>
      </c>
      <c r="L25" s="16">
        <v>2000</v>
      </c>
      <c r="M25">
        <v>7700</v>
      </c>
      <c r="N25" s="17">
        <f t="shared" si="0"/>
        <v>16.5</v>
      </c>
      <c r="O25" s="3">
        <f t="shared" si="1"/>
        <v>7.1739130434782608</v>
      </c>
      <c r="Q25" t="s">
        <v>11</v>
      </c>
    </row>
    <row r="26" spans="1:17" x14ac:dyDescent="0.2">
      <c r="A26" t="s">
        <v>34</v>
      </c>
      <c r="B26" t="s">
        <v>41</v>
      </c>
      <c r="C26" t="s">
        <v>9</v>
      </c>
      <c r="D26" s="11">
        <v>77474</v>
      </c>
      <c r="E26" s="11">
        <v>1695</v>
      </c>
      <c r="F26" s="11">
        <v>7500</v>
      </c>
      <c r="G26" s="6">
        <f t="shared" si="2"/>
        <v>71669</v>
      </c>
      <c r="H26" s="12">
        <v>145</v>
      </c>
      <c r="I26" s="13">
        <v>300</v>
      </c>
      <c r="J26">
        <v>5</v>
      </c>
      <c r="K26" t="s">
        <v>36</v>
      </c>
      <c r="L26" s="16">
        <v>2235</v>
      </c>
      <c r="M26">
        <v>10000</v>
      </c>
      <c r="N26" s="18">
        <f t="shared" si="0"/>
        <v>21.75</v>
      </c>
      <c r="O26" s="3">
        <f t="shared" si="1"/>
        <v>7.2499999999999991</v>
      </c>
      <c r="Q26" t="s">
        <v>11</v>
      </c>
    </row>
    <row r="27" spans="1:17" x14ac:dyDescent="0.2">
      <c r="A27" t="s">
        <v>34</v>
      </c>
      <c r="B27" t="s">
        <v>42</v>
      </c>
      <c r="C27" t="s">
        <v>9</v>
      </c>
      <c r="D27" s="4">
        <v>90874</v>
      </c>
      <c r="E27" s="4">
        <v>1695</v>
      </c>
      <c r="F27" s="4">
        <v>7500</v>
      </c>
      <c r="G27" s="6">
        <f t="shared" si="2"/>
        <v>85069</v>
      </c>
      <c r="H27" s="7">
        <v>145</v>
      </c>
      <c r="I27" s="13">
        <v>280</v>
      </c>
      <c r="J27">
        <v>5</v>
      </c>
      <c r="K27" t="s">
        <v>36</v>
      </c>
      <c r="L27" s="16">
        <v>1800</v>
      </c>
      <c r="M27">
        <v>10000</v>
      </c>
      <c r="N27" s="17">
        <f t="shared" si="0"/>
        <v>21.75</v>
      </c>
      <c r="O27" s="3">
        <f t="shared" si="1"/>
        <v>7.7678571428571432</v>
      </c>
      <c r="Q27" t="s">
        <v>11</v>
      </c>
    </row>
    <row r="28" spans="1:17" x14ac:dyDescent="0.2">
      <c r="A28" t="s">
        <v>34</v>
      </c>
      <c r="B28" t="s">
        <v>43</v>
      </c>
      <c r="C28" t="s">
        <v>21</v>
      </c>
      <c r="D28" s="4">
        <v>43895</v>
      </c>
      <c r="E28" s="4">
        <v>1100</v>
      </c>
      <c r="F28" s="4">
        <v>7500</v>
      </c>
      <c r="G28" s="6">
        <f t="shared" si="2"/>
        <v>37495</v>
      </c>
      <c r="H28" s="7">
        <v>75.7</v>
      </c>
      <c r="I28" s="13">
        <v>247</v>
      </c>
      <c r="J28">
        <v>5</v>
      </c>
      <c r="K28" t="s">
        <v>14</v>
      </c>
      <c r="L28" s="16">
        <v>1292</v>
      </c>
      <c r="M28">
        <v>2200</v>
      </c>
      <c r="N28" s="17">
        <f t="shared" si="0"/>
        <v>11.355</v>
      </c>
      <c r="O28" s="3">
        <f t="shared" si="1"/>
        <v>4.597165991902834</v>
      </c>
      <c r="Q28" t="s">
        <v>11</v>
      </c>
    </row>
    <row r="29" spans="1:17" x14ac:dyDescent="0.2">
      <c r="A29" t="s">
        <v>34</v>
      </c>
      <c r="B29" t="s">
        <v>44</v>
      </c>
      <c r="C29" t="s">
        <v>9</v>
      </c>
      <c r="D29" s="4">
        <v>46595</v>
      </c>
      <c r="E29" s="4">
        <v>1100</v>
      </c>
      <c r="F29" s="4">
        <v>7500</v>
      </c>
      <c r="G29" s="6">
        <f t="shared" si="2"/>
        <v>40195</v>
      </c>
      <c r="H29" s="7">
        <v>75.7</v>
      </c>
      <c r="I29" s="13">
        <v>224</v>
      </c>
      <c r="J29">
        <v>5</v>
      </c>
      <c r="K29" t="s">
        <v>14</v>
      </c>
      <c r="L29" s="16">
        <v>1120</v>
      </c>
      <c r="M29">
        <v>2200</v>
      </c>
      <c r="N29" s="17">
        <f t="shared" si="0"/>
        <v>11.355</v>
      </c>
      <c r="O29" s="3">
        <f t="shared" si="1"/>
        <v>5.0691964285714288</v>
      </c>
      <c r="Q29" t="s">
        <v>11</v>
      </c>
    </row>
    <row r="30" spans="1:17" x14ac:dyDescent="0.2">
      <c r="A30" t="s">
        <v>34</v>
      </c>
      <c r="B30" t="s">
        <v>45</v>
      </c>
      <c r="C30" t="s">
        <v>21</v>
      </c>
      <c r="D30" s="4">
        <v>49100</v>
      </c>
      <c r="E30" s="4">
        <v>1100</v>
      </c>
      <c r="F30" s="4">
        <v>7500</v>
      </c>
      <c r="G30" s="6">
        <f t="shared" si="2"/>
        <v>42700</v>
      </c>
      <c r="H30" s="7">
        <v>75.7</v>
      </c>
      <c r="I30" s="13">
        <v>247</v>
      </c>
      <c r="J30">
        <v>5</v>
      </c>
      <c r="K30" t="s">
        <v>14</v>
      </c>
      <c r="L30" s="16">
        <v>1120</v>
      </c>
      <c r="M30">
        <v>2200</v>
      </c>
      <c r="N30" s="17">
        <f t="shared" si="0"/>
        <v>11.355</v>
      </c>
      <c r="O30" s="3">
        <f t="shared" si="1"/>
        <v>4.597165991902834</v>
      </c>
      <c r="Q30" t="s">
        <v>11</v>
      </c>
    </row>
    <row r="31" spans="1:17" x14ac:dyDescent="0.2">
      <c r="A31" t="s">
        <v>34</v>
      </c>
      <c r="B31" t="s">
        <v>46</v>
      </c>
      <c r="C31" t="s">
        <v>9</v>
      </c>
      <c r="D31" s="4">
        <v>51800</v>
      </c>
      <c r="E31" s="4">
        <v>1100</v>
      </c>
      <c r="F31" s="4">
        <v>7500</v>
      </c>
      <c r="G31" s="6">
        <f t="shared" si="2"/>
        <v>45400</v>
      </c>
      <c r="H31" s="7">
        <v>75.7</v>
      </c>
      <c r="I31" s="13">
        <v>224</v>
      </c>
      <c r="J31">
        <v>5</v>
      </c>
      <c r="K31" t="s">
        <v>14</v>
      </c>
      <c r="L31" s="16">
        <v>1120</v>
      </c>
      <c r="M31">
        <v>2205</v>
      </c>
      <c r="N31" s="17">
        <f t="shared" si="0"/>
        <v>11.355</v>
      </c>
      <c r="O31" s="3">
        <f t="shared" si="1"/>
        <v>5.0691964285714288</v>
      </c>
      <c r="Q31" t="s">
        <v>11</v>
      </c>
    </row>
    <row r="32" spans="1:17" x14ac:dyDescent="0.2">
      <c r="A32" t="s">
        <v>34</v>
      </c>
      <c r="B32" t="s">
        <v>47</v>
      </c>
      <c r="C32" t="s">
        <v>21</v>
      </c>
      <c r="D32" s="4">
        <v>55100</v>
      </c>
      <c r="E32" s="4">
        <v>1100</v>
      </c>
      <c r="F32" s="4">
        <v>7500</v>
      </c>
      <c r="G32" s="6">
        <f t="shared" si="2"/>
        <v>48700</v>
      </c>
      <c r="H32" s="7">
        <v>98.8</v>
      </c>
      <c r="I32" s="13">
        <v>303</v>
      </c>
      <c r="J32">
        <v>5</v>
      </c>
      <c r="K32" t="s">
        <v>14</v>
      </c>
      <c r="L32" s="16">
        <v>1120</v>
      </c>
      <c r="M32">
        <v>2300</v>
      </c>
      <c r="N32" s="17">
        <f t="shared" si="0"/>
        <v>14.819999999999999</v>
      </c>
      <c r="O32" s="3">
        <f t="shared" si="1"/>
        <v>4.891089108910891</v>
      </c>
      <c r="Q32" t="s">
        <v>11</v>
      </c>
    </row>
    <row r="33" spans="1:17" x14ac:dyDescent="0.2">
      <c r="A33" t="s">
        <v>34</v>
      </c>
      <c r="B33" t="s">
        <v>48</v>
      </c>
      <c r="C33" t="s">
        <v>9</v>
      </c>
      <c r="D33" s="4">
        <v>57800</v>
      </c>
      <c r="E33" s="4">
        <v>1100</v>
      </c>
      <c r="F33" s="4">
        <v>7500</v>
      </c>
      <c r="G33" s="6">
        <f t="shared" si="2"/>
        <v>51400</v>
      </c>
      <c r="H33" s="7">
        <v>98.8</v>
      </c>
      <c r="I33" s="13">
        <v>277</v>
      </c>
      <c r="J33">
        <v>5</v>
      </c>
      <c r="K33" t="s">
        <v>14</v>
      </c>
      <c r="L33" s="16">
        <v>1120</v>
      </c>
      <c r="M33">
        <v>2100</v>
      </c>
      <c r="N33" s="17">
        <f t="shared" si="0"/>
        <v>14.819999999999999</v>
      </c>
      <c r="O33" s="3">
        <f t="shared" si="1"/>
        <v>5.3501805054151621</v>
      </c>
      <c r="Q33" t="s">
        <v>11</v>
      </c>
    </row>
    <row r="34" spans="1:17" x14ac:dyDescent="0.2">
      <c r="A34" t="s">
        <v>34</v>
      </c>
      <c r="B34" t="s">
        <v>49</v>
      </c>
      <c r="C34" t="s">
        <v>21</v>
      </c>
      <c r="D34" s="4">
        <v>52775</v>
      </c>
      <c r="E34" s="4">
        <v>1100</v>
      </c>
      <c r="F34" s="4">
        <v>7500</v>
      </c>
      <c r="G34" s="6">
        <f t="shared" si="2"/>
        <v>46375</v>
      </c>
      <c r="H34" s="7">
        <v>98.8</v>
      </c>
      <c r="I34" s="13">
        <v>314</v>
      </c>
      <c r="J34">
        <v>5</v>
      </c>
      <c r="K34" t="s">
        <v>14</v>
      </c>
      <c r="L34" s="16">
        <v>1120</v>
      </c>
      <c r="M34">
        <v>2400</v>
      </c>
      <c r="N34" s="17">
        <f t="shared" si="0"/>
        <v>14.819999999999999</v>
      </c>
      <c r="O34" s="3">
        <f t="shared" si="1"/>
        <v>4.7197452229299355</v>
      </c>
      <c r="Q34" t="s">
        <v>11</v>
      </c>
    </row>
    <row r="35" spans="1:17" x14ac:dyDescent="0.2">
      <c r="A35" t="s">
        <v>34</v>
      </c>
      <c r="B35" t="s">
        <v>50</v>
      </c>
      <c r="C35" t="s">
        <v>9</v>
      </c>
      <c r="D35" s="4">
        <v>55475</v>
      </c>
      <c r="E35" s="4">
        <v>1100</v>
      </c>
      <c r="F35" s="4">
        <v>7500</v>
      </c>
      <c r="G35" s="6">
        <f t="shared" si="2"/>
        <v>49075</v>
      </c>
      <c r="H35" s="7">
        <v>98.8</v>
      </c>
      <c r="I35" s="13">
        <v>312</v>
      </c>
      <c r="J35">
        <v>5</v>
      </c>
      <c r="K35" t="s">
        <v>14</v>
      </c>
      <c r="L35" s="16">
        <v>1120</v>
      </c>
      <c r="M35">
        <v>2200</v>
      </c>
      <c r="N35" s="17">
        <f t="shared" si="0"/>
        <v>14.819999999999999</v>
      </c>
      <c r="O35" s="3">
        <f t="shared" si="1"/>
        <v>4.7499999999999991</v>
      </c>
      <c r="Q35" t="s">
        <v>11</v>
      </c>
    </row>
    <row r="36" spans="1:17" x14ac:dyDescent="0.2">
      <c r="A36" t="s">
        <v>34</v>
      </c>
      <c r="B36" t="s">
        <v>51</v>
      </c>
      <c r="C36" t="s">
        <v>9</v>
      </c>
      <c r="D36" s="4">
        <v>61995</v>
      </c>
      <c r="E36" s="4">
        <v>1100</v>
      </c>
      <c r="F36" s="4">
        <v>7500</v>
      </c>
      <c r="G36" s="6">
        <f t="shared" si="2"/>
        <v>55595</v>
      </c>
      <c r="H36" s="7">
        <v>98.8</v>
      </c>
      <c r="I36" s="13">
        <v>270</v>
      </c>
      <c r="J36">
        <v>5</v>
      </c>
      <c r="K36" t="s">
        <v>14</v>
      </c>
      <c r="L36" s="16">
        <v>1120</v>
      </c>
      <c r="M36">
        <v>2205</v>
      </c>
      <c r="N36" s="17">
        <f t="shared" ref="N36:N67" si="3">0.15*H36</f>
        <v>14.819999999999999</v>
      </c>
      <c r="O36" s="3">
        <f t="shared" ref="O36:O67" si="4">(N36/I36)*100</f>
        <v>5.488888888888888</v>
      </c>
      <c r="Q36" t="s">
        <v>11</v>
      </c>
    </row>
    <row r="37" spans="1:17" x14ac:dyDescent="0.2">
      <c r="A37" t="s">
        <v>34</v>
      </c>
      <c r="B37" t="s">
        <v>52</v>
      </c>
      <c r="C37" t="s">
        <v>9</v>
      </c>
      <c r="D37" s="4">
        <v>67995</v>
      </c>
      <c r="E37" s="4">
        <v>1100</v>
      </c>
      <c r="F37" s="4">
        <v>7500</v>
      </c>
      <c r="G37" s="6">
        <f t="shared" si="2"/>
        <v>61595</v>
      </c>
      <c r="H37" s="7">
        <v>98.8</v>
      </c>
      <c r="I37" s="13">
        <v>260</v>
      </c>
      <c r="J37">
        <v>5</v>
      </c>
      <c r="K37" t="s">
        <v>14</v>
      </c>
      <c r="L37" s="16">
        <v>1120</v>
      </c>
      <c r="M37">
        <v>2100</v>
      </c>
      <c r="N37" s="17">
        <f t="shared" si="3"/>
        <v>14.819999999999999</v>
      </c>
      <c r="O37" s="3">
        <f t="shared" si="4"/>
        <v>5.6999999999999993</v>
      </c>
      <c r="Q37" t="s">
        <v>11</v>
      </c>
    </row>
    <row r="38" spans="1:17" x14ac:dyDescent="0.2">
      <c r="A38" t="s">
        <v>53</v>
      </c>
      <c r="B38" t="s">
        <v>54</v>
      </c>
      <c r="C38" t="s">
        <v>9</v>
      </c>
      <c r="D38" s="4">
        <v>110295</v>
      </c>
      <c r="E38" s="4">
        <v>1995</v>
      </c>
      <c r="F38" s="4">
        <v>0</v>
      </c>
      <c r="G38" s="6">
        <f t="shared" si="2"/>
        <v>112290</v>
      </c>
      <c r="H38" s="7">
        <v>200</v>
      </c>
      <c r="I38" s="13">
        <v>329</v>
      </c>
      <c r="J38">
        <v>5</v>
      </c>
      <c r="K38" t="s">
        <v>14</v>
      </c>
      <c r="L38" s="16">
        <v>1120</v>
      </c>
      <c r="M38">
        <v>7500</v>
      </c>
      <c r="N38" s="17">
        <f t="shared" si="3"/>
        <v>30</v>
      </c>
      <c r="O38" s="3">
        <f t="shared" si="4"/>
        <v>9.1185410334346511</v>
      </c>
      <c r="Q38" t="s">
        <v>11</v>
      </c>
    </row>
    <row r="39" spans="1:17" x14ac:dyDescent="0.2">
      <c r="A39" t="s">
        <v>55</v>
      </c>
      <c r="B39" t="s">
        <v>56</v>
      </c>
      <c r="C39" t="s">
        <v>21</v>
      </c>
      <c r="D39" s="4">
        <v>39700</v>
      </c>
      <c r="E39" s="4">
        <v>1225</v>
      </c>
      <c r="F39" s="4">
        <v>7500</v>
      </c>
      <c r="G39" s="6">
        <f t="shared" si="2"/>
        <v>33425</v>
      </c>
      <c r="H39" s="7">
        <v>58.2</v>
      </c>
      <c r="I39" s="13">
        <v>220</v>
      </c>
      <c r="J39">
        <v>5</v>
      </c>
      <c r="K39" t="s">
        <v>14</v>
      </c>
      <c r="L39" s="16">
        <v>1120</v>
      </c>
      <c r="M39">
        <v>3500</v>
      </c>
      <c r="N39" s="17">
        <f t="shared" si="3"/>
        <v>8.73</v>
      </c>
      <c r="O39" s="3">
        <f t="shared" si="4"/>
        <v>3.9681818181818187</v>
      </c>
      <c r="Q39" t="s">
        <v>11</v>
      </c>
    </row>
    <row r="40" spans="1:17" x14ac:dyDescent="0.2">
      <c r="A40" t="s">
        <v>55</v>
      </c>
      <c r="B40" t="s">
        <v>57</v>
      </c>
      <c r="C40" t="s">
        <v>21</v>
      </c>
      <c r="D40" s="4">
        <v>43650</v>
      </c>
      <c r="E40" s="4">
        <v>1225</v>
      </c>
      <c r="F40" s="4">
        <v>7500</v>
      </c>
      <c r="G40" s="6">
        <f t="shared" si="2"/>
        <v>37375</v>
      </c>
      <c r="H40" s="7">
        <v>77.400000000000006</v>
      </c>
      <c r="I40" s="13">
        <v>303</v>
      </c>
      <c r="J40">
        <v>5</v>
      </c>
      <c r="K40" t="s">
        <v>14</v>
      </c>
      <c r="L40" s="16">
        <v>943</v>
      </c>
      <c r="M40">
        <v>3500</v>
      </c>
      <c r="N40" s="17">
        <f t="shared" si="3"/>
        <v>11.610000000000001</v>
      </c>
      <c r="O40" s="3">
        <f t="shared" si="4"/>
        <v>3.8316831683168324</v>
      </c>
      <c r="Q40" t="s">
        <v>11</v>
      </c>
    </row>
    <row r="41" spans="1:17" x14ac:dyDescent="0.2">
      <c r="A41" t="s">
        <v>55</v>
      </c>
      <c r="B41" t="s">
        <v>58</v>
      </c>
      <c r="C41" t="s">
        <v>9</v>
      </c>
      <c r="D41" s="4">
        <v>47150</v>
      </c>
      <c r="E41" s="4">
        <v>1225</v>
      </c>
      <c r="F41" s="4">
        <v>7500</v>
      </c>
      <c r="G41" s="6">
        <f t="shared" si="2"/>
        <v>40875</v>
      </c>
      <c r="H41" s="7">
        <v>77.400000000000006</v>
      </c>
      <c r="I41" s="13">
        <v>256</v>
      </c>
      <c r="J41">
        <v>5</v>
      </c>
      <c r="K41" t="s">
        <v>14</v>
      </c>
      <c r="L41" s="16">
        <v>937</v>
      </c>
      <c r="M41">
        <v>3500</v>
      </c>
      <c r="N41" s="17">
        <f t="shared" si="3"/>
        <v>11.610000000000001</v>
      </c>
      <c r="O41" s="3">
        <f t="shared" si="4"/>
        <v>4.5351562500000009</v>
      </c>
      <c r="Q41" t="s">
        <v>11</v>
      </c>
    </row>
    <row r="42" spans="1:17" x14ac:dyDescent="0.2">
      <c r="A42" t="s">
        <v>55</v>
      </c>
      <c r="B42" t="s">
        <v>59</v>
      </c>
      <c r="C42" t="s">
        <v>21</v>
      </c>
      <c r="D42" s="4">
        <v>45900</v>
      </c>
      <c r="E42" s="4">
        <v>1225</v>
      </c>
      <c r="F42" s="4">
        <v>7500</v>
      </c>
      <c r="G42" s="6">
        <f t="shared" si="2"/>
        <v>39625</v>
      </c>
      <c r="H42" s="7">
        <v>77.400000000000006</v>
      </c>
      <c r="I42" s="13">
        <v>303</v>
      </c>
      <c r="J42">
        <v>5</v>
      </c>
      <c r="K42" t="s">
        <v>14</v>
      </c>
      <c r="L42" s="16">
        <v>943</v>
      </c>
      <c r="M42">
        <v>1650</v>
      </c>
      <c r="N42" s="17">
        <f t="shared" si="3"/>
        <v>11.610000000000001</v>
      </c>
      <c r="O42" s="3">
        <f t="shared" si="4"/>
        <v>3.8316831683168324</v>
      </c>
      <c r="Q42" t="s">
        <v>11</v>
      </c>
    </row>
    <row r="43" spans="1:17" x14ac:dyDescent="0.2">
      <c r="A43" t="s">
        <v>55</v>
      </c>
      <c r="B43" t="s">
        <v>60</v>
      </c>
      <c r="C43" t="s">
        <v>9</v>
      </c>
      <c r="D43" s="4">
        <v>49400</v>
      </c>
      <c r="E43" s="4">
        <v>1225</v>
      </c>
      <c r="F43" s="4">
        <v>7500</v>
      </c>
      <c r="G43" s="6">
        <f t="shared" si="2"/>
        <v>43125</v>
      </c>
      <c r="H43" s="7">
        <v>77.400000000000006</v>
      </c>
      <c r="I43" s="13">
        <v>256</v>
      </c>
      <c r="J43">
        <v>5</v>
      </c>
      <c r="K43" t="s">
        <v>14</v>
      </c>
      <c r="L43" s="16">
        <v>937</v>
      </c>
      <c r="M43">
        <v>1500</v>
      </c>
      <c r="N43" s="17">
        <f t="shared" si="3"/>
        <v>11.610000000000001</v>
      </c>
      <c r="O43" s="3">
        <f t="shared" si="4"/>
        <v>4.5351562500000009</v>
      </c>
      <c r="Q43" t="s">
        <v>11</v>
      </c>
    </row>
    <row r="44" spans="1:17" x14ac:dyDescent="0.2">
      <c r="A44" t="s">
        <v>55</v>
      </c>
      <c r="B44" t="s">
        <v>61</v>
      </c>
      <c r="C44" t="s">
        <v>21</v>
      </c>
      <c r="D44" s="4">
        <v>50600</v>
      </c>
      <c r="E44" s="4">
        <v>1225</v>
      </c>
      <c r="F44" s="4">
        <v>7500</v>
      </c>
      <c r="G44" s="6">
        <f t="shared" si="2"/>
        <v>44325</v>
      </c>
      <c r="H44" s="7">
        <v>77.400000000000006</v>
      </c>
      <c r="I44" s="13">
        <v>303</v>
      </c>
      <c r="J44">
        <v>5</v>
      </c>
      <c r="K44" t="s">
        <v>14</v>
      </c>
      <c r="L44" s="16">
        <v>943</v>
      </c>
      <c r="M44">
        <v>1650</v>
      </c>
      <c r="N44" s="17">
        <f t="shared" si="3"/>
        <v>11.610000000000001</v>
      </c>
      <c r="O44" s="3">
        <f t="shared" si="4"/>
        <v>3.8316831683168324</v>
      </c>
      <c r="Q44" t="s">
        <v>11</v>
      </c>
    </row>
    <row r="45" spans="1:17" x14ac:dyDescent="0.2">
      <c r="A45" t="s">
        <v>55</v>
      </c>
      <c r="B45" t="s">
        <v>62</v>
      </c>
      <c r="C45" t="s">
        <v>9</v>
      </c>
      <c r="D45" s="4">
        <v>54500</v>
      </c>
      <c r="E45" s="4">
        <v>1225</v>
      </c>
      <c r="F45" s="4">
        <v>7500</v>
      </c>
      <c r="G45" s="6">
        <f t="shared" si="2"/>
        <v>48225</v>
      </c>
      <c r="H45" s="7">
        <v>77.400000000000006</v>
      </c>
      <c r="I45" s="13">
        <v>256</v>
      </c>
      <c r="J45">
        <v>5</v>
      </c>
      <c r="K45" t="s">
        <v>14</v>
      </c>
      <c r="L45" s="16">
        <v>937</v>
      </c>
      <c r="M45">
        <v>3530</v>
      </c>
      <c r="N45" s="17">
        <f t="shared" si="3"/>
        <v>11.610000000000001</v>
      </c>
      <c r="O45" s="3">
        <f t="shared" si="4"/>
        <v>4.5351562500000009</v>
      </c>
      <c r="Q45" t="s">
        <v>11</v>
      </c>
    </row>
    <row r="46" spans="1:17" x14ac:dyDescent="0.2">
      <c r="A46" t="s">
        <v>55</v>
      </c>
      <c r="B46" t="s">
        <v>63</v>
      </c>
      <c r="C46" t="s">
        <v>32</v>
      </c>
      <c r="D46" s="4">
        <v>41150</v>
      </c>
      <c r="E46" s="4">
        <v>1005</v>
      </c>
      <c r="F46" s="4">
        <v>7500</v>
      </c>
      <c r="G46" s="6">
        <f t="shared" si="2"/>
        <v>34655</v>
      </c>
      <c r="H46" s="7">
        <v>38.299999999999997</v>
      </c>
      <c r="I46" s="13">
        <v>10</v>
      </c>
      <c r="J46">
        <v>5</v>
      </c>
      <c r="K46" t="s">
        <v>14</v>
      </c>
      <c r="L46" s="16">
        <v>972</v>
      </c>
      <c r="M46">
        <v>3500</v>
      </c>
      <c r="N46" s="17">
        <f t="shared" si="3"/>
        <v>5.7449999999999992</v>
      </c>
      <c r="O46" s="3">
        <f t="shared" si="4"/>
        <v>57.449999999999989</v>
      </c>
      <c r="Q46" t="s">
        <v>11</v>
      </c>
    </row>
    <row r="47" spans="1:17" x14ac:dyDescent="0.2">
      <c r="A47" t="s">
        <v>55</v>
      </c>
      <c r="B47" t="s">
        <v>64</v>
      </c>
      <c r="C47" t="s">
        <v>32</v>
      </c>
      <c r="D47" s="4">
        <v>33550</v>
      </c>
      <c r="E47" s="4">
        <v>1185</v>
      </c>
      <c r="F47" s="4">
        <v>7500</v>
      </c>
      <c r="G47" s="6">
        <f t="shared" si="2"/>
        <v>27235</v>
      </c>
      <c r="H47" s="7">
        <v>64</v>
      </c>
      <c r="I47" s="13">
        <v>7.9</v>
      </c>
      <c r="J47">
        <v>5</v>
      </c>
      <c r="K47" t="s">
        <v>14</v>
      </c>
      <c r="L47" s="16">
        <v>1047</v>
      </c>
      <c r="M47">
        <v>3500</v>
      </c>
      <c r="N47" s="17">
        <f t="shared" si="3"/>
        <v>9.6</v>
      </c>
      <c r="O47" s="3">
        <f t="shared" si="4"/>
        <v>121.51898734177213</v>
      </c>
      <c r="Q47" t="s">
        <v>11</v>
      </c>
    </row>
    <row r="48" spans="1:17" x14ac:dyDescent="0.2">
      <c r="A48" t="s">
        <v>65</v>
      </c>
      <c r="B48" t="s">
        <v>66</v>
      </c>
      <c r="C48" t="s">
        <v>9</v>
      </c>
      <c r="D48" s="4">
        <v>69900</v>
      </c>
      <c r="E48" s="4">
        <v>1150</v>
      </c>
      <c r="F48" s="4">
        <v>7500</v>
      </c>
      <c r="G48" s="6">
        <f t="shared" si="2"/>
        <v>63550</v>
      </c>
      <c r="H48" s="7">
        <v>90</v>
      </c>
      <c r="I48" s="13">
        <v>234</v>
      </c>
      <c r="J48">
        <v>5</v>
      </c>
      <c r="K48" t="s">
        <v>14</v>
      </c>
      <c r="L48" s="16">
        <v>1184</v>
      </c>
      <c r="M48">
        <v>1654</v>
      </c>
      <c r="N48" s="17">
        <f t="shared" si="3"/>
        <v>13.5</v>
      </c>
      <c r="O48" s="3">
        <f t="shared" si="4"/>
        <v>5.7692307692307692</v>
      </c>
      <c r="Q48" t="s">
        <v>11</v>
      </c>
    </row>
    <row r="49" spans="1:17" x14ac:dyDescent="0.2">
      <c r="A49" t="s">
        <v>67</v>
      </c>
      <c r="B49" t="s">
        <v>68</v>
      </c>
      <c r="C49" t="s">
        <v>21</v>
      </c>
      <c r="D49" s="4">
        <v>40900</v>
      </c>
      <c r="E49" s="4">
        <v>1215</v>
      </c>
      <c r="F49" s="4">
        <v>7500</v>
      </c>
      <c r="G49" s="6">
        <f t="shared" si="2"/>
        <v>34615</v>
      </c>
      <c r="H49" s="7">
        <v>58</v>
      </c>
      <c r="I49" s="13">
        <v>232</v>
      </c>
      <c r="J49">
        <v>5</v>
      </c>
      <c r="K49" t="s">
        <v>14</v>
      </c>
      <c r="L49" s="16">
        <v>988</v>
      </c>
      <c r="M49">
        <v>2000</v>
      </c>
      <c r="N49" s="17">
        <f t="shared" si="3"/>
        <v>8.6999999999999993</v>
      </c>
      <c r="O49" s="3">
        <f t="shared" si="4"/>
        <v>3.75</v>
      </c>
      <c r="Q49" t="s">
        <v>11</v>
      </c>
    </row>
    <row r="50" spans="1:17" x14ac:dyDescent="0.2">
      <c r="A50" t="s">
        <v>67</v>
      </c>
      <c r="B50" t="s">
        <v>69</v>
      </c>
      <c r="C50" t="s">
        <v>21</v>
      </c>
      <c r="D50" s="4">
        <v>47000</v>
      </c>
      <c r="E50" s="4">
        <v>1215</v>
      </c>
      <c r="F50" s="4">
        <v>7500</v>
      </c>
      <c r="G50" s="6">
        <f t="shared" si="2"/>
        <v>40715</v>
      </c>
      <c r="H50" s="7">
        <v>77.400000000000006</v>
      </c>
      <c r="I50" s="13">
        <v>310</v>
      </c>
      <c r="J50">
        <v>5</v>
      </c>
      <c r="K50" t="s">
        <v>14</v>
      </c>
      <c r="L50" s="16">
        <v>1080</v>
      </c>
      <c r="M50">
        <v>2300</v>
      </c>
      <c r="N50" s="17">
        <f t="shared" si="3"/>
        <v>11.610000000000001</v>
      </c>
      <c r="O50" s="3">
        <f t="shared" si="4"/>
        <v>3.745161290322581</v>
      </c>
      <c r="Q50" t="s">
        <v>11</v>
      </c>
    </row>
    <row r="51" spans="1:17" x14ac:dyDescent="0.2">
      <c r="A51" t="s">
        <v>67</v>
      </c>
      <c r="B51" t="s">
        <v>70</v>
      </c>
      <c r="C51" t="s">
        <v>9</v>
      </c>
      <c r="D51" s="4">
        <v>50900</v>
      </c>
      <c r="E51" s="4">
        <v>1215</v>
      </c>
      <c r="F51" s="4">
        <v>7500</v>
      </c>
      <c r="G51" s="6">
        <f t="shared" si="2"/>
        <v>44615</v>
      </c>
      <c r="H51" s="7">
        <v>77.400000000000006</v>
      </c>
      <c r="I51" s="13">
        <v>274</v>
      </c>
      <c r="J51">
        <v>5</v>
      </c>
      <c r="K51" t="s">
        <v>14</v>
      </c>
      <c r="L51" s="16">
        <v>1054</v>
      </c>
      <c r="M51">
        <v>2000</v>
      </c>
      <c r="N51" s="17">
        <f t="shared" si="3"/>
        <v>11.610000000000001</v>
      </c>
      <c r="O51" s="3">
        <f t="shared" si="4"/>
        <v>4.2372262773722635</v>
      </c>
      <c r="Q51" t="s">
        <v>11</v>
      </c>
    </row>
    <row r="52" spans="1:17" x14ac:dyDescent="0.2">
      <c r="A52" t="s">
        <v>67</v>
      </c>
      <c r="B52" t="s">
        <v>71</v>
      </c>
      <c r="C52" t="s">
        <v>21</v>
      </c>
      <c r="D52" s="4">
        <v>51200</v>
      </c>
      <c r="E52" s="4">
        <v>1215</v>
      </c>
      <c r="F52" s="4">
        <v>7500</v>
      </c>
      <c r="G52" s="6">
        <f t="shared" si="2"/>
        <v>44915</v>
      </c>
      <c r="H52" s="7">
        <v>77.400000000000006</v>
      </c>
      <c r="I52" s="13">
        <v>310</v>
      </c>
      <c r="J52">
        <v>5</v>
      </c>
      <c r="K52" t="s">
        <v>14</v>
      </c>
      <c r="L52" s="16">
        <v>1080</v>
      </c>
      <c r="M52">
        <v>2300</v>
      </c>
      <c r="N52" s="17">
        <f t="shared" si="3"/>
        <v>11.610000000000001</v>
      </c>
      <c r="O52" s="3">
        <f t="shared" si="4"/>
        <v>3.745161290322581</v>
      </c>
      <c r="Q52" t="s">
        <v>11</v>
      </c>
    </row>
    <row r="53" spans="1:17" x14ac:dyDescent="0.2">
      <c r="A53" t="s">
        <v>67</v>
      </c>
      <c r="B53" t="s">
        <v>72</v>
      </c>
      <c r="C53" t="s">
        <v>9</v>
      </c>
      <c r="D53" s="4">
        <v>55900</v>
      </c>
      <c r="E53" s="4">
        <v>1215</v>
      </c>
      <c r="F53" s="4">
        <v>7500</v>
      </c>
      <c r="G53" s="6">
        <f t="shared" si="2"/>
        <v>49615</v>
      </c>
      <c r="H53" s="7">
        <v>77.400000000000006</v>
      </c>
      <c r="I53" s="13">
        <v>274</v>
      </c>
      <c r="J53">
        <v>5</v>
      </c>
      <c r="K53" t="s">
        <v>14</v>
      </c>
      <c r="L53" s="16">
        <v>1054</v>
      </c>
      <c r="M53">
        <v>2500</v>
      </c>
      <c r="N53" s="17">
        <f t="shared" si="3"/>
        <v>11.610000000000001</v>
      </c>
      <c r="O53" s="3">
        <f t="shared" si="4"/>
        <v>4.2372262773722635</v>
      </c>
      <c r="Q53" t="s">
        <v>11</v>
      </c>
    </row>
    <row r="54" spans="1:17" x14ac:dyDescent="0.2">
      <c r="A54" t="s">
        <v>67</v>
      </c>
      <c r="B54" t="s">
        <v>73</v>
      </c>
      <c r="C54" t="s">
        <v>9</v>
      </c>
      <c r="D54" s="4">
        <v>58500</v>
      </c>
      <c r="E54" s="4">
        <v>1215</v>
      </c>
      <c r="F54" s="4">
        <v>7500</v>
      </c>
      <c r="G54" s="6">
        <f t="shared" si="2"/>
        <v>52215</v>
      </c>
      <c r="H54" s="7">
        <v>77.400000000000006</v>
      </c>
      <c r="I54" s="13">
        <v>265</v>
      </c>
      <c r="J54">
        <v>5</v>
      </c>
      <c r="K54" t="s">
        <v>14</v>
      </c>
      <c r="L54" s="16">
        <v>937</v>
      </c>
      <c r="M54">
        <v>3600</v>
      </c>
      <c r="N54" s="17">
        <f t="shared" si="3"/>
        <v>11.610000000000001</v>
      </c>
      <c r="O54" s="3">
        <f t="shared" si="4"/>
        <v>4.3811320754716983</v>
      </c>
      <c r="Q54" t="s">
        <v>11</v>
      </c>
    </row>
    <row r="55" spans="1:17" x14ac:dyDescent="0.2">
      <c r="A55" t="s">
        <v>67</v>
      </c>
      <c r="B55" t="s">
        <v>74</v>
      </c>
      <c r="C55" t="s">
        <v>32</v>
      </c>
      <c r="D55" s="4">
        <v>39550</v>
      </c>
      <c r="E55" s="4">
        <v>1175</v>
      </c>
      <c r="F55" s="4">
        <v>7500</v>
      </c>
      <c r="G55" s="6">
        <f t="shared" si="2"/>
        <v>33225</v>
      </c>
      <c r="H55" s="7">
        <v>64</v>
      </c>
      <c r="I55" s="13">
        <v>7.5</v>
      </c>
      <c r="J55">
        <v>5</v>
      </c>
      <c r="K55" t="s">
        <v>14</v>
      </c>
      <c r="L55" s="16">
        <v>1062</v>
      </c>
      <c r="M55">
        <v>849</v>
      </c>
      <c r="N55" s="17">
        <f t="shared" si="3"/>
        <v>9.6</v>
      </c>
      <c r="O55" s="3">
        <f t="shared" si="4"/>
        <v>128</v>
      </c>
      <c r="Q55" t="s">
        <v>11</v>
      </c>
    </row>
    <row r="56" spans="1:17" x14ac:dyDescent="0.2">
      <c r="A56" t="s">
        <v>75</v>
      </c>
      <c r="B56" t="s">
        <v>76</v>
      </c>
      <c r="C56" t="s">
        <v>9</v>
      </c>
      <c r="D56" s="4">
        <v>169000</v>
      </c>
      <c r="E56" s="4">
        <v>1500</v>
      </c>
      <c r="F56" s="4">
        <v>7500</v>
      </c>
      <c r="G56" s="6">
        <f t="shared" si="2"/>
        <v>163000</v>
      </c>
      <c r="H56" s="7">
        <v>118</v>
      </c>
      <c r="I56" s="13">
        <v>471</v>
      </c>
      <c r="J56">
        <v>5</v>
      </c>
      <c r="K56" t="s">
        <v>10</v>
      </c>
      <c r="L56" s="16">
        <v>1080</v>
      </c>
      <c r="M56">
        <v>1025</v>
      </c>
      <c r="N56" s="17">
        <f t="shared" si="3"/>
        <v>17.7</v>
      </c>
      <c r="O56" s="3">
        <f t="shared" si="4"/>
        <v>3.7579617834394905</v>
      </c>
      <c r="Q56" t="s">
        <v>11</v>
      </c>
    </row>
    <row r="57" spans="1:17" x14ac:dyDescent="0.2">
      <c r="A57" t="s">
        <v>75</v>
      </c>
      <c r="B57" t="s">
        <v>77</v>
      </c>
      <c r="C57" t="s">
        <v>9</v>
      </c>
      <c r="D57" s="4">
        <v>169000</v>
      </c>
      <c r="E57" s="4">
        <v>1500</v>
      </c>
      <c r="F57" s="4">
        <v>7500</v>
      </c>
      <c r="G57" s="6">
        <f t="shared" si="2"/>
        <v>163000</v>
      </c>
      <c r="H57" s="7">
        <v>118</v>
      </c>
      <c r="I57" s="13">
        <v>451</v>
      </c>
      <c r="J57">
        <v>5</v>
      </c>
      <c r="K57" t="s">
        <v>10</v>
      </c>
      <c r="L57" s="16">
        <v>1080</v>
      </c>
      <c r="M57">
        <v>5368</v>
      </c>
      <c r="N57" s="17">
        <f t="shared" si="3"/>
        <v>17.7</v>
      </c>
      <c r="O57" s="3">
        <f t="shared" si="4"/>
        <v>3.9246119733924614</v>
      </c>
      <c r="Q57" t="s">
        <v>11</v>
      </c>
    </row>
    <row r="58" spans="1:17" x14ac:dyDescent="0.2">
      <c r="A58" t="s">
        <v>75</v>
      </c>
      <c r="B58" t="s">
        <v>78</v>
      </c>
      <c r="C58" t="s">
        <v>9</v>
      </c>
      <c r="D58" s="4">
        <v>169000</v>
      </c>
      <c r="E58" s="4">
        <v>1500</v>
      </c>
      <c r="F58" s="4">
        <v>7500</v>
      </c>
      <c r="G58" s="6">
        <f t="shared" si="2"/>
        <v>163000</v>
      </c>
      <c r="H58" s="7">
        <v>118</v>
      </c>
      <c r="I58" s="13">
        <v>520</v>
      </c>
      <c r="J58">
        <v>5</v>
      </c>
      <c r="K58" t="s">
        <v>10</v>
      </c>
      <c r="L58" s="16">
        <v>1080</v>
      </c>
      <c r="M58">
        <v>4410</v>
      </c>
      <c r="N58" s="17">
        <f t="shared" si="3"/>
        <v>17.7</v>
      </c>
      <c r="O58" s="3">
        <f t="shared" si="4"/>
        <v>3.4038461538461537</v>
      </c>
      <c r="Q58" t="s">
        <v>11</v>
      </c>
    </row>
    <row r="59" spans="1:17" x14ac:dyDescent="0.2">
      <c r="A59" t="s">
        <v>75</v>
      </c>
      <c r="B59" t="s">
        <v>79</v>
      </c>
      <c r="C59" t="s">
        <v>9</v>
      </c>
      <c r="D59" s="4">
        <v>169000</v>
      </c>
      <c r="E59" s="4">
        <v>1500</v>
      </c>
      <c r="F59" s="4">
        <v>7500</v>
      </c>
      <c r="G59" s="6">
        <f t="shared" si="2"/>
        <v>163000</v>
      </c>
      <c r="H59" s="7">
        <v>118</v>
      </c>
      <c r="I59" s="13">
        <v>481</v>
      </c>
      <c r="J59">
        <v>5</v>
      </c>
      <c r="K59" t="s">
        <v>10</v>
      </c>
      <c r="L59" s="16">
        <v>1080</v>
      </c>
      <c r="M59">
        <v>5368</v>
      </c>
      <c r="N59" s="17">
        <f t="shared" si="3"/>
        <v>17.7</v>
      </c>
      <c r="O59" s="3">
        <f t="shared" si="4"/>
        <v>3.6798336798336795</v>
      </c>
      <c r="Q59" t="s">
        <v>11</v>
      </c>
    </row>
    <row r="60" spans="1:17" x14ac:dyDescent="0.2">
      <c r="A60" t="s">
        <v>75</v>
      </c>
      <c r="B60" t="s">
        <v>80</v>
      </c>
      <c r="C60" t="s">
        <v>9</v>
      </c>
      <c r="D60" s="4">
        <v>139000</v>
      </c>
      <c r="E60" s="4">
        <v>1500</v>
      </c>
      <c r="F60" s="4">
        <v>7500</v>
      </c>
      <c r="G60" s="6">
        <f t="shared" si="2"/>
        <v>133000</v>
      </c>
      <c r="H60" s="7">
        <v>112</v>
      </c>
      <c r="I60" s="13">
        <v>516</v>
      </c>
      <c r="J60">
        <v>5</v>
      </c>
      <c r="K60" t="s">
        <v>10</v>
      </c>
      <c r="L60" s="16">
        <v>1080</v>
      </c>
      <c r="M60">
        <v>4560</v>
      </c>
      <c r="N60" s="17">
        <f t="shared" si="3"/>
        <v>16.8</v>
      </c>
      <c r="O60" s="3">
        <f t="shared" si="4"/>
        <v>3.2558139534883721</v>
      </c>
      <c r="Q60" t="s">
        <v>11</v>
      </c>
    </row>
    <row r="61" spans="1:17" x14ac:dyDescent="0.2">
      <c r="A61" t="s">
        <v>75</v>
      </c>
      <c r="B61" t="s">
        <v>81</v>
      </c>
      <c r="C61" t="s">
        <v>9</v>
      </c>
      <c r="D61" s="4">
        <v>139000</v>
      </c>
      <c r="E61" s="4">
        <v>1500</v>
      </c>
      <c r="F61" s="4">
        <v>7500</v>
      </c>
      <c r="G61" s="6">
        <f t="shared" si="2"/>
        <v>133000</v>
      </c>
      <c r="H61" s="7">
        <v>112</v>
      </c>
      <c r="I61" s="13">
        <v>469</v>
      </c>
      <c r="J61">
        <v>5</v>
      </c>
      <c r="K61" t="s">
        <v>10</v>
      </c>
      <c r="L61" s="16">
        <v>1080</v>
      </c>
      <c r="M61">
        <v>4890</v>
      </c>
      <c r="N61" s="17">
        <f t="shared" si="3"/>
        <v>16.8</v>
      </c>
      <c r="O61" s="3">
        <f t="shared" si="4"/>
        <v>3.5820895522388061</v>
      </c>
      <c r="Q61" t="s">
        <v>11</v>
      </c>
    </row>
    <row r="62" spans="1:17" x14ac:dyDescent="0.2">
      <c r="A62" t="s">
        <v>82</v>
      </c>
      <c r="B62" t="s">
        <v>83</v>
      </c>
      <c r="C62" t="s">
        <v>32</v>
      </c>
      <c r="D62" s="4">
        <v>34110</v>
      </c>
      <c r="E62" s="4">
        <v>1175</v>
      </c>
      <c r="F62" s="4">
        <v>7500</v>
      </c>
      <c r="G62" s="6">
        <f t="shared" si="2"/>
        <v>27785</v>
      </c>
      <c r="H62" s="7">
        <v>35.5</v>
      </c>
      <c r="I62" s="13">
        <v>100</v>
      </c>
      <c r="J62">
        <v>5</v>
      </c>
      <c r="K62" t="s">
        <v>14</v>
      </c>
      <c r="L62" s="16">
        <v>946</v>
      </c>
      <c r="M62">
        <v>1500</v>
      </c>
      <c r="N62" s="17">
        <f t="shared" si="3"/>
        <v>5.3250000000000002</v>
      </c>
      <c r="O62" s="3">
        <f t="shared" si="4"/>
        <v>5.3250000000000002</v>
      </c>
      <c r="Q62" t="s">
        <v>11</v>
      </c>
    </row>
    <row r="63" spans="1:17" x14ac:dyDescent="0.2">
      <c r="A63" t="s">
        <v>84</v>
      </c>
      <c r="B63" t="s">
        <v>85</v>
      </c>
      <c r="C63" t="s">
        <v>9</v>
      </c>
      <c r="D63" s="4">
        <v>102310</v>
      </c>
      <c r="E63" s="4">
        <v>1050</v>
      </c>
      <c r="F63" s="4">
        <v>7500</v>
      </c>
      <c r="G63" s="6">
        <f t="shared" si="2"/>
        <v>95860</v>
      </c>
      <c r="H63" s="7">
        <v>115</v>
      </c>
      <c r="I63" s="13">
        <v>350</v>
      </c>
      <c r="J63">
        <v>5</v>
      </c>
      <c r="K63" t="s">
        <v>10</v>
      </c>
      <c r="L63" s="16">
        <v>1075</v>
      </c>
      <c r="M63">
        <v>3800</v>
      </c>
      <c r="N63" s="17">
        <f t="shared" si="3"/>
        <v>17.25</v>
      </c>
      <c r="O63" s="3">
        <f t="shared" si="4"/>
        <v>4.9285714285714288</v>
      </c>
      <c r="Q63" t="s">
        <v>11</v>
      </c>
    </row>
    <row r="64" spans="1:17" x14ac:dyDescent="0.2">
      <c r="A64" t="s">
        <v>84</v>
      </c>
      <c r="B64" t="s">
        <v>86</v>
      </c>
      <c r="C64" t="s">
        <v>9</v>
      </c>
      <c r="D64" s="4">
        <v>119310</v>
      </c>
      <c r="E64" s="4">
        <v>1050</v>
      </c>
      <c r="F64" s="4">
        <v>7500</v>
      </c>
      <c r="G64" s="6">
        <f t="shared" si="2"/>
        <v>112860</v>
      </c>
      <c r="H64" s="7">
        <v>115</v>
      </c>
      <c r="I64" s="13">
        <v>340</v>
      </c>
      <c r="J64">
        <v>5</v>
      </c>
      <c r="K64" t="s">
        <v>10</v>
      </c>
      <c r="L64" s="16">
        <v>1027</v>
      </c>
      <c r="M64">
        <v>3500</v>
      </c>
      <c r="N64" s="17">
        <f t="shared" si="3"/>
        <v>17.25</v>
      </c>
      <c r="O64" s="3">
        <f t="shared" si="4"/>
        <v>5.0735294117647056</v>
      </c>
      <c r="Q64" t="s">
        <v>11</v>
      </c>
    </row>
    <row r="65" spans="1:17" x14ac:dyDescent="0.2">
      <c r="A65" t="s">
        <v>87</v>
      </c>
      <c r="B65" t="s">
        <v>88</v>
      </c>
      <c r="C65" t="s">
        <v>32</v>
      </c>
      <c r="D65" s="4">
        <v>29900</v>
      </c>
      <c r="E65" s="4">
        <v>850</v>
      </c>
      <c r="F65" s="4">
        <v>7500</v>
      </c>
      <c r="G65" s="6">
        <f t="shared" si="2"/>
        <v>23250</v>
      </c>
      <c r="H65" s="7">
        <v>32.6</v>
      </c>
      <c r="I65" s="13">
        <v>93</v>
      </c>
      <c r="J65">
        <v>4</v>
      </c>
      <c r="K65" t="s">
        <v>89</v>
      </c>
      <c r="L65" s="16">
        <v>769</v>
      </c>
      <c r="M65">
        <v>1565</v>
      </c>
      <c r="N65" s="17">
        <f t="shared" si="3"/>
        <v>4.8899999999999997</v>
      </c>
      <c r="O65" s="3">
        <f t="shared" si="4"/>
        <v>5.258064516129032</v>
      </c>
      <c r="Q65" t="s">
        <v>11</v>
      </c>
    </row>
    <row r="66" spans="1:17" x14ac:dyDescent="0.2">
      <c r="A66" t="s">
        <v>90</v>
      </c>
      <c r="B66" t="s">
        <v>91</v>
      </c>
      <c r="C66" t="s">
        <v>32</v>
      </c>
      <c r="D66" s="4">
        <v>45950</v>
      </c>
      <c r="E66" s="4">
        <v>1175</v>
      </c>
      <c r="F66" s="4">
        <v>7500</v>
      </c>
      <c r="G66" s="6">
        <f t="shared" si="2"/>
        <v>39625</v>
      </c>
      <c r="H66" s="7">
        <v>91</v>
      </c>
      <c r="I66" s="13">
        <v>329</v>
      </c>
      <c r="J66">
        <v>5</v>
      </c>
      <c r="K66" t="s">
        <v>14</v>
      </c>
      <c r="L66" s="16">
        <v>1115</v>
      </c>
      <c r="M66">
        <v>1450</v>
      </c>
      <c r="N66" s="17">
        <f t="shared" si="3"/>
        <v>13.65</v>
      </c>
      <c r="O66" s="3">
        <f t="shared" si="4"/>
        <v>4.1489361702127665</v>
      </c>
      <c r="Q66" t="s">
        <v>11</v>
      </c>
    </row>
    <row r="67" spans="1:17" x14ac:dyDescent="0.2">
      <c r="A67" t="s">
        <v>90</v>
      </c>
      <c r="B67" t="s">
        <v>92</v>
      </c>
      <c r="C67" t="s">
        <v>32</v>
      </c>
      <c r="D67" s="4">
        <v>48950</v>
      </c>
      <c r="E67" s="4">
        <v>1175</v>
      </c>
      <c r="F67" s="4">
        <v>7500</v>
      </c>
      <c r="G67" s="6">
        <f t="shared" si="2"/>
        <v>42625</v>
      </c>
      <c r="H67" s="7">
        <v>91</v>
      </c>
      <c r="I67" s="13">
        <v>329</v>
      </c>
      <c r="J67">
        <v>5</v>
      </c>
      <c r="K67" t="s">
        <v>14</v>
      </c>
      <c r="L67" s="16">
        <v>1035</v>
      </c>
      <c r="M67">
        <v>1500</v>
      </c>
      <c r="N67" s="17">
        <f t="shared" si="3"/>
        <v>13.65</v>
      </c>
      <c r="O67" s="3">
        <f t="shared" si="4"/>
        <v>4.1489361702127665</v>
      </c>
      <c r="Q67" t="s">
        <v>11</v>
      </c>
    </row>
    <row r="68" spans="1:17" x14ac:dyDescent="0.2">
      <c r="A68" t="s">
        <v>90</v>
      </c>
      <c r="B68" t="s">
        <v>93</v>
      </c>
      <c r="C68" t="s">
        <v>32</v>
      </c>
      <c r="D68" s="4">
        <v>53450</v>
      </c>
      <c r="E68" s="4">
        <v>1175</v>
      </c>
      <c r="F68" s="4">
        <v>7500</v>
      </c>
      <c r="G68" s="6">
        <f t="shared" si="2"/>
        <v>47125</v>
      </c>
      <c r="H68" s="7">
        <v>91</v>
      </c>
      <c r="I68" s="13">
        <v>329</v>
      </c>
      <c r="J68">
        <v>5</v>
      </c>
      <c r="K68" t="s">
        <v>14</v>
      </c>
      <c r="L68" s="16">
        <v>1035</v>
      </c>
      <c r="M68">
        <v>1600</v>
      </c>
      <c r="N68" s="17">
        <f t="shared" ref="N68:N99" si="5">0.15*H68</f>
        <v>13.65</v>
      </c>
      <c r="O68" s="3">
        <f t="shared" ref="O68:O99" si="6">(N68/I68)*100</f>
        <v>4.1489361702127665</v>
      </c>
      <c r="Q68" t="s">
        <v>11</v>
      </c>
    </row>
    <row r="69" spans="1:17" x14ac:dyDescent="0.2">
      <c r="A69" t="s">
        <v>90</v>
      </c>
      <c r="B69" t="s">
        <v>94</v>
      </c>
      <c r="C69" t="s">
        <v>9</v>
      </c>
      <c r="D69" s="4">
        <v>58950</v>
      </c>
      <c r="E69" s="4">
        <v>1175</v>
      </c>
      <c r="F69" s="4">
        <v>7500</v>
      </c>
      <c r="G69" s="6">
        <f t="shared" ref="G69:G110" si="7">(D69+E69-F69)</f>
        <v>52625</v>
      </c>
      <c r="H69" s="7">
        <v>91</v>
      </c>
      <c r="I69" s="13">
        <v>265</v>
      </c>
      <c r="J69">
        <v>5</v>
      </c>
      <c r="K69" t="s">
        <v>14</v>
      </c>
      <c r="L69" s="16">
        <v>1035</v>
      </c>
      <c r="M69">
        <v>1550</v>
      </c>
      <c r="N69" s="17">
        <f t="shared" si="5"/>
        <v>13.65</v>
      </c>
      <c r="O69" s="3">
        <f t="shared" si="6"/>
        <v>5.1509433962264151</v>
      </c>
      <c r="Q69" t="s">
        <v>11</v>
      </c>
    </row>
    <row r="70" spans="1:17" x14ac:dyDescent="0.2">
      <c r="A70" t="s">
        <v>90</v>
      </c>
      <c r="B70" t="s">
        <v>95</v>
      </c>
      <c r="C70" t="s">
        <v>32</v>
      </c>
      <c r="D70" s="4">
        <v>27400</v>
      </c>
      <c r="E70" s="4">
        <v>1175</v>
      </c>
      <c r="F70" s="4">
        <v>7500</v>
      </c>
      <c r="G70" s="6">
        <f t="shared" si="7"/>
        <v>21075</v>
      </c>
      <c r="H70" s="7">
        <v>40</v>
      </c>
      <c r="I70" s="13">
        <v>149</v>
      </c>
      <c r="J70">
        <v>5</v>
      </c>
      <c r="K70" t="s">
        <v>89</v>
      </c>
      <c r="L70" s="16">
        <v>992</v>
      </c>
      <c r="M70">
        <v>936</v>
      </c>
      <c r="N70" s="17">
        <f t="shared" si="5"/>
        <v>6</v>
      </c>
      <c r="O70" s="3">
        <f t="shared" si="6"/>
        <v>4.0268456375838921</v>
      </c>
      <c r="Q70" t="s">
        <v>11</v>
      </c>
    </row>
    <row r="71" spans="1:17" x14ac:dyDescent="0.2">
      <c r="A71" t="s">
        <v>90</v>
      </c>
      <c r="B71" t="s">
        <v>96</v>
      </c>
      <c r="C71" t="s">
        <v>32</v>
      </c>
      <c r="D71" s="4">
        <v>32400</v>
      </c>
      <c r="E71" s="4">
        <v>1175</v>
      </c>
      <c r="F71" s="4">
        <v>7500</v>
      </c>
      <c r="G71" s="6">
        <f t="shared" si="7"/>
        <v>26075</v>
      </c>
      <c r="H71" s="7">
        <v>62</v>
      </c>
      <c r="I71" s="13">
        <v>226</v>
      </c>
      <c r="J71">
        <v>5</v>
      </c>
      <c r="K71" t="s">
        <v>89</v>
      </c>
      <c r="L71" s="16">
        <v>999</v>
      </c>
      <c r="M71">
        <v>938</v>
      </c>
      <c r="N71" s="17">
        <f t="shared" si="5"/>
        <v>9.2999999999999989</v>
      </c>
      <c r="O71" s="3">
        <f t="shared" si="6"/>
        <v>4.1150442477876101</v>
      </c>
      <c r="Q71" t="s">
        <v>11</v>
      </c>
    </row>
    <row r="72" spans="1:17" x14ac:dyDescent="0.2">
      <c r="A72" t="s">
        <v>90</v>
      </c>
      <c r="B72" t="s">
        <v>97</v>
      </c>
      <c r="C72" t="s">
        <v>32</v>
      </c>
      <c r="D72" s="4">
        <v>37400</v>
      </c>
      <c r="E72" s="4">
        <v>1175</v>
      </c>
      <c r="F72" s="4">
        <v>7500</v>
      </c>
      <c r="G72" s="6">
        <f t="shared" si="7"/>
        <v>31075</v>
      </c>
      <c r="H72" s="7">
        <v>62</v>
      </c>
      <c r="I72" s="13">
        <v>149</v>
      </c>
      <c r="J72">
        <v>5</v>
      </c>
      <c r="K72" t="s">
        <v>89</v>
      </c>
      <c r="L72" s="16">
        <v>999</v>
      </c>
      <c r="M72">
        <v>938</v>
      </c>
      <c r="N72" s="17">
        <f t="shared" si="5"/>
        <v>9.2999999999999989</v>
      </c>
      <c r="O72" s="3">
        <f t="shared" si="6"/>
        <v>6.2416107382550328</v>
      </c>
      <c r="Q72" t="s">
        <v>11</v>
      </c>
    </row>
    <row r="73" spans="1:17" x14ac:dyDescent="0.2">
      <c r="A73" t="s">
        <v>98</v>
      </c>
      <c r="B73" t="s">
        <v>99</v>
      </c>
      <c r="C73" t="s">
        <v>32</v>
      </c>
      <c r="D73" s="4">
        <v>45900</v>
      </c>
      <c r="E73" s="4">
        <v>1300</v>
      </c>
      <c r="F73" s="4">
        <v>7500</v>
      </c>
      <c r="G73" s="6">
        <f t="shared" si="7"/>
        <v>39700</v>
      </c>
      <c r="H73" s="7">
        <v>78</v>
      </c>
      <c r="I73" s="13">
        <v>270</v>
      </c>
      <c r="J73">
        <v>5</v>
      </c>
      <c r="K73" t="s">
        <v>10</v>
      </c>
      <c r="L73" s="16">
        <v>1093</v>
      </c>
      <c r="M73">
        <v>2645</v>
      </c>
      <c r="N73" s="17">
        <f t="shared" si="5"/>
        <v>11.7</v>
      </c>
      <c r="O73" s="3">
        <f t="shared" si="6"/>
        <v>4.333333333333333</v>
      </c>
      <c r="Q73" t="s">
        <v>11</v>
      </c>
    </row>
    <row r="74" spans="1:17" x14ac:dyDescent="0.2">
      <c r="A74" t="s">
        <v>98</v>
      </c>
      <c r="B74" t="s">
        <v>100</v>
      </c>
      <c r="C74" t="s">
        <v>9</v>
      </c>
      <c r="D74" s="4">
        <v>49990</v>
      </c>
      <c r="E74" s="4">
        <v>1300</v>
      </c>
      <c r="F74" s="4">
        <v>7500</v>
      </c>
      <c r="G74" s="6">
        <f t="shared" si="7"/>
        <v>43790</v>
      </c>
      <c r="H74" s="7">
        <v>78</v>
      </c>
      <c r="I74" s="13">
        <v>249</v>
      </c>
      <c r="J74">
        <v>5</v>
      </c>
      <c r="K74" t="s">
        <v>10</v>
      </c>
      <c r="L74" s="16">
        <v>1073</v>
      </c>
      <c r="M74">
        <v>2000</v>
      </c>
      <c r="N74" s="17">
        <f t="shared" si="5"/>
        <v>11.7</v>
      </c>
      <c r="O74" s="3">
        <f t="shared" si="6"/>
        <v>4.6987951807228914</v>
      </c>
      <c r="Q74" t="s">
        <v>11</v>
      </c>
    </row>
    <row r="75" spans="1:17" x14ac:dyDescent="0.2">
      <c r="A75" t="s">
        <v>101</v>
      </c>
      <c r="B75" t="s">
        <v>102</v>
      </c>
      <c r="C75" t="s">
        <v>21</v>
      </c>
      <c r="D75" s="4">
        <v>82700</v>
      </c>
      <c r="E75" s="4">
        <v>1350</v>
      </c>
      <c r="F75" s="4">
        <v>7500</v>
      </c>
      <c r="G75" s="6">
        <f t="shared" si="7"/>
        <v>76550</v>
      </c>
      <c r="H75" s="7">
        <v>79.2</v>
      </c>
      <c r="I75" s="13">
        <v>200</v>
      </c>
      <c r="J75">
        <v>4</v>
      </c>
      <c r="K75" t="s">
        <v>10</v>
      </c>
      <c r="L75" s="16">
        <v>1206</v>
      </c>
      <c r="M75">
        <v>5000</v>
      </c>
      <c r="N75" s="17">
        <f t="shared" si="5"/>
        <v>11.88</v>
      </c>
      <c r="O75" s="3">
        <f t="shared" si="6"/>
        <v>5.94</v>
      </c>
      <c r="Q75" t="s">
        <v>11</v>
      </c>
    </row>
    <row r="76" spans="1:17" x14ac:dyDescent="0.2">
      <c r="A76" t="s">
        <v>101</v>
      </c>
      <c r="B76" t="s">
        <v>103</v>
      </c>
      <c r="C76" t="s">
        <v>21</v>
      </c>
      <c r="D76" s="4">
        <v>88480</v>
      </c>
      <c r="E76" s="4">
        <v>1350</v>
      </c>
      <c r="F76" s="4">
        <v>7500</v>
      </c>
      <c r="G76" s="6">
        <f t="shared" si="7"/>
        <v>82330</v>
      </c>
      <c r="H76" s="7">
        <v>93.4</v>
      </c>
      <c r="I76" s="13">
        <v>225</v>
      </c>
      <c r="J76">
        <v>4</v>
      </c>
      <c r="K76" t="s">
        <v>10</v>
      </c>
      <c r="L76" s="16">
        <v>1206</v>
      </c>
      <c r="M76">
        <v>5000</v>
      </c>
      <c r="N76" s="17">
        <f t="shared" si="5"/>
        <v>14.01</v>
      </c>
      <c r="O76" s="3">
        <f t="shared" si="6"/>
        <v>6.2266666666666666</v>
      </c>
      <c r="Q76" t="s">
        <v>11</v>
      </c>
    </row>
    <row r="77" spans="1:17" x14ac:dyDescent="0.2">
      <c r="A77" t="s">
        <v>101</v>
      </c>
      <c r="B77" t="s">
        <v>104</v>
      </c>
      <c r="C77" t="s">
        <v>9</v>
      </c>
      <c r="D77" s="4">
        <v>103800</v>
      </c>
      <c r="E77" s="4">
        <v>1350</v>
      </c>
      <c r="F77" s="4">
        <v>7500</v>
      </c>
      <c r="G77" s="6">
        <f t="shared" si="7"/>
        <v>97650</v>
      </c>
      <c r="H77" s="7">
        <v>79.2</v>
      </c>
      <c r="I77" s="13">
        <v>199</v>
      </c>
      <c r="J77">
        <v>4</v>
      </c>
      <c r="K77" t="s">
        <v>10</v>
      </c>
      <c r="L77" s="16">
        <v>1576</v>
      </c>
      <c r="M77">
        <v>1654</v>
      </c>
      <c r="N77" s="17">
        <f t="shared" si="5"/>
        <v>11.88</v>
      </c>
      <c r="O77" s="3">
        <f t="shared" si="6"/>
        <v>5.9698492462311563</v>
      </c>
      <c r="Q77" t="s">
        <v>11</v>
      </c>
    </row>
    <row r="78" spans="1:17" x14ac:dyDescent="0.2">
      <c r="A78" t="s">
        <v>101</v>
      </c>
      <c r="B78" t="s">
        <v>105</v>
      </c>
      <c r="C78" s="2" t="s">
        <v>9</v>
      </c>
      <c r="D78" s="4">
        <v>109370</v>
      </c>
      <c r="E78" s="4">
        <v>1350</v>
      </c>
      <c r="F78" s="4">
        <v>7500</v>
      </c>
      <c r="G78" s="6">
        <f t="shared" si="7"/>
        <v>103220</v>
      </c>
      <c r="H78" s="7">
        <v>93.4</v>
      </c>
      <c r="I78" s="13">
        <v>227</v>
      </c>
      <c r="J78">
        <v>4</v>
      </c>
      <c r="K78" t="s">
        <v>10</v>
      </c>
      <c r="L78" s="16">
        <v>1576</v>
      </c>
      <c r="M78">
        <v>1700</v>
      </c>
      <c r="N78" s="17">
        <f t="shared" si="5"/>
        <v>14.01</v>
      </c>
      <c r="O78" s="3">
        <f t="shared" si="6"/>
        <v>6.1718061674008808</v>
      </c>
      <c r="Q78" t="s">
        <v>11</v>
      </c>
    </row>
    <row r="79" spans="1:17" x14ac:dyDescent="0.2">
      <c r="A79" t="s">
        <v>101</v>
      </c>
      <c r="B79" t="s">
        <v>106</v>
      </c>
      <c r="C79" s="2" t="s">
        <v>9</v>
      </c>
      <c r="D79" s="4">
        <v>131400</v>
      </c>
      <c r="E79" s="4">
        <v>1350</v>
      </c>
      <c r="F79" s="4">
        <v>7500</v>
      </c>
      <c r="G79" s="6">
        <f t="shared" si="7"/>
        <v>125250</v>
      </c>
      <c r="H79" s="7">
        <v>93.4</v>
      </c>
      <c r="I79" s="13">
        <v>246</v>
      </c>
      <c r="J79">
        <v>4</v>
      </c>
      <c r="K79" t="s">
        <v>10</v>
      </c>
      <c r="L79" s="16">
        <v>1206</v>
      </c>
      <c r="M79">
        <v>1400</v>
      </c>
      <c r="N79" s="17">
        <f t="shared" si="5"/>
        <v>14.01</v>
      </c>
      <c r="O79" s="3">
        <f t="shared" si="6"/>
        <v>5.6951219512195124</v>
      </c>
      <c r="Q79" t="s">
        <v>11</v>
      </c>
    </row>
    <row r="80" spans="1:17" x14ac:dyDescent="0.2">
      <c r="A80" t="s">
        <v>101</v>
      </c>
      <c r="B80" t="s">
        <v>107</v>
      </c>
      <c r="C80" s="2" t="s">
        <v>9</v>
      </c>
      <c r="D80" s="4">
        <v>150900</v>
      </c>
      <c r="E80" s="4">
        <v>1350</v>
      </c>
      <c r="F80" s="4">
        <v>7500</v>
      </c>
      <c r="G80" s="6">
        <f t="shared" si="7"/>
        <v>144750</v>
      </c>
      <c r="H80" s="7">
        <v>93.4</v>
      </c>
      <c r="I80" s="13">
        <v>212</v>
      </c>
      <c r="J80">
        <v>4</v>
      </c>
      <c r="K80" t="s">
        <v>10</v>
      </c>
      <c r="L80" s="16">
        <v>1230</v>
      </c>
      <c r="M80">
        <v>1540</v>
      </c>
      <c r="N80" s="17">
        <f t="shared" si="5"/>
        <v>14.01</v>
      </c>
      <c r="O80" s="3">
        <f t="shared" si="6"/>
        <v>6.6084905660377364</v>
      </c>
      <c r="Q80" t="s">
        <v>11</v>
      </c>
    </row>
    <row r="81" spans="1:17" x14ac:dyDescent="0.2">
      <c r="A81" t="s">
        <v>101</v>
      </c>
      <c r="B81" t="s">
        <v>108</v>
      </c>
      <c r="C81" s="2" t="s">
        <v>9</v>
      </c>
      <c r="D81" s="4">
        <v>185000</v>
      </c>
      <c r="E81" s="4">
        <v>1350</v>
      </c>
      <c r="F81" s="4">
        <v>7500</v>
      </c>
      <c r="G81" s="6">
        <f t="shared" si="7"/>
        <v>178850</v>
      </c>
      <c r="H81" s="7">
        <v>93.4</v>
      </c>
      <c r="I81" s="13">
        <v>201</v>
      </c>
      <c r="J81">
        <v>4</v>
      </c>
      <c r="K81" t="s">
        <v>10</v>
      </c>
      <c r="L81" s="16">
        <v>1226</v>
      </c>
      <c r="M81">
        <v>1650</v>
      </c>
      <c r="N81" s="17">
        <f t="shared" si="5"/>
        <v>14.01</v>
      </c>
      <c r="O81" s="3">
        <f t="shared" si="6"/>
        <v>6.9701492537313436</v>
      </c>
      <c r="Q81" t="s">
        <v>11</v>
      </c>
    </row>
    <row r="82" spans="1:17" x14ac:dyDescent="0.2">
      <c r="A82" t="s">
        <v>101</v>
      </c>
      <c r="B82" t="s">
        <v>109</v>
      </c>
      <c r="C82" s="2" t="s">
        <v>9</v>
      </c>
      <c r="D82" s="4">
        <v>93700</v>
      </c>
      <c r="E82" s="4">
        <v>1350</v>
      </c>
      <c r="F82" s="4">
        <v>7500</v>
      </c>
      <c r="G82" s="6">
        <f t="shared" si="7"/>
        <v>87550</v>
      </c>
      <c r="H82" s="7">
        <v>93.4</v>
      </c>
      <c r="I82" s="13">
        <v>215</v>
      </c>
      <c r="J82">
        <v>4</v>
      </c>
      <c r="K82" t="s">
        <v>10</v>
      </c>
      <c r="L82" s="16">
        <v>1331</v>
      </c>
      <c r="M82">
        <v>1550</v>
      </c>
      <c r="N82" s="17">
        <f t="shared" si="5"/>
        <v>14.01</v>
      </c>
      <c r="O82" s="3">
        <f t="shared" si="6"/>
        <v>6.5162790697674415</v>
      </c>
      <c r="Q82" t="s">
        <v>11</v>
      </c>
    </row>
    <row r="83" spans="1:17" x14ac:dyDescent="0.2">
      <c r="A83" t="s">
        <v>101</v>
      </c>
      <c r="B83" t="s">
        <v>110</v>
      </c>
      <c r="C83" s="2" t="s">
        <v>9</v>
      </c>
      <c r="D83" s="4">
        <v>110300</v>
      </c>
      <c r="E83" s="4">
        <v>1350</v>
      </c>
      <c r="F83" s="4">
        <v>7500</v>
      </c>
      <c r="G83" s="6">
        <f t="shared" si="7"/>
        <v>104150</v>
      </c>
      <c r="H83" s="7">
        <v>93.4</v>
      </c>
      <c r="I83" s="13">
        <v>215</v>
      </c>
      <c r="J83">
        <v>4</v>
      </c>
      <c r="K83" t="s">
        <v>10</v>
      </c>
      <c r="L83" s="16">
        <v>1327</v>
      </c>
      <c r="M83">
        <v>1500</v>
      </c>
      <c r="N83" s="17">
        <f t="shared" si="5"/>
        <v>14.01</v>
      </c>
      <c r="O83" s="3">
        <f t="shared" si="6"/>
        <v>6.5162790697674415</v>
      </c>
      <c r="Q83" t="s">
        <v>11</v>
      </c>
    </row>
    <row r="84" spans="1:17" x14ac:dyDescent="0.2">
      <c r="A84" t="s">
        <v>101</v>
      </c>
      <c r="B84" t="s">
        <v>111</v>
      </c>
      <c r="C84" s="2" t="s">
        <v>9</v>
      </c>
      <c r="D84" s="4">
        <v>133300</v>
      </c>
      <c r="E84" s="4">
        <v>1350</v>
      </c>
      <c r="F84" s="4">
        <v>7500</v>
      </c>
      <c r="G84" s="6">
        <f t="shared" si="7"/>
        <v>127150</v>
      </c>
      <c r="H84" s="7">
        <v>93.4</v>
      </c>
      <c r="I84" s="13">
        <v>242</v>
      </c>
      <c r="J84">
        <v>4</v>
      </c>
      <c r="K84" t="s">
        <v>10</v>
      </c>
      <c r="L84" s="16">
        <v>1245</v>
      </c>
      <c r="M84">
        <v>1800</v>
      </c>
      <c r="N84" s="17">
        <f t="shared" si="5"/>
        <v>14.01</v>
      </c>
      <c r="O84" s="3">
        <f t="shared" si="6"/>
        <v>5.7892561983471067</v>
      </c>
      <c r="Q84" t="s">
        <v>11</v>
      </c>
    </row>
    <row r="85" spans="1:17" x14ac:dyDescent="0.2">
      <c r="A85" t="s">
        <v>101</v>
      </c>
      <c r="B85" t="s">
        <v>112</v>
      </c>
      <c r="C85" s="2" t="s">
        <v>9</v>
      </c>
      <c r="D85" s="4">
        <v>153500</v>
      </c>
      <c r="E85" s="4">
        <v>1350</v>
      </c>
      <c r="F85" s="4">
        <v>7500</v>
      </c>
      <c r="G85" s="6">
        <f t="shared" si="7"/>
        <v>147350</v>
      </c>
      <c r="H85" s="7">
        <v>93.4</v>
      </c>
      <c r="I85" s="13">
        <v>204</v>
      </c>
      <c r="J85">
        <v>4</v>
      </c>
      <c r="K85" t="s">
        <v>10</v>
      </c>
      <c r="L85" s="16">
        <v>1153</v>
      </c>
      <c r="M85">
        <v>3200</v>
      </c>
      <c r="N85" s="17">
        <f t="shared" si="5"/>
        <v>14.01</v>
      </c>
      <c r="O85" s="3">
        <f t="shared" si="6"/>
        <v>6.8676470588235299</v>
      </c>
      <c r="Q85" t="s">
        <v>11</v>
      </c>
    </row>
    <row r="86" spans="1:17" x14ac:dyDescent="0.2">
      <c r="A86" t="s">
        <v>101</v>
      </c>
      <c r="B86" t="s">
        <v>113</v>
      </c>
      <c r="C86" s="2" t="s">
        <v>9</v>
      </c>
      <c r="D86" s="4">
        <v>187600</v>
      </c>
      <c r="E86" s="4">
        <v>1350</v>
      </c>
      <c r="F86" s="4">
        <v>7500</v>
      </c>
      <c r="G86" s="6">
        <f t="shared" si="7"/>
        <v>181450</v>
      </c>
      <c r="H86" s="7">
        <v>93.4</v>
      </c>
      <c r="I86" s="13">
        <v>202</v>
      </c>
      <c r="J86">
        <v>4</v>
      </c>
      <c r="K86" t="s">
        <v>10</v>
      </c>
      <c r="L86" s="16">
        <v>1150</v>
      </c>
      <c r="M86">
        <v>3400</v>
      </c>
      <c r="N86" s="17">
        <f t="shared" si="5"/>
        <v>14.01</v>
      </c>
      <c r="O86" s="3">
        <f t="shared" si="6"/>
        <v>6.9356435643564351</v>
      </c>
      <c r="Q86" t="s">
        <v>11</v>
      </c>
    </row>
    <row r="87" spans="1:17" x14ac:dyDescent="0.2">
      <c r="A87" t="s">
        <v>114</v>
      </c>
      <c r="B87" t="s">
        <v>115</v>
      </c>
      <c r="C87" s="2" t="s">
        <v>9</v>
      </c>
      <c r="D87" s="4">
        <v>70000</v>
      </c>
      <c r="E87" s="4">
        <v>1075</v>
      </c>
      <c r="F87" s="4">
        <v>7500</v>
      </c>
      <c r="G87" s="6">
        <f t="shared" si="7"/>
        <v>63575</v>
      </c>
      <c r="H87" s="7">
        <v>135</v>
      </c>
      <c r="I87" s="13">
        <v>316</v>
      </c>
      <c r="J87">
        <v>5</v>
      </c>
      <c r="K87" t="s">
        <v>36</v>
      </c>
      <c r="L87" s="16">
        <v>1500</v>
      </c>
      <c r="M87">
        <v>11000</v>
      </c>
      <c r="N87" s="17">
        <f t="shared" si="5"/>
        <v>20.25</v>
      </c>
      <c r="O87" s="3">
        <f t="shared" si="6"/>
        <v>6.4082278481012649</v>
      </c>
      <c r="Q87" t="s">
        <v>11</v>
      </c>
    </row>
    <row r="88" spans="1:17" x14ac:dyDescent="0.2">
      <c r="A88" t="s">
        <v>114</v>
      </c>
      <c r="B88" t="s">
        <v>116</v>
      </c>
      <c r="C88" s="2" t="s">
        <v>9</v>
      </c>
      <c r="D88" s="4">
        <v>67500</v>
      </c>
      <c r="E88" s="4">
        <v>1075</v>
      </c>
      <c r="F88" s="4">
        <v>7500</v>
      </c>
      <c r="G88" s="6">
        <f t="shared" si="7"/>
        <v>61075</v>
      </c>
      <c r="H88" s="7">
        <v>135</v>
      </c>
      <c r="I88" s="13">
        <v>314</v>
      </c>
      <c r="J88">
        <v>5</v>
      </c>
      <c r="K88" t="s">
        <v>36</v>
      </c>
      <c r="L88" s="16">
        <v>1760</v>
      </c>
      <c r="M88">
        <v>11000</v>
      </c>
      <c r="N88" s="17">
        <f t="shared" si="5"/>
        <v>20.25</v>
      </c>
      <c r="O88" s="3">
        <f t="shared" si="6"/>
        <v>6.4490445859872612</v>
      </c>
      <c r="Q88" t="s">
        <v>11</v>
      </c>
    </row>
    <row r="89" spans="1:17" x14ac:dyDescent="0.2">
      <c r="A89" t="s">
        <v>117</v>
      </c>
      <c r="B89" t="s">
        <v>118</v>
      </c>
      <c r="C89" t="s">
        <v>21</v>
      </c>
      <c r="D89" s="4">
        <v>44490</v>
      </c>
      <c r="E89" s="4">
        <v>1200</v>
      </c>
      <c r="F89" s="4">
        <v>7500</v>
      </c>
      <c r="G89" s="6">
        <f t="shared" si="7"/>
        <v>38190</v>
      </c>
      <c r="H89" s="7">
        <v>60</v>
      </c>
      <c r="I89" s="13">
        <v>272</v>
      </c>
      <c r="J89">
        <v>5</v>
      </c>
      <c r="K89" t="s">
        <v>10</v>
      </c>
      <c r="L89" s="16">
        <v>857</v>
      </c>
      <c r="M89">
        <v>2000</v>
      </c>
      <c r="N89" s="17">
        <f t="shared" si="5"/>
        <v>9</v>
      </c>
      <c r="O89" s="3">
        <f t="shared" si="6"/>
        <v>3.3088235294117649</v>
      </c>
      <c r="Q89" t="s">
        <v>11</v>
      </c>
    </row>
    <row r="90" spans="1:17" x14ac:dyDescent="0.2">
      <c r="A90" t="s">
        <v>117</v>
      </c>
      <c r="B90" t="s">
        <v>119</v>
      </c>
      <c r="C90" t="s">
        <v>21</v>
      </c>
      <c r="D90" s="4">
        <v>46490</v>
      </c>
      <c r="E90" s="4">
        <v>1200</v>
      </c>
      <c r="F90" s="4">
        <v>7500</v>
      </c>
      <c r="G90" s="6">
        <f t="shared" si="7"/>
        <v>40190</v>
      </c>
      <c r="H90" s="7">
        <v>60</v>
      </c>
      <c r="I90" s="13">
        <v>267</v>
      </c>
      <c r="J90">
        <v>5</v>
      </c>
      <c r="K90" t="s">
        <v>10</v>
      </c>
      <c r="L90" s="16">
        <v>857</v>
      </c>
      <c r="M90">
        <v>2000</v>
      </c>
      <c r="N90" s="17">
        <f t="shared" si="5"/>
        <v>9</v>
      </c>
      <c r="O90" s="3">
        <f t="shared" si="6"/>
        <v>3.3707865168539324</v>
      </c>
      <c r="Q90" t="s">
        <v>11</v>
      </c>
    </row>
    <row r="91" spans="1:17" x14ac:dyDescent="0.2">
      <c r="A91" t="s">
        <v>117</v>
      </c>
      <c r="B91" t="s">
        <v>120</v>
      </c>
      <c r="C91" s="2" t="s">
        <v>9</v>
      </c>
      <c r="D91" s="4">
        <v>50990</v>
      </c>
      <c r="E91" s="4">
        <v>1200</v>
      </c>
      <c r="F91" s="4">
        <v>7500</v>
      </c>
      <c r="G91" s="6">
        <f t="shared" si="7"/>
        <v>44690</v>
      </c>
      <c r="H91" s="7">
        <v>80</v>
      </c>
      <c r="I91" s="13">
        <v>358</v>
      </c>
      <c r="J91">
        <v>5</v>
      </c>
      <c r="K91" t="s">
        <v>10</v>
      </c>
      <c r="L91" s="16">
        <v>855</v>
      </c>
      <c r="M91">
        <v>2100</v>
      </c>
      <c r="N91" s="17">
        <f t="shared" si="5"/>
        <v>12</v>
      </c>
      <c r="O91" s="3">
        <f t="shared" si="6"/>
        <v>3.3519553072625698</v>
      </c>
      <c r="Q91" t="s">
        <v>11</v>
      </c>
    </row>
    <row r="92" spans="1:17" x14ac:dyDescent="0.2">
      <c r="A92" t="s">
        <v>117</v>
      </c>
      <c r="B92" t="s">
        <v>121</v>
      </c>
      <c r="C92" s="2" t="s">
        <v>9</v>
      </c>
      <c r="D92" s="4">
        <v>52490</v>
      </c>
      <c r="E92" s="4">
        <v>1200</v>
      </c>
      <c r="F92" s="4">
        <v>7500</v>
      </c>
      <c r="G92" s="6">
        <f t="shared" si="7"/>
        <v>46190</v>
      </c>
      <c r="H92" s="7">
        <v>80</v>
      </c>
      <c r="I92" s="13">
        <v>334</v>
      </c>
      <c r="J92">
        <v>5</v>
      </c>
      <c r="K92" t="s">
        <v>10</v>
      </c>
      <c r="L92" s="16">
        <v>855</v>
      </c>
      <c r="M92">
        <v>2056</v>
      </c>
      <c r="N92" s="17">
        <f t="shared" si="5"/>
        <v>12</v>
      </c>
      <c r="O92" s="3">
        <f t="shared" si="6"/>
        <v>3.5928143712574849</v>
      </c>
      <c r="Q92" t="s">
        <v>11</v>
      </c>
    </row>
    <row r="93" spans="1:17" x14ac:dyDescent="0.2">
      <c r="A93" t="s">
        <v>117</v>
      </c>
      <c r="B93" t="s">
        <v>122</v>
      </c>
      <c r="C93" s="2" t="s">
        <v>9</v>
      </c>
      <c r="D93" s="4">
        <v>58990</v>
      </c>
      <c r="E93" s="4">
        <v>1200</v>
      </c>
      <c r="F93" s="4">
        <v>7500</v>
      </c>
      <c r="G93" s="6">
        <f t="shared" si="7"/>
        <v>52690</v>
      </c>
      <c r="H93" s="7">
        <v>80</v>
      </c>
      <c r="I93" s="13">
        <v>315</v>
      </c>
      <c r="J93">
        <v>5</v>
      </c>
      <c r="K93" t="s">
        <v>10</v>
      </c>
      <c r="L93" s="16">
        <v>855</v>
      </c>
      <c r="M93">
        <v>2000</v>
      </c>
      <c r="N93" s="17">
        <f t="shared" si="5"/>
        <v>12</v>
      </c>
      <c r="O93" s="3">
        <f t="shared" si="6"/>
        <v>3.8095238095238098</v>
      </c>
      <c r="Q93" t="s">
        <v>11</v>
      </c>
    </row>
    <row r="94" spans="1:17" x14ac:dyDescent="0.2">
      <c r="A94" t="s">
        <v>117</v>
      </c>
      <c r="B94" t="s">
        <v>123</v>
      </c>
      <c r="C94" s="2" t="s">
        <v>9</v>
      </c>
      <c r="D94" s="4">
        <v>94990</v>
      </c>
      <c r="E94" s="4">
        <v>1200</v>
      </c>
      <c r="F94" s="4">
        <v>0</v>
      </c>
      <c r="G94" s="6">
        <f t="shared" si="7"/>
        <v>96190</v>
      </c>
      <c r="H94" s="7">
        <v>100</v>
      </c>
      <c r="I94" s="13">
        <v>405</v>
      </c>
      <c r="J94">
        <v>5</v>
      </c>
      <c r="K94" t="s">
        <v>10</v>
      </c>
      <c r="L94" s="16">
        <v>967</v>
      </c>
      <c r="M94">
        <v>3500</v>
      </c>
      <c r="N94" s="17">
        <f t="shared" si="5"/>
        <v>15</v>
      </c>
      <c r="O94" s="3">
        <f t="shared" si="6"/>
        <v>3.7037037037037033</v>
      </c>
      <c r="Q94" t="s">
        <v>11</v>
      </c>
    </row>
    <row r="95" spans="1:17" x14ac:dyDescent="0.2">
      <c r="A95" t="s">
        <v>117</v>
      </c>
      <c r="B95" t="s">
        <v>124</v>
      </c>
      <c r="C95" s="2" t="s">
        <v>9</v>
      </c>
      <c r="D95" s="4">
        <v>99490</v>
      </c>
      <c r="E95" s="4">
        <v>1200</v>
      </c>
      <c r="F95" s="4">
        <v>0</v>
      </c>
      <c r="G95" s="6">
        <f t="shared" si="7"/>
        <v>100690</v>
      </c>
      <c r="H95" s="7">
        <v>100</v>
      </c>
      <c r="I95" s="13">
        <v>375</v>
      </c>
      <c r="J95">
        <v>5</v>
      </c>
      <c r="K95" t="s">
        <v>10</v>
      </c>
      <c r="L95" s="16">
        <v>967</v>
      </c>
      <c r="M95">
        <v>4883</v>
      </c>
      <c r="N95" s="17">
        <f t="shared" si="5"/>
        <v>15</v>
      </c>
      <c r="O95" s="3">
        <f t="shared" si="6"/>
        <v>4</v>
      </c>
      <c r="Q95" t="s">
        <v>11</v>
      </c>
    </row>
    <row r="96" spans="1:17" x14ac:dyDescent="0.2">
      <c r="A96" t="s">
        <v>117</v>
      </c>
      <c r="B96" t="s">
        <v>125</v>
      </c>
      <c r="C96" s="2" t="s">
        <v>9</v>
      </c>
      <c r="D96" s="4">
        <v>129900</v>
      </c>
      <c r="E96" s="4">
        <v>1200</v>
      </c>
      <c r="F96" s="4">
        <v>0</v>
      </c>
      <c r="G96" s="6">
        <f t="shared" si="7"/>
        <v>131100</v>
      </c>
      <c r="H96" s="7">
        <v>100</v>
      </c>
      <c r="I96" s="13">
        <v>396</v>
      </c>
      <c r="J96">
        <v>5</v>
      </c>
      <c r="K96" t="s">
        <v>10</v>
      </c>
      <c r="L96" s="16">
        <v>1239</v>
      </c>
      <c r="M96">
        <v>3500</v>
      </c>
      <c r="N96" s="17">
        <f t="shared" si="5"/>
        <v>15</v>
      </c>
      <c r="O96" s="3">
        <f t="shared" si="6"/>
        <v>3.7878787878787881</v>
      </c>
      <c r="Q96" t="s">
        <v>11</v>
      </c>
    </row>
    <row r="97" spans="1:17" x14ac:dyDescent="0.2">
      <c r="A97" t="s">
        <v>117</v>
      </c>
      <c r="B97" t="s">
        <v>126</v>
      </c>
      <c r="C97" s="2" t="s">
        <v>9</v>
      </c>
      <c r="D97" s="4">
        <v>134490</v>
      </c>
      <c r="E97" s="4">
        <v>1200</v>
      </c>
      <c r="F97" s="4">
        <v>0</v>
      </c>
      <c r="G97" s="6">
        <f t="shared" si="7"/>
        <v>135690</v>
      </c>
      <c r="H97" s="7">
        <v>100</v>
      </c>
      <c r="I97" s="13">
        <v>348</v>
      </c>
      <c r="J97">
        <v>5</v>
      </c>
      <c r="K97" t="s">
        <v>10</v>
      </c>
      <c r="L97" s="16">
        <v>1239</v>
      </c>
      <c r="M97">
        <v>3500</v>
      </c>
      <c r="N97" s="17">
        <f t="shared" si="5"/>
        <v>15</v>
      </c>
      <c r="O97" s="3">
        <f t="shared" si="6"/>
        <v>4.3103448275862073</v>
      </c>
      <c r="Q97" t="s">
        <v>11</v>
      </c>
    </row>
    <row r="98" spans="1:17" x14ac:dyDescent="0.2">
      <c r="A98" t="s">
        <v>117</v>
      </c>
      <c r="B98" t="s">
        <v>127</v>
      </c>
      <c r="C98" s="2" t="s">
        <v>9</v>
      </c>
      <c r="D98" s="4">
        <v>104990</v>
      </c>
      <c r="E98" s="4">
        <v>1200</v>
      </c>
      <c r="F98" s="4">
        <v>0</v>
      </c>
      <c r="G98" s="6">
        <f t="shared" si="7"/>
        <v>106190</v>
      </c>
      <c r="H98" s="7">
        <v>100</v>
      </c>
      <c r="I98" s="13">
        <v>348</v>
      </c>
      <c r="J98">
        <v>5</v>
      </c>
      <c r="K98" t="s">
        <v>14</v>
      </c>
      <c r="L98" s="16">
        <v>1603</v>
      </c>
      <c r="M98">
        <v>5000</v>
      </c>
      <c r="N98" s="17">
        <f t="shared" si="5"/>
        <v>15</v>
      </c>
      <c r="O98" s="3">
        <f t="shared" si="6"/>
        <v>4.3103448275862073</v>
      </c>
      <c r="Q98" t="s">
        <v>11</v>
      </c>
    </row>
    <row r="99" spans="1:17" x14ac:dyDescent="0.2">
      <c r="A99" t="s">
        <v>117</v>
      </c>
      <c r="B99" t="s">
        <v>128</v>
      </c>
      <c r="C99" s="2" t="s">
        <v>9</v>
      </c>
      <c r="D99" s="4">
        <v>110490</v>
      </c>
      <c r="E99" s="4">
        <v>1200</v>
      </c>
      <c r="F99" s="4">
        <v>0</v>
      </c>
      <c r="G99" s="6">
        <f t="shared" si="7"/>
        <v>111690</v>
      </c>
      <c r="H99" s="7">
        <v>100</v>
      </c>
      <c r="I99" s="13">
        <v>332</v>
      </c>
      <c r="J99">
        <v>5</v>
      </c>
      <c r="K99" t="s">
        <v>14</v>
      </c>
      <c r="L99" s="16">
        <v>1603</v>
      </c>
      <c r="M99">
        <v>5000</v>
      </c>
      <c r="N99" s="17">
        <f t="shared" si="5"/>
        <v>15</v>
      </c>
      <c r="O99" s="3">
        <f t="shared" si="6"/>
        <v>4.5180722891566267</v>
      </c>
      <c r="Q99" t="s">
        <v>11</v>
      </c>
    </row>
    <row r="100" spans="1:17" x14ac:dyDescent="0.2">
      <c r="A100" t="s">
        <v>117</v>
      </c>
      <c r="B100" t="s">
        <v>129</v>
      </c>
      <c r="C100" s="2" t="s">
        <v>9</v>
      </c>
      <c r="D100" s="4">
        <v>126490</v>
      </c>
      <c r="E100" s="4">
        <v>1200</v>
      </c>
      <c r="F100" s="4">
        <v>0</v>
      </c>
      <c r="G100" s="6">
        <f t="shared" si="7"/>
        <v>127690</v>
      </c>
      <c r="H100" s="7">
        <v>100</v>
      </c>
      <c r="I100" s="13">
        <v>333</v>
      </c>
      <c r="J100">
        <v>5</v>
      </c>
      <c r="K100" t="s">
        <v>14</v>
      </c>
      <c r="L100" s="16">
        <v>954</v>
      </c>
      <c r="M100">
        <v>5000</v>
      </c>
      <c r="N100" s="17">
        <f t="shared" ref="N100:N110" si="8">0.15*H100</f>
        <v>15</v>
      </c>
      <c r="O100" s="3">
        <f t="shared" ref="O100:O110" si="9">(N100/I100)*100</f>
        <v>4.5045045045045047</v>
      </c>
      <c r="Q100" t="s">
        <v>11</v>
      </c>
    </row>
    <row r="101" spans="1:17" x14ac:dyDescent="0.2">
      <c r="A101" t="s">
        <v>117</v>
      </c>
      <c r="B101" t="s">
        <v>130</v>
      </c>
      <c r="C101" s="2" t="s">
        <v>9</v>
      </c>
      <c r="D101" s="4">
        <v>131990</v>
      </c>
      <c r="E101" s="4">
        <v>1200</v>
      </c>
      <c r="F101" s="4">
        <v>0</v>
      </c>
      <c r="G101" s="6">
        <f t="shared" si="7"/>
        <v>133190</v>
      </c>
      <c r="H101" s="7">
        <v>100</v>
      </c>
      <c r="I101" s="13">
        <v>311</v>
      </c>
      <c r="J101">
        <v>5</v>
      </c>
      <c r="K101" t="s">
        <v>14</v>
      </c>
      <c r="L101" s="16">
        <v>954</v>
      </c>
      <c r="M101">
        <v>5000</v>
      </c>
      <c r="N101" s="17">
        <f t="shared" si="8"/>
        <v>15</v>
      </c>
      <c r="O101" s="3">
        <f t="shared" si="9"/>
        <v>4.823151125401929</v>
      </c>
      <c r="Q101" t="s">
        <v>11</v>
      </c>
    </row>
    <row r="102" spans="1:17" x14ac:dyDescent="0.2">
      <c r="A102" t="s">
        <v>117</v>
      </c>
      <c r="B102" t="s">
        <v>131</v>
      </c>
      <c r="C102" s="2" t="s">
        <v>9</v>
      </c>
      <c r="D102" s="4">
        <v>58990</v>
      </c>
      <c r="E102" s="4">
        <v>1200</v>
      </c>
      <c r="F102" s="4">
        <v>7500</v>
      </c>
      <c r="G102" s="6">
        <f t="shared" si="7"/>
        <v>52690</v>
      </c>
      <c r="H102" s="7">
        <v>80</v>
      </c>
      <c r="I102" s="13">
        <v>330</v>
      </c>
      <c r="J102">
        <v>5</v>
      </c>
      <c r="K102" t="s">
        <v>14</v>
      </c>
      <c r="L102" s="16">
        <v>1239</v>
      </c>
      <c r="M102">
        <v>3500</v>
      </c>
      <c r="N102" s="17">
        <f t="shared" si="8"/>
        <v>12</v>
      </c>
      <c r="O102" s="3">
        <f t="shared" si="9"/>
        <v>3.6363636363636362</v>
      </c>
      <c r="Q102" t="s">
        <v>11</v>
      </c>
    </row>
    <row r="103" spans="1:17" x14ac:dyDescent="0.2">
      <c r="A103" t="s">
        <v>117</v>
      </c>
      <c r="B103" t="s">
        <v>132</v>
      </c>
      <c r="C103" s="2" t="s">
        <v>9</v>
      </c>
      <c r="D103" s="4">
        <v>60990</v>
      </c>
      <c r="E103" s="4">
        <v>1200</v>
      </c>
      <c r="F103" s="4">
        <v>7500</v>
      </c>
      <c r="G103" s="6">
        <f t="shared" si="7"/>
        <v>54690</v>
      </c>
      <c r="H103" s="7">
        <v>80</v>
      </c>
      <c r="I103" s="13">
        <v>318</v>
      </c>
      <c r="J103">
        <v>5</v>
      </c>
      <c r="K103" t="s">
        <v>14</v>
      </c>
      <c r="L103" s="16">
        <v>1239</v>
      </c>
      <c r="M103">
        <v>3500</v>
      </c>
      <c r="N103" s="17">
        <f t="shared" si="8"/>
        <v>12</v>
      </c>
      <c r="O103" s="3">
        <f t="shared" si="9"/>
        <v>3.7735849056603774</v>
      </c>
      <c r="Q103" t="s">
        <v>11</v>
      </c>
    </row>
    <row r="104" spans="1:17" x14ac:dyDescent="0.2">
      <c r="A104" t="s">
        <v>117</v>
      </c>
      <c r="B104" t="s">
        <v>133</v>
      </c>
      <c r="C104" s="2" t="s">
        <v>9</v>
      </c>
      <c r="D104" s="4">
        <v>63990</v>
      </c>
      <c r="E104" s="4">
        <v>1200</v>
      </c>
      <c r="F104" s="4">
        <v>7500</v>
      </c>
      <c r="G104" s="6">
        <f t="shared" si="7"/>
        <v>57690</v>
      </c>
      <c r="H104" s="7">
        <v>80</v>
      </c>
      <c r="I104" s="13">
        <v>303</v>
      </c>
      <c r="J104">
        <v>5</v>
      </c>
      <c r="K104" t="s">
        <v>14</v>
      </c>
      <c r="L104" s="16">
        <v>1239</v>
      </c>
      <c r="M104">
        <v>3500</v>
      </c>
      <c r="N104" s="17">
        <f t="shared" si="8"/>
        <v>12</v>
      </c>
      <c r="O104" s="3">
        <f t="shared" si="9"/>
        <v>3.9603960396039604</v>
      </c>
      <c r="Q104" t="s">
        <v>11</v>
      </c>
    </row>
    <row r="105" spans="1:17" x14ac:dyDescent="0.2">
      <c r="A105" t="s">
        <v>134</v>
      </c>
      <c r="B105" t="s">
        <v>135</v>
      </c>
      <c r="C105" s="2" t="s">
        <v>9</v>
      </c>
      <c r="D105" s="4">
        <v>58750</v>
      </c>
      <c r="E105" s="4">
        <v>1095</v>
      </c>
      <c r="F105" s="4">
        <v>7500</v>
      </c>
      <c r="G105" s="6">
        <f t="shared" si="7"/>
        <v>52345</v>
      </c>
      <c r="H105" s="7">
        <v>78</v>
      </c>
      <c r="I105" s="13">
        <v>226</v>
      </c>
      <c r="J105">
        <v>5</v>
      </c>
      <c r="K105" t="s">
        <v>14</v>
      </c>
      <c r="L105" s="16">
        <v>1099</v>
      </c>
      <c r="M105">
        <v>2000</v>
      </c>
      <c r="N105" s="17">
        <f t="shared" si="8"/>
        <v>11.7</v>
      </c>
      <c r="O105" s="3">
        <f t="shared" si="9"/>
        <v>5.1769911504424773</v>
      </c>
      <c r="Q105" t="s">
        <v>11</v>
      </c>
    </row>
    <row r="106" spans="1:17" x14ac:dyDescent="0.2">
      <c r="A106" t="s">
        <v>134</v>
      </c>
      <c r="B106" t="s">
        <v>135</v>
      </c>
      <c r="C106" s="2" t="s">
        <v>9</v>
      </c>
      <c r="D106" s="4">
        <v>55300</v>
      </c>
      <c r="E106" s="4">
        <v>1095</v>
      </c>
      <c r="F106" s="4">
        <v>7500</v>
      </c>
      <c r="G106" s="6">
        <f t="shared" si="7"/>
        <v>48895</v>
      </c>
      <c r="H106" s="7">
        <v>78</v>
      </c>
      <c r="I106" s="13">
        <v>223</v>
      </c>
      <c r="J106">
        <v>5</v>
      </c>
      <c r="K106" t="s">
        <v>14</v>
      </c>
      <c r="L106" s="16">
        <v>1099</v>
      </c>
      <c r="M106">
        <v>2000</v>
      </c>
      <c r="N106" s="17">
        <f t="shared" si="8"/>
        <v>11.7</v>
      </c>
      <c r="O106" s="3">
        <f t="shared" si="9"/>
        <v>5.246636771300448</v>
      </c>
      <c r="Q106" t="s">
        <v>11</v>
      </c>
    </row>
    <row r="107" spans="1:17" x14ac:dyDescent="0.2">
      <c r="A107" t="s">
        <v>136</v>
      </c>
      <c r="B107" t="s">
        <v>137</v>
      </c>
      <c r="C107" t="s">
        <v>21</v>
      </c>
      <c r="D107" s="4">
        <v>40760</v>
      </c>
      <c r="E107" s="4">
        <v>1195</v>
      </c>
      <c r="F107" s="4">
        <v>7500</v>
      </c>
      <c r="G107" s="6">
        <f t="shared" si="7"/>
        <v>34455</v>
      </c>
      <c r="H107" s="7">
        <v>82</v>
      </c>
      <c r="I107" s="13">
        <v>260</v>
      </c>
      <c r="J107">
        <v>5</v>
      </c>
      <c r="K107" t="s">
        <v>14</v>
      </c>
      <c r="L107" s="16">
        <v>937</v>
      </c>
      <c r="M107">
        <v>2700</v>
      </c>
      <c r="N107" s="17">
        <f t="shared" si="8"/>
        <v>12.299999999999999</v>
      </c>
      <c r="O107" s="3">
        <f t="shared" si="9"/>
        <v>4.7307692307692299</v>
      </c>
      <c r="Q107" t="s">
        <v>11</v>
      </c>
    </row>
    <row r="108" spans="1:17" x14ac:dyDescent="0.2">
      <c r="A108" t="s">
        <v>136</v>
      </c>
      <c r="B108" t="s">
        <v>138</v>
      </c>
      <c r="C108" t="s">
        <v>21</v>
      </c>
      <c r="D108" s="4">
        <v>45260</v>
      </c>
      <c r="E108" s="4">
        <v>1195</v>
      </c>
      <c r="F108" s="4">
        <v>7500</v>
      </c>
      <c r="G108" s="6">
        <f t="shared" si="7"/>
        <v>38955</v>
      </c>
      <c r="H108" s="7">
        <v>82</v>
      </c>
      <c r="I108" s="13">
        <v>250</v>
      </c>
      <c r="J108">
        <v>5</v>
      </c>
      <c r="K108" t="s">
        <v>14</v>
      </c>
      <c r="L108" s="16">
        <v>937</v>
      </c>
      <c r="M108">
        <v>2700</v>
      </c>
      <c r="N108" s="17">
        <f t="shared" si="8"/>
        <v>12.299999999999999</v>
      </c>
      <c r="O108" s="3">
        <f t="shared" si="9"/>
        <v>4.919999999999999</v>
      </c>
      <c r="Q108" t="s">
        <v>11</v>
      </c>
    </row>
    <row r="109" spans="1:17" x14ac:dyDescent="0.2">
      <c r="A109" t="s">
        <v>136</v>
      </c>
      <c r="B109" t="s">
        <v>139</v>
      </c>
      <c r="C109" t="s">
        <v>9</v>
      </c>
      <c r="D109" s="4">
        <v>44400</v>
      </c>
      <c r="E109" s="4">
        <v>1195</v>
      </c>
      <c r="F109" s="4">
        <v>7500</v>
      </c>
      <c r="G109" s="6">
        <f t="shared" si="7"/>
        <v>38095</v>
      </c>
      <c r="H109" s="7">
        <v>82</v>
      </c>
      <c r="I109" s="13">
        <v>249</v>
      </c>
      <c r="J109">
        <v>5</v>
      </c>
      <c r="K109" t="s">
        <v>14</v>
      </c>
      <c r="L109" s="16">
        <v>937</v>
      </c>
      <c r="M109">
        <v>2700</v>
      </c>
      <c r="N109" s="17">
        <f t="shared" si="8"/>
        <v>12.299999999999999</v>
      </c>
      <c r="O109" s="3">
        <f t="shared" si="9"/>
        <v>4.9397590361445785</v>
      </c>
      <c r="Q109" t="s">
        <v>11</v>
      </c>
    </row>
    <row r="110" spans="1:17" x14ac:dyDescent="0.2">
      <c r="A110" t="s">
        <v>136</v>
      </c>
      <c r="B110" t="s">
        <v>140</v>
      </c>
      <c r="C110" t="s">
        <v>9</v>
      </c>
      <c r="D110" s="4">
        <v>48940</v>
      </c>
      <c r="E110" s="4">
        <v>1195</v>
      </c>
      <c r="F110" s="4">
        <v>7500</v>
      </c>
      <c r="G110" s="6">
        <f t="shared" si="7"/>
        <v>42635</v>
      </c>
      <c r="H110" s="7">
        <v>82</v>
      </c>
      <c r="I110" s="13">
        <v>240</v>
      </c>
      <c r="J110">
        <v>5</v>
      </c>
      <c r="K110" t="s">
        <v>14</v>
      </c>
      <c r="L110" s="16">
        <v>937</v>
      </c>
      <c r="M110">
        <v>2800</v>
      </c>
      <c r="N110" s="17">
        <f t="shared" si="8"/>
        <v>12.299999999999999</v>
      </c>
      <c r="O110" s="3">
        <f t="shared" si="9"/>
        <v>5.125</v>
      </c>
      <c r="Q110" t="s">
        <v>11</v>
      </c>
    </row>
    <row r="111" spans="1:17" x14ac:dyDescent="0.2">
      <c r="A111" s="8" t="s">
        <v>34</v>
      </c>
      <c r="B111" s="8" t="s">
        <v>141</v>
      </c>
      <c r="C111" t="s">
        <v>142</v>
      </c>
      <c r="D111" s="9" t="s">
        <v>142</v>
      </c>
      <c r="E111" s="4" t="s">
        <v>142</v>
      </c>
      <c r="F111" s="4" t="s">
        <v>142</v>
      </c>
      <c r="G111" s="6" t="s">
        <v>142</v>
      </c>
      <c r="H111" s="7">
        <v>19.5</v>
      </c>
      <c r="I111" s="13">
        <v>409</v>
      </c>
      <c r="J111" t="s">
        <v>143</v>
      </c>
      <c r="K111" s="8" t="s">
        <v>144</v>
      </c>
      <c r="L111" s="16">
        <v>1334</v>
      </c>
      <c r="N111" s="17">
        <f>3.487*H111</f>
        <v>67.996499999999997</v>
      </c>
      <c r="O111" s="3">
        <f t="shared" ref="O111:O142" si="10">(N111/I111)*100</f>
        <v>16.625061124694376</v>
      </c>
      <c r="P111" t="s">
        <v>142</v>
      </c>
      <c r="Q111" t="s">
        <v>145</v>
      </c>
    </row>
    <row r="112" spans="1:17" x14ac:dyDescent="0.2">
      <c r="A112" s="8" t="s">
        <v>34</v>
      </c>
      <c r="B112" s="8" t="s">
        <v>146</v>
      </c>
      <c r="C112" t="s">
        <v>142</v>
      </c>
      <c r="D112" s="9" t="s">
        <v>142</v>
      </c>
      <c r="E112" s="4" t="s">
        <v>142</v>
      </c>
      <c r="F112" s="4" t="s">
        <v>142</v>
      </c>
      <c r="G112" s="6" t="s">
        <v>142</v>
      </c>
      <c r="H112" s="7">
        <v>35</v>
      </c>
      <c r="I112" s="13">
        <v>420</v>
      </c>
      <c r="J112">
        <v>2</v>
      </c>
      <c r="K112" s="8" t="s">
        <v>147</v>
      </c>
      <c r="L112" s="16">
        <v>1882</v>
      </c>
      <c r="N112" s="17">
        <f t="shared" ref="N112:N165" si="11">3.487*H112</f>
        <v>122.045</v>
      </c>
      <c r="O112" s="3">
        <f t="shared" si="10"/>
        <v>29.058333333333337</v>
      </c>
      <c r="P112" t="s">
        <v>142</v>
      </c>
      <c r="Q112" t="s">
        <v>145</v>
      </c>
    </row>
    <row r="113" spans="1:17" x14ac:dyDescent="0.2">
      <c r="A113" s="8" t="s">
        <v>148</v>
      </c>
      <c r="B113" s="8" t="s">
        <v>149</v>
      </c>
      <c r="C113" t="s">
        <v>142</v>
      </c>
      <c r="D113" s="9" t="s">
        <v>142</v>
      </c>
      <c r="E113" s="4" t="s">
        <v>142</v>
      </c>
      <c r="F113" s="4" t="s">
        <v>142</v>
      </c>
      <c r="G113" s="6" t="s">
        <v>142</v>
      </c>
      <c r="H113" s="7">
        <v>31</v>
      </c>
      <c r="I113" s="13">
        <v>403</v>
      </c>
      <c r="J113">
        <v>2</v>
      </c>
      <c r="K113" s="8" t="s">
        <v>147</v>
      </c>
      <c r="L113" s="16">
        <v>1607</v>
      </c>
      <c r="N113" s="17">
        <f t="shared" si="11"/>
        <v>108.09700000000001</v>
      </c>
      <c r="O113" s="3">
        <f t="shared" si="10"/>
        <v>26.823076923076925</v>
      </c>
      <c r="P113" t="s">
        <v>142</v>
      </c>
      <c r="Q113" t="s">
        <v>145</v>
      </c>
    </row>
    <row r="114" spans="1:17" x14ac:dyDescent="0.2">
      <c r="A114" s="8" t="s">
        <v>148</v>
      </c>
      <c r="B114" s="8" t="s">
        <v>149</v>
      </c>
      <c r="C114" t="s">
        <v>142</v>
      </c>
      <c r="D114" s="9" t="s">
        <v>142</v>
      </c>
      <c r="E114" s="4" t="s">
        <v>142</v>
      </c>
      <c r="F114" s="4" t="s">
        <v>142</v>
      </c>
      <c r="G114" s="6" t="s">
        <v>142</v>
      </c>
      <c r="H114" s="7">
        <v>31</v>
      </c>
      <c r="I114" s="13">
        <v>403</v>
      </c>
      <c r="J114">
        <v>2</v>
      </c>
      <c r="K114" s="8" t="s">
        <v>147</v>
      </c>
      <c r="L114" s="16">
        <v>1607</v>
      </c>
      <c r="N114" s="17">
        <f t="shared" si="11"/>
        <v>108.09700000000001</v>
      </c>
      <c r="O114" s="3">
        <f t="shared" si="10"/>
        <v>26.823076923076925</v>
      </c>
      <c r="P114" t="s">
        <v>142</v>
      </c>
      <c r="Q114" t="s">
        <v>145</v>
      </c>
    </row>
    <row r="115" spans="1:17" x14ac:dyDescent="0.2">
      <c r="A115" s="8" t="s">
        <v>34</v>
      </c>
      <c r="B115" s="8" t="s">
        <v>146</v>
      </c>
      <c r="C115" t="s">
        <v>142</v>
      </c>
      <c r="D115" s="9" t="s">
        <v>142</v>
      </c>
      <c r="E115" s="4" t="s">
        <v>142</v>
      </c>
      <c r="F115" s="4" t="s">
        <v>142</v>
      </c>
      <c r="G115" s="6" t="s">
        <v>142</v>
      </c>
      <c r="H115" s="7">
        <v>21.1</v>
      </c>
      <c r="I115" s="13">
        <v>358</v>
      </c>
      <c r="J115">
        <v>2</v>
      </c>
      <c r="K115" s="8" t="s">
        <v>147</v>
      </c>
      <c r="L115" s="16">
        <v>4060</v>
      </c>
      <c r="N115" s="17">
        <f t="shared" si="11"/>
        <v>73.575700000000012</v>
      </c>
      <c r="O115" s="3">
        <f t="shared" si="10"/>
        <v>20.55187150837989</v>
      </c>
      <c r="P115" t="s">
        <v>142</v>
      </c>
      <c r="Q115" t="s">
        <v>145</v>
      </c>
    </row>
    <row r="116" spans="1:17" x14ac:dyDescent="0.2">
      <c r="A116" s="8" t="s">
        <v>34</v>
      </c>
      <c r="B116" s="8" t="s">
        <v>150</v>
      </c>
      <c r="C116" t="s">
        <v>142</v>
      </c>
      <c r="D116" s="9" t="s">
        <v>142</v>
      </c>
      <c r="E116" s="4" t="s">
        <v>142</v>
      </c>
      <c r="F116" s="4" t="s">
        <v>142</v>
      </c>
      <c r="G116" s="6" t="s">
        <v>142</v>
      </c>
      <c r="H116" s="7">
        <v>38</v>
      </c>
      <c r="I116" s="13">
        <v>604.20000000000005</v>
      </c>
      <c r="J116" s="6" t="s">
        <v>143</v>
      </c>
      <c r="K116" s="8" t="s">
        <v>144</v>
      </c>
      <c r="L116" s="16">
        <v>2800</v>
      </c>
      <c r="N116" s="17">
        <f t="shared" si="11"/>
        <v>132.506</v>
      </c>
      <c r="O116" s="3">
        <f t="shared" si="10"/>
        <v>21.930817610062892</v>
      </c>
      <c r="P116" t="s">
        <v>142</v>
      </c>
      <c r="Q116" t="s">
        <v>145</v>
      </c>
    </row>
    <row r="117" spans="1:17" x14ac:dyDescent="0.2">
      <c r="A117" s="8" t="s">
        <v>34</v>
      </c>
      <c r="B117" s="8" t="s">
        <v>151</v>
      </c>
      <c r="C117" t="s">
        <v>142</v>
      </c>
      <c r="D117" s="9" t="s">
        <v>142</v>
      </c>
      <c r="E117" s="4" t="s">
        <v>142</v>
      </c>
      <c r="F117" s="4" t="s">
        <v>142</v>
      </c>
      <c r="G117" s="6" t="s">
        <v>142</v>
      </c>
      <c r="H117" s="7">
        <v>16.5</v>
      </c>
      <c r="I117" s="13">
        <v>264</v>
      </c>
      <c r="J117">
        <v>5</v>
      </c>
      <c r="K117" s="8" t="s">
        <v>14</v>
      </c>
      <c r="L117" s="16">
        <v>928</v>
      </c>
      <c r="N117" s="17">
        <f t="shared" si="11"/>
        <v>57.535499999999999</v>
      </c>
      <c r="O117" s="3">
        <f t="shared" si="10"/>
        <v>21.793749999999999</v>
      </c>
      <c r="P117" t="s">
        <v>142</v>
      </c>
      <c r="Q117" t="s">
        <v>145</v>
      </c>
    </row>
    <row r="118" spans="1:17" x14ac:dyDescent="0.2">
      <c r="A118" s="8" t="s">
        <v>34</v>
      </c>
      <c r="B118" s="8" t="s">
        <v>152</v>
      </c>
      <c r="C118" t="s">
        <v>142</v>
      </c>
      <c r="D118" s="9" t="s">
        <v>142</v>
      </c>
      <c r="E118" s="4" t="s">
        <v>142</v>
      </c>
      <c r="F118" s="4" t="s">
        <v>142</v>
      </c>
      <c r="G118" s="6" t="s">
        <v>142</v>
      </c>
      <c r="H118" s="7">
        <v>35</v>
      </c>
      <c r="I118" s="13">
        <v>455</v>
      </c>
      <c r="J118" s="6" t="s">
        <v>143</v>
      </c>
      <c r="K118" s="8" t="s">
        <v>147</v>
      </c>
      <c r="L118" s="16">
        <v>2886</v>
      </c>
      <c r="N118" s="17">
        <f t="shared" si="11"/>
        <v>122.045</v>
      </c>
      <c r="O118" s="3">
        <f t="shared" si="10"/>
        <v>26.823076923076922</v>
      </c>
      <c r="P118" t="s">
        <v>142</v>
      </c>
      <c r="Q118" t="s">
        <v>145</v>
      </c>
    </row>
    <row r="119" spans="1:17" x14ac:dyDescent="0.2">
      <c r="A119" s="8" t="s">
        <v>34</v>
      </c>
      <c r="B119" s="8" t="s">
        <v>141</v>
      </c>
      <c r="C119" t="s">
        <v>142</v>
      </c>
      <c r="D119" s="9" t="s">
        <v>142</v>
      </c>
      <c r="E119" s="4" t="s">
        <v>142</v>
      </c>
      <c r="F119" s="4" t="s">
        <v>142</v>
      </c>
      <c r="G119" s="6" t="s">
        <v>142</v>
      </c>
      <c r="H119" s="7">
        <v>19.5</v>
      </c>
      <c r="I119" s="13">
        <v>312</v>
      </c>
      <c r="J119" s="6" t="s">
        <v>143</v>
      </c>
      <c r="K119" s="8" t="s">
        <v>144</v>
      </c>
      <c r="L119" s="16">
        <v>1314</v>
      </c>
      <c r="N119" s="17">
        <f t="shared" si="11"/>
        <v>67.996499999999997</v>
      </c>
      <c r="O119" s="3">
        <f t="shared" si="10"/>
        <v>21.793749999999999</v>
      </c>
      <c r="P119" t="s">
        <v>142</v>
      </c>
      <c r="Q119" t="s">
        <v>145</v>
      </c>
    </row>
    <row r="120" spans="1:17" x14ac:dyDescent="0.2">
      <c r="A120" s="8" t="s">
        <v>34</v>
      </c>
      <c r="B120" s="8" t="s">
        <v>153</v>
      </c>
      <c r="C120" t="s">
        <v>142</v>
      </c>
      <c r="D120" s="9" t="s">
        <v>142</v>
      </c>
      <c r="E120" s="4" t="s">
        <v>142</v>
      </c>
      <c r="F120" s="4" t="s">
        <v>142</v>
      </c>
      <c r="G120" s="6" t="s">
        <v>142</v>
      </c>
      <c r="H120" s="7">
        <v>38</v>
      </c>
      <c r="I120" s="13">
        <v>442</v>
      </c>
      <c r="J120" s="6" t="s">
        <v>143</v>
      </c>
      <c r="K120" s="8" t="s">
        <v>144</v>
      </c>
      <c r="L120" s="16">
        <v>3853</v>
      </c>
      <c r="N120" s="17">
        <f t="shared" si="11"/>
        <v>132.506</v>
      </c>
      <c r="O120" s="3">
        <f t="shared" si="10"/>
        <v>29.97873303167421</v>
      </c>
      <c r="P120" t="s">
        <v>142</v>
      </c>
      <c r="Q120" t="s">
        <v>145</v>
      </c>
    </row>
    <row r="121" spans="1:17" x14ac:dyDescent="0.2">
      <c r="A121" s="8" t="s">
        <v>154</v>
      </c>
      <c r="B121" s="8" t="s">
        <v>155</v>
      </c>
      <c r="C121" t="s">
        <v>142</v>
      </c>
      <c r="D121" s="9" t="s">
        <v>142</v>
      </c>
      <c r="E121" s="4" t="s">
        <v>142</v>
      </c>
      <c r="F121" s="4" t="s">
        <v>142</v>
      </c>
      <c r="G121" s="6" t="s">
        <v>142</v>
      </c>
      <c r="H121" s="7">
        <v>20</v>
      </c>
      <c r="I121" s="13">
        <v>360</v>
      </c>
      <c r="J121">
        <v>8</v>
      </c>
      <c r="K121" s="8" t="s">
        <v>147</v>
      </c>
      <c r="L121" s="16">
        <v>1400</v>
      </c>
      <c r="N121" s="17">
        <f t="shared" si="11"/>
        <v>69.740000000000009</v>
      </c>
      <c r="O121" s="3">
        <f t="shared" si="10"/>
        <v>19.372222222222224</v>
      </c>
      <c r="P121" t="s">
        <v>142</v>
      </c>
      <c r="Q121" t="s">
        <v>145</v>
      </c>
    </row>
    <row r="122" spans="1:17" x14ac:dyDescent="0.2">
      <c r="A122" s="8" t="s">
        <v>156</v>
      </c>
      <c r="B122" s="8" t="s">
        <v>157</v>
      </c>
      <c r="C122" t="s">
        <v>142</v>
      </c>
      <c r="D122" s="9" t="s">
        <v>142</v>
      </c>
      <c r="E122" s="4" t="s">
        <v>142</v>
      </c>
      <c r="F122" s="4" t="s">
        <v>142</v>
      </c>
      <c r="G122" s="6" t="s">
        <v>142</v>
      </c>
      <c r="H122" s="7">
        <v>19.2</v>
      </c>
      <c r="I122" s="13">
        <v>345.6</v>
      </c>
      <c r="J122">
        <v>7</v>
      </c>
      <c r="K122" s="8" t="s">
        <v>14</v>
      </c>
      <c r="L122" s="16">
        <v>1486</v>
      </c>
      <c r="N122" s="17">
        <f t="shared" si="11"/>
        <v>66.950400000000002</v>
      </c>
      <c r="O122" s="3">
        <f t="shared" si="10"/>
        <v>19.37222222222222</v>
      </c>
      <c r="P122" t="s">
        <v>142</v>
      </c>
      <c r="Q122" t="s">
        <v>145</v>
      </c>
    </row>
    <row r="123" spans="1:17" x14ac:dyDescent="0.2">
      <c r="A123" s="8" t="s">
        <v>34</v>
      </c>
      <c r="B123" s="8" t="s">
        <v>146</v>
      </c>
      <c r="C123" t="s">
        <v>142</v>
      </c>
      <c r="D123" s="9" t="s">
        <v>142</v>
      </c>
      <c r="E123" s="4" t="s">
        <v>142</v>
      </c>
      <c r="F123" s="4" t="s">
        <v>142</v>
      </c>
      <c r="G123" s="6" t="s">
        <v>142</v>
      </c>
      <c r="H123" s="7">
        <v>35</v>
      </c>
      <c r="I123" s="13">
        <v>403</v>
      </c>
      <c r="J123" s="6" t="s">
        <v>143</v>
      </c>
      <c r="K123" s="8" t="s">
        <v>147</v>
      </c>
      <c r="L123" s="16">
        <v>3102</v>
      </c>
      <c r="N123" s="17">
        <f t="shared" si="11"/>
        <v>122.045</v>
      </c>
      <c r="O123" s="3">
        <f t="shared" si="10"/>
        <v>30.284119106699752</v>
      </c>
      <c r="P123" t="s">
        <v>142</v>
      </c>
      <c r="Q123" t="s">
        <v>145</v>
      </c>
    </row>
    <row r="124" spans="1:17" x14ac:dyDescent="0.2">
      <c r="A124" s="8" t="s">
        <v>156</v>
      </c>
      <c r="B124" s="8" t="s">
        <v>158</v>
      </c>
      <c r="C124" t="s">
        <v>142</v>
      </c>
      <c r="D124" s="9" t="s">
        <v>142</v>
      </c>
      <c r="E124" s="4" t="s">
        <v>142</v>
      </c>
      <c r="F124" s="4" t="s">
        <v>142</v>
      </c>
      <c r="G124" s="6" t="s">
        <v>142</v>
      </c>
      <c r="H124" s="7">
        <v>21.1</v>
      </c>
      <c r="I124" s="13">
        <v>337</v>
      </c>
      <c r="J124" s="6" t="s">
        <v>143</v>
      </c>
      <c r="K124" s="8" t="s">
        <v>144</v>
      </c>
      <c r="L124" s="16">
        <v>1175</v>
      </c>
      <c r="N124" s="17">
        <f t="shared" si="11"/>
        <v>73.575700000000012</v>
      </c>
      <c r="O124" s="3">
        <f t="shared" si="10"/>
        <v>21.832551928783385</v>
      </c>
      <c r="P124" t="s">
        <v>142</v>
      </c>
      <c r="Q124" t="s">
        <v>145</v>
      </c>
    </row>
    <row r="125" spans="1:17" x14ac:dyDescent="0.2">
      <c r="A125" s="8" t="s">
        <v>148</v>
      </c>
      <c r="B125" s="8" t="s">
        <v>159</v>
      </c>
      <c r="C125" t="s">
        <v>142</v>
      </c>
      <c r="D125" s="9" t="s">
        <v>142</v>
      </c>
      <c r="E125" s="4" t="s">
        <v>142</v>
      </c>
      <c r="F125" s="4" t="s">
        <v>142</v>
      </c>
      <c r="G125" s="6" t="s">
        <v>142</v>
      </c>
      <c r="H125" s="7">
        <v>19</v>
      </c>
      <c r="I125" s="13">
        <v>285</v>
      </c>
      <c r="J125" s="6" t="s">
        <v>143</v>
      </c>
      <c r="K125" s="8" t="s">
        <v>144</v>
      </c>
      <c r="L125" s="16">
        <v>1278</v>
      </c>
      <c r="N125" s="17">
        <f t="shared" si="11"/>
        <v>66.253</v>
      </c>
      <c r="O125" s="3">
        <f t="shared" si="10"/>
        <v>23.246666666666666</v>
      </c>
      <c r="P125" t="s">
        <v>142</v>
      </c>
      <c r="Q125" t="s">
        <v>145</v>
      </c>
    </row>
    <row r="126" spans="1:17" x14ac:dyDescent="0.2">
      <c r="A126" s="8" t="s">
        <v>154</v>
      </c>
      <c r="B126" s="8" t="s">
        <v>155</v>
      </c>
      <c r="C126" t="s">
        <v>142</v>
      </c>
      <c r="D126" s="9" t="s">
        <v>142</v>
      </c>
      <c r="E126" s="4" t="s">
        <v>142</v>
      </c>
      <c r="F126" s="4" t="s">
        <v>142</v>
      </c>
      <c r="G126" s="6" t="s">
        <v>142</v>
      </c>
      <c r="H126" s="7">
        <v>20</v>
      </c>
      <c r="I126" s="13">
        <v>340</v>
      </c>
      <c r="J126">
        <v>8</v>
      </c>
      <c r="K126" s="8" t="s">
        <v>147</v>
      </c>
      <c r="L126" s="16">
        <v>1401</v>
      </c>
      <c r="N126" s="17">
        <f t="shared" si="11"/>
        <v>69.740000000000009</v>
      </c>
      <c r="O126" s="3">
        <f t="shared" si="10"/>
        <v>20.511764705882353</v>
      </c>
      <c r="P126" t="s">
        <v>142</v>
      </c>
      <c r="Q126" t="s">
        <v>145</v>
      </c>
    </row>
    <row r="127" spans="1:17" x14ac:dyDescent="0.2">
      <c r="A127" s="8" t="s">
        <v>156</v>
      </c>
      <c r="B127" s="8" t="s">
        <v>158</v>
      </c>
      <c r="C127" t="s">
        <v>142</v>
      </c>
      <c r="D127" s="9" t="s">
        <v>142</v>
      </c>
      <c r="E127" s="4" t="s">
        <v>142</v>
      </c>
      <c r="F127" s="4" t="s">
        <v>142</v>
      </c>
      <c r="G127" s="6" t="s">
        <v>142</v>
      </c>
      <c r="H127" s="7">
        <v>21.1</v>
      </c>
      <c r="I127" s="13">
        <v>337</v>
      </c>
      <c r="J127" s="6" t="s">
        <v>143</v>
      </c>
      <c r="K127" s="8" t="s">
        <v>144</v>
      </c>
      <c r="L127" s="16">
        <v>1175</v>
      </c>
      <c r="N127" s="17">
        <f t="shared" si="11"/>
        <v>73.575700000000012</v>
      </c>
      <c r="O127" s="3">
        <f t="shared" si="10"/>
        <v>21.832551928783385</v>
      </c>
      <c r="P127" t="s">
        <v>142</v>
      </c>
      <c r="Q127" t="s">
        <v>145</v>
      </c>
    </row>
    <row r="128" spans="1:17" x14ac:dyDescent="0.2">
      <c r="A128" s="8" t="s">
        <v>34</v>
      </c>
      <c r="B128" s="8" t="s">
        <v>160</v>
      </c>
      <c r="C128" t="s">
        <v>142</v>
      </c>
      <c r="D128" s="9" t="s">
        <v>142</v>
      </c>
      <c r="E128" s="4" t="s">
        <v>142</v>
      </c>
      <c r="F128" s="4" t="s">
        <v>142</v>
      </c>
      <c r="G128" s="6" t="s">
        <v>142</v>
      </c>
      <c r="H128" s="7">
        <v>38</v>
      </c>
      <c r="I128" s="13">
        <v>604</v>
      </c>
      <c r="J128" s="6" t="s">
        <v>143</v>
      </c>
      <c r="K128" s="8" t="s">
        <v>161</v>
      </c>
      <c r="L128" s="16">
        <v>4850</v>
      </c>
      <c r="N128" s="17">
        <f t="shared" si="11"/>
        <v>132.506</v>
      </c>
      <c r="O128" s="3">
        <f t="shared" si="10"/>
        <v>21.938079470198677</v>
      </c>
      <c r="P128" t="s">
        <v>142</v>
      </c>
      <c r="Q128" t="s">
        <v>145</v>
      </c>
    </row>
    <row r="129" spans="1:17" x14ac:dyDescent="0.2">
      <c r="A129" s="8" t="s">
        <v>148</v>
      </c>
      <c r="B129" s="8" t="s">
        <v>162</v>
      </c>
      <c r="C129" t="s">
        <v>142</v>
      </c>
      <c r="D129" s="9" t="s">
        <v>142</v>
      </c>
      <c r="E129" s="4" t="s">
        <v>142</v>
      </c>
      <c r="F129" s="4" t="s">
        <v>142</v>
      </c>
      <c r="G129" s="6" t="s">
        <v>142</v>
      </c>
      <c r="H129" s="7">
        <v>33</v>
      </c>
      <c r="I129" s="13">
        <v>396</v>
      </c>
      <c r="J129" s="6" t="s">
        <v>143</v>
      </c>
      <c r="K129" s="8" t="s">
        <v>161</v>
      </c>
      <c r="L129" s="16">
        <v>9141</v>
      </c>
      <c r="N129" s="17">
        <f t="shared" si="11"/>
        <v>115.071</v>
      </c>
      <c r="O129" s="3">
        <f t="shared" si="10"/>
        <v>29.05833333333333</v>
      </c>
      <c r="P129" t="s">
        <v>142</v>
      </c>
      <c r="Q129" t="s">
        <v>145</v>
      </c>
    </row>
    <row r="130" spans="1:17" x14ac:dyDescent="0.2">
      <c r="A130" s="8" t="s">
        <v>154</v>
      </c>
      <c r="B130" s="8" t="s">
        <v>155</v>
      </c>
      <c r="C130" t="s">
        <v>142</v>
      </c>
      <c r="D130" s="9" t="s">
        <v>142</v>
      </c>
      <c r="E130" s="4" t="s">
        <v>142</v>
      </c>
      <c r="F130" s="4" t="s">
        <v>142</v>
      </c>
      <c r="G130" s="6" t="s">
        <v>142</v>
      </c>
      <c r="H130" s="7">
        <v>20</v>
      </c>
      <c r="I130" s="13">
        <v>340</v>
      </c>
      <c r="J130">
        <v>8</v>
      </c>
      <c r="K130" s="8" t="s">
        <v>147</v>
      </c>
      <c r="L130" s="16">
        <v>1401</v>
      </c>
      <c r="N130" s="17">
        <f t="shared" si="11"/>
        <v>69.740000000000009</v>
      </c>
      <c r="O130" s="3">
        <f t="shared" si="10"/>
        <v>20.511764705882353</v>
      </c>
      <c r="P130" t="s">
        <v>142</v>
      </c>
      <c r="Q130" t="s">
        <v>145</v>
      </c>
    </row>
    <row r="131" spans="1:17" x14ac:dyDescent="0.2">
      <c r="A131" s="8" t="s">
        <v>154</v>
      </c>
      <c r="B131" s="8" t="s">
        <v>155</v>
      </c>
      <c r="C131" t="s">
        <v>142</v>
      </c>
      <c r="D131" s="9" t="s">
        <v>142</v>
      </c>
      <c r="E131" s="4" t="s">
        <v>142</v>
      </c>
      <c r="F131" s="4" t="s">
        <v>142</v>
      </c>
      <c r="G131" s="6" t="s">
        <v>142</v>
      </c>
      <c r="H131" s="7">
        <v>20</v>
      </c>
      <c r="I131" s="13">
        <v>340</v>
      </c>
      <c r="J131">
        <v>8</v>
      </c>
      <c r="K131" s="8" t="s">
        <v>147</v>
      </c>
      <c r="L131" s="16">
        <v>1401</v>
      </c>
      <c r="N131" s="17">
        <f t="shared" si="11"/>
        <v>69.740000000000009</v>
      </c>
      <c r="O131" s="3">
        <f t="shared" si="10"/>
        <v>20.511764705882353</v>
      </c>
      <c r="P131" t="s">
        <v>142</v>
      </c>
      <c r="Q131" t="s">
        <v>145</v>
      </c>
    </row>
    <row r="132" spans="1:17" x14ac:dyDescent="0.2">
      <c r="A132" s="8" t="s">
        <v>154</v>
      </c>
      <c r="B132" s="8" t="s">
        <v>155</v>
      </c>
      <c r="C132" t="s">
        <v>142</v>
      </c>
      <c r="D132" s="9" t="s">
        <v>142</v>
      </c>
      <c r="E132" s="4" t="s">
        <v>142</v>
      </c>
      <c r="F132" s="4" t="s">
        <v>142</v>
      </c>
      <c r="G132" s="6" t="s">
        <v>142</v>
      </c>
      <c r="H132" s="7">
        <v>20</v>
      </c>
      <c r="I132" s="13">
        <v>340</v>
      </c>
      <c r="J132">
        <v>8</v>
      </c>
      <c r="K132" s="8" t="s">
        <v>147</v>
      </c>
      <c r="L132" s="16">
        <v>1401</v>
      </c>
      <c r="N132" s="17">
        <f t="shared" si="11"/>
        <v>69.740000000000009</v>
      </c>
      <c r="O132" s="3">
        <f t="shared" si="10"/>
        <v>20.511764705882353</v>
      </c>
      <c r="P132" t="s">
        <v>142</v>
      </c>
      <c r="Q132" t="s">
        <v>145</v>
      </c>
    </row>
    <row r="133" spans="1:17" x14ac:dyDescent="0.2">
      <c r="A133" s="8" t="s">
        <v>34</v>
      </c>
      <c r="B133" s="8" t="s">
        <v>150</v>
      </c>
      <c r="C133" t="s">
        <v>142</v>
      </c>
      <c r="D133" s="9" t="s">
        <v>142</v>
      </c>
      <c r="E133" s="4" t="s">
        <v>142</v>
      </c>
      <c r="F133" s="4" t="s">
        <v>142</v>
      </c>
      <c r="G133" s="6" t="s">
        <v>142</v>
      </c>
      <c r="H133" s="7">
        <v>35</v>
      </c>
      <c r="I133" s="13">
        <v>420</v>
      </c>
      <c r="J133" s="6" t="s">
        <v>143</v>
      </c>
      <c r="K133" s="8" t="s">
        <v>144</v>
      </c>
      <c r="L133" s="16">
        <v>3060</v>
      </c>
      <c r="N133" s="17">
        <f t="shared" si="11"/>
        <v>122.045</v>
      </c>
      <c r="O133" s="3">
        <f t="shared" si="10"/>
        <v>29.058333333333337</v>
      </c>
      <c r="P133" t="s">
        <v>142</v>
      </c>
      <c r="Q133" t="s">
        <v>145</v>
      </c>
    </row>
    <row r="134" spans="1:17" x14ac:dyDescent="0.2">
      <c r="A134" s="8" t="s">
        <v>90</v>
      </c>
      <c r="B134" s="8" t="s">
        <v>163</v>
      </c>
      <c r="C134" t="s">
        <v>142</v>
      </c>
      <c r="D134" s="11" t="s">
        <v>142</v>
      </c>
      <c r="E134" s="11" t="s">
        <v>142</v>
      </c>
      <c r="F134" s="11" t="s">
        <v>142</v>
      </c>
      <c r="G134" s="6" t="s">
        <v>142</v>
      </c>
      <c r="H134" s="12">
        <v>24</v>
      </c>
      <c r="I134" s="13">
        <v>73</v>
      </c>
      <c r="J134">
        <v>5</v>
      </c>
      <c r="K134" s="8" t="s">
        <v>164</v>
      </c>
      <c r="L134" s="14">
        <v>947</v>
      </c>
      <c r="N134" s="18">
        <f>0.15*H134</f>
        <v>3.5999999999999996</v>
      </c>
      <c r="O134" s="3">
        <f t="shared" si="10"/>
        <v>4.9315068493150678</v>
      </c>
      <c r="P134" t="s">
        <v>142</v>
      </c>
      <c r="Q134" t="s">
        <v>11</v>
      </c>
    </row>
    <row r="135" spans="1:17" x14ac:dyDescent="0.2">
      <c r="A135" s="8" t="s">
        <v>34</v>
      </c>
      <c r="B135" s="8" t="s">
        <v>146</v>
      </c>
      <c r="C135" t="s">
        <v>142</v>
      </c>
      <c r="D135" s="15" t="s">
        <v>142</v>
      </c>
      <c r="E135" s="11" t="s">
        <v>142</v>
      </c>
      <c r="F135" s="11" t="s">
        <v>142</v>
      </c>
      <c r="G135" s="6" t="s">
        <v>142</v>
      </c>
      <c r="H135" s="12">
        <v>33</v>
      </c>
      <c r="I135" s="13">
        <v>396</v>
      </c>
      <c r="J135" s="6" t="s">
        <v>143</v>
      </c>
      <c r="K135" s="8" t="s">
        <v>147</v>
      </c>
      <c r="L135" s="16">
        <v>4060</v>
      </c>
      <c r="N135" s="18">
        <f t="shared" si="11"/>
        <v>115.071</v>
      </c>
      <c r="O135" s="3">
        <f t="shared" si="10"/>
        <v>29.05833333333333</v>
      </c>
      <c r="P135" t="s">
        <v>142</v>
      </c>
      <c r="Q135" t="s">
        <v>145</v>
      </c>
    </row>
    <row r="136" spans="1:17" x14ac:dyDescent="0.2">
      <c r="A136" s="8" t="s">
        <v>30</v>
      </c>
      <c r="B136" s="8" t="s">
        <v>165</v>
      </c>
      <c r="C136" t="s">
        <v>142</v>
      </c>
      <c r="D136" s="15" t="s">
        <v>142</v>
      </c>
      <c r="E136" s="11" t="s">
        <v>142</v>
      </c>
      <c r="F136" s="11" t="s">
        <v>142</v>
      </c>
      <c r="G136" s="6" t="s">
        <v>142</v>
      </c>
      <c r="H136" s="12">
        <v>16</v>
      </c>
      <c r="I136" s="13">
        <v>35</v>
      </c>
      <c r="J136">
        <v>5</v>
      </c>
      <c r="K136" s="8" t="s">
        <v>164</v>
      </c>
      <c r="L136" s="16">
        <v>758</v>
      </c>
      <c r="N136" s="18">
        <f>0.15*H136</f>
        <v>2.4</v>
      </c>
      <c r="O136" s="3">
        <f t="shared" si="10"/>
        <v>6.8571428571428577</v>
      </c>
      <c r="P136" t="s">
        <v>142</v>
      </c>
      <c r="Q136" t="s">
        <v>11</v>
      </c>
    </row>
    <row r="137" spans="1:17" x14ac:dyDescent="0.2">
      <c r="A137" s="8" t="s">
        <v>34</v>
      </c>
      <c r="B137" s="8" t="s">
        <v>150</v>
      </c>
      <c r="C137" t="s">
        <v>142</v>
      </c>
      <c r="D137" s="15" t="s">
        <v>142</v>
      </c>
      <c r="E137" s="11" t="s">
        <v>142</v>
      </c>
      <c r="F137" s="11" t="s">
        <v>142</v>
      </c>
      <c r="G137" s="6" t="s">
        <v>142</v>
      </c>
      <c r="H137" s="12">
        <v>35</v>
      </c>
      <c r="I137" s="13">
        <v>420</v>
      </c>
      <c r="J137" s="6" t="s">
        <v>143</v>
      </c>
      <c r="K137" s="8" t="s">
        <v>144</v>
      </c>
      <c r="L137" s="16">
        <v>3086</v>
      </c>
      <c r="N137" s="18">
        <f t="shared" si="11"/>
        <v>122.045</v>
      </c>
      <c r="O137" s="3">
        <f t="shared" si="10"/>
        <v>29.058333333333337</v>
      </c>
      <c r="P137" t="s">
        <v>142</v>
      </c>
      <c r="Q137" t="s">
        <v>145</v>
      </c>
    </row>
    <row r="138" spans="1:17" x14ac:dyDescent="0.2">
      <c r="A138" s="8" t="s">
        <v>156</v>
      </c>
      <c r="B138" s="8" t="s">
        <v>166</v>
      </c>
      <c r="C138" t="s">
        <v>142</v>
      </c>
      <c r="D138" s="15" t="s">
        <v>142</v>
      </c>
      <c r="E138" s="11" t="s">
        <v>142</v>
      </c>
      <c r="F138" s="11" t="s">
        <v>142</v>
      </c>
      <c r="G138" s="6" t="s">
        <v>142</v>
      </c>
      <c r="H138" s="12">
        <v>15.9</v>
      </c>
      <c r="I138" s="13">
        <v>477</v>
      </c>
      <c r="J138">
        <v>5</v>
      </c>
      <c r="K138" s="8" t="s">
        <v>14</v>
      </c>
      <c r="L138" s="16">
        <v>1005</v>
      </c>
      <c r="N138" s="18">
        <f t="shared" si="11"/>
        <v>55.443300000000001</v>
      </c>
      <c r="O138" s="3">
        <f t="shared" si="10"/>
        <v>11.623333333333335</v>
      </c>
      <c r="P138" t="s">
        <v>142</v>
      </c>
      <c r="Q138" t="s">
        <v>145</v>
      </c>
    </row>
    <row r="139" spans="1:17" x14ac:dyDescent="0.2">
      <c r="A139" s="8" t="s">
        <v>156</v>
      </c>
      <c r="B139" s="8" t="s">
        <v>166</v>
      </c>
      <c r="C139" t="s">
        <v>142</v>
      </c>
      <c r="D139" s="15" t="s">
        <v>142</v>
      </c>
      <c r="E139" s="11" t="s">
        <v>142</v>
      </c>
      <c r="F139" s="11" t="s">
        <v>142</v>
      </c>
      <c r="G139" s="6" t="s">
        <v>142</v>
      </c>
      <c r="H139" s="12">
        <v>15.9</v>
      </c>
      <c r="I139" s="13">
        <v>477</v>
      </c>
      <c r="J139" s="6">
        <v>5</v>
      </c>
      <c r="K139" s="8" t="s">
        <v>14</v>
      </c>
      <c r="L139" s="16">
        <v>1005</v>
      </c>
      <c r="N139" s="18">
        <f t="shared" si="11"/>
        <v>55.443300000000001</v>
      </c>
      <c r="O139" s="3">
        <f t="shared" si="10"/>
        <v>11.623333333333335</v>
      </c>
      <c r="P139" t="s">
        <v>142</v>
      </c>
      <c r="Q139" t="s">
        <v>145</v>
      </c>
    </row>
    <row r="140" spans="1:17" x14ac:dyDescent="0.2">
      <c r="A140" s="8" t="s">
        <v>148</v>
      </c>
      <c r="B140" s="8" t="s">
        <v>149</v>
      </c>
      <c r="C140" t="s">
        <v>142</v>
      </c>
      <c r="D140" s="15" t="s">
        <v>142</v>
      </c>
      <c r="E140" s="11" t="s">
        <v>142</v>
      </c>
      <c r="F140" s="11" t="s">
        <v>142</v>
      </c>
      <c r="G140" s="6" t="s">
        <v>142</v>
      </c>
      <c r="H140" s="12">
        <v>25.8</v>
      </c>
      <c r="I140" s="13">
        <v>387</v>
      </c>
      <c r="J140" s="6" t="s">
        <v>143</v>
      </c>
      <c r="K140" s="8" t="s">
        <v>147</v>
      </c>
      <c r="L140" s="16">
        <v>1446</v>
      </c>
      <c r="N140" s="18">
        <f t="shared" si="11"/>
        <v>89.964600000000004</v>
      </c>
      <c r="O140" s="3">
        <f t="shared" si="10"/>
        <v>23.24666666666667</v>
      </c>
      <c r="P140" t="s">
        <v>142</v>
      </c>
      <c r="Q140" t="s">
        <v>145</v>
      </c>
    </row>
    <row r="141" spans="1:17" x14ac:dyDescent="0.2">
      <c r="A141" s="8" t="s">
        <v>148</v>
      </c>
      <c r="B141" s="8" t="s">
        <v>149</v>
      </c>
      <c r="C141" t="s">
        <v>142</v>
      </c>
      <c r="D141" s="15" t="s">
        <v>142</v>
      </c>
      <c r="E141" s="11" t="s">
        <v>142</v>
      </c>
      <c r="F141" s="11" t="s">
        <v>142</v>
      </c>
      <c r="G141" s="6" t="s">
        <v>142</v>
      </c>
      <c r="H141" s="12">
        <v>31</v>
      </c>
      <c r="I141" s="13">
        <v>403</v>
      </c>
      <c r="J141" s="6" t="s">
        <v>143</v>
      </c>
      <c r="K141" s="8" t="s">
        <v>147</v>
      </c>
      <c r="L141" s="16">
        <v>1607</v>
      </c>
      <c r="N141" s="18">
        <f t="shared" si="11"/>
        <v>108.09700000000001</v>
      </c>
      <c r="O141" s="3">
        <f t="shared" si="10"/>
        <v>26.823076923076925</v>
      </c>
      <c r="P141" t="s">
        <v>142</v>
      </c>
      <c r="Q141" t="s">
        <v>145</v>
      </c>
    </row>
    <row r="142" spans="1:17" x14ac:dyDescent="0.2">
      <c r="A142" s="8" t="s">
        <v>34</v>
      </c>
      <c r="B142" s="8" t="s">
        <v>167</v>
      </c>
      <c r="C142" t="s">
        <v>142</v>
      </c>
      <c r="D142" s="15" t="s">
        <v>142</v>
      </c>
      <c r="E142" s="11" t="s">
        <v>142</v>
      </c>
      <c r="F142" s="11" t="s">
        <v>142</v>
      </c>
      <c r="G142" s="6" t="s">
        <v>142</v>
      </c>
      <c r="H142" s="12">
        <v>19.2</v>
      </c>
      <c r="I142" s="13">
        <v>430</v>
      </c>
      <c r="J142">
        <v>7</v>
      </c>
      <c r="K142" s="8" t="s">
        <v>14</v>
      </c>
      <c r="L142" s="16">
        <v>1433</v>
      </c>
      <c r="N142" s="18">
        <f t="shared" si="11"/>
        <v>66.950400000000002</v>
      </c>
      <c r="O142" s="3">
        <f t="shared" si="10"/>
        <v>15.569860465116282</v>
      </c>
      <c r="P142" t="s">
        <v>142</v>
      </c>
      <c r="Q142" t="s">
        <v>145</v>
      </c>
    </row>
    <row r="143" spans="1:17" x14ac:dyDescent="0.2">
      <c r="A143" s="8" t="s">
        <v>168</v>
      </c>
      <c r="B143" s="8" t="s">
        <v>169</v>
      </c>
      <c r="C143" t="s">
        <v>142</v>
      </c>
      <c r="D143" s="15" t="s">
        <v>142</v>
      </c>
      <c r="E143" s="11" t="s">
        <v>142</v>
      </c>
      <c r="F143" s="11" t="s">
        <v>142</v>
      </c>
      <c r="G143" s="6" t="s">
        <v>142</v>
      </c>
      <c r="H143" s="12">
        <v>21.5</v>
      </c>
      <c r="I143" s="13">
        <v>494.5</v>
      </c>
      <c r="J143" s="6">
        <v>5</v>
      </c>
      <c r="K143" s="8" t="s">
        <v>14</v>
      </c>
      <c r="L143" s="16">
        <v>930</v>
      </c>
      <c r="N143" s="18">
        <f t="shared" si="11"/>
        <v>74.970500000000001</v>
      </c>
      <c r="O143" s="3">
        <f t="shared" ref="O143:O165" si="12">(N143/I143)*100</f>
        <v>15.160869565217391</v>
      </c>
      <c r="P143" t="s">
        <v>142</v>
      </c>
      <c r="Q143" t="s">
        <v>145</v>
      </c>
    </row>
    <row r="144" spans="1:17" x14ac:dyDescent="0.2">
      <c r="A144" s="8" t="s">
        <v>170</v>
      </c>
      <c r="B144" s="8">
        <v>155</v>
      </c>
      <c r="C144" t="s">
        <v>142</v>
      </c>
      <c r="D144" s="15" t="s">
        <v>142</v>
      </c>
      <c r="E144" s="11" t="s">
        <v>142</v>
      </c>
      <c r="F144" s="11" t="s">
        <v>142</v>
      </c>
      <c r="G144" s="6" t="s">
        <v>142</v>
      </c>
      <c r="H144" s="12" t="s">
        <v>143</v>
      </c>
      <c r="I144" s="13" t="s">
        <v>143</v>
      </c>
      <c r="J144" s="6" t="s">
        <v>143</v>
      </c>
      <c r="K144" s="8" t="s">
        <v>161</v>
      </c>
      <c r="L144" s="16">
        <v>6000</v>
      </c>
      <c r="N144" s="18" t="e">
        <f t="shared" si="11"/>
        <v>#VALUE!</v>
      </c>
      <c r="O144" s="3" t="e">
        <f t="shared" si="12"/>
        <v>#VALUE!</v>
      </c>
      <c r="P144" t="s">
        <v>142</v>
      </c>
      <c r="Q144" t="s">
        <v>145</v>
      </c>
    </row>
    <row r="145" spans="1:17" x14ac:dyDescent="0.2">
      <c r="A145" s="8" t="s">
        <v>34</v>
      </c>
      <c r="B145" s="8" t="s">
        <v>153</v>
      </c>
      <c r="C145" t="s">
        <v>142</v>
      </c>
      <c r="D145" s="15" t="s">
        <v>142</v>
      </c>
      <c r="E145" s="11" t="s">
        <v>142</v>
      </c>
      <c r="F145" s="11" t="s">
        <v>142</v>
      </c>
      <c r="G145" s="6" t="s">
        <v>142</v>
      </c>
      <c r="H145" s="12">
        <v>34</v>
      </c>
      <c r="I145" s="13">
        <v>300</v>
      </c>
      <c r="J145" s="6" t="s">
        <v>143</v>
      </c>
      <c r="K145" s="8" t="s">
        <v>144</v>
      </c>
      <c r="L145" s="16">
        <v>3776</v>
      </c>
      <c r="N145" s="18">
        <f t="shared" si="11"/>
        <v>118.55800000000001</v>
      </c>
      <c r="O145" s="3">
        <f t="shared" si="12"/>
        <v>39.519333333333336</v>
      </c>
      <c r="P145" t="s">
        <v>142</v>
      </c>
      <c r="Q145" t="s">
        <v>145</v>
      </c>
    </row>
    <row r="146" spans="1:17" x14ac:dyDescent="0.2">
      <c r="A146" s="8" t="s">
        <v>156</v>
      </c>
      <c r="B146" s="8" t="s">
        <v>171</v>
      </c>
      <c r="C146" t="s">
        <v>142</v>
      </c>
      <c r="D146" s="15" t="s">
        <v>142</v>
      </c>
      <c r="E146" s="11" t="s">
        <v>142</v>
      </c>
      <c r="F146" s="11" t="s">
        <v>142</v>
      </c>
      <c r="G146" s="6" t="s">
        <v>142</v>
      </c>
      <c r="H146" s="12">
        <v>17.899999999999999</v>
      </c>
      <c r="I146" s="13">
        <v>275.89999999999998</v>
      </c>
      <c r="J146">
        <v>7</v>
      </c>
      <c r="K146" s="8" t="s">
        <v>14</v>
      </c>
      <c r="L146" s="16">
        <v>1485</v>
      </c>
      <c r="N146" s="18">
        <f t="shared" si="11"/>
        <v>62.417299999999997</v>
      </c>
      <c r="O146" s="3">
        <f t="shared" si="12"/>
        <v>22.623160565422253</v>
      </c>
      <c r="P146" t="s">
        <v>142</v>
      </c>
      <c r="Q146" t="s">
        <v>145</v>
      </c>
    </row>
    <row r="147" spans="1:17" x14ac:dyDescent="0.2">
      <c r="A147" s="8" t="s">
        <v>170</v>
      </c>
      <c r="B147" s="8" t="s">
        <v>172</v>
      </c>
      <c r="C147" t="s">
        <v>142</v>
      </c>
      <c r="D147" s="15" t="s">
        <v>142</v>
      </c>
      <c r="E147" s="11" t="s">
        <v>142</v>
      </c>
      <c r="F147" s="11" t="s">
        <v>142</v>
      </c>
      <c r="G147" s="6" t="s">
        <v>142</v>
      </c>
      <c r="H147" s="12" t="s">
        <v>143</v>
      </c>
      <c r="I147" s="13" t="s">
        <v>143</v>
      </c>
      <c r="J147" s="6" t="s">
        <v>143</v>
      </c>
      <c r="K147" s="8" t="s">
        <v>161</v>
      </c>
      <c r="L147" s="16" t="s">
        <v>143</v>
      </c>
      <c r="N147" s="18" t="e">
        <f t="shared" si="11"/>
        <v>#VALUE!</v>
      </c>
      <c r="O147" s="3" t="e">
        <f t="shared" si="12"/>
        <v>#VALUE!</v>
      </c>
      <c r="P147" t="s">
        <v>142</v>
      </c>
      <c r="Q147" t="s">
        <v>145</v>
      </c>
    </row>
    <row r="148" spans="1:17" x14ac:dyDescent="0.2">
      <c r="A148" s="8" t="s">
        <v>170</v>
      </c>
      <c r="B148" s="8">
        <v>155</v>
      </c>
      <c r="C148" t="s">
        <v>142</v>
      </c>
      <c r="D148" s="15" t="s">
        <v>142</v>
      </c>
      <c r="E148" s="11" t="s">
        <v>142</v>
      </c>
      <c r="F148" s="11" t="s">
        <v>142</v>
      </c>
      <c r="G148" s="6" t="s">
        <v>142</v>
      </c>
      <c r="H148" s="12" t="s">
        <v>143</v>
      </c>
      <c r="I148" s="13" t="s">
        <v>143</v>
      </c>
      <c r="J148" s="6" t="s">
        <v>143</v>
      </c>
      <c r="K148" s="8" t="s">
        <v>161</v>
      </c>
      <c r="L148" s="16">
        <v>6000</v>
      </c>
      <c r="N148" s="18" t="e">
        <f t="shared" si="11"/>
        <v>#VALUE!</v>
      </c>
      <c r="O148" s="3" t="e">
        <f t="shared" si="12"/>
        <v>#VALUE!</v>
      </c>
      <c r="P148" t="s">
        <v>142</v>
      </c>
      <c r="Q148" t="s">
        <v>145</v>
      </c>
    </row>
    <row r="149" spans="1:17" x14ac:dyDescent="0.2">
      <c r="A149" s="8" t="s">
        <v>156</v>
      </c>
      <c r="B149" s="8" t="s">
        <v>157</v>
      </c>
      <c r="C149" t="s">
        <v>142</v>
      </c>
      <c r="D149" s="15" t="s">
        <v>142</v>
      </c>
      <c r="E149" s="11" t="s">
        <v>142</v>
      </c>
      <c r="F149" s="11" t="s">
        <v>142</v>
      </c>
      <c r="G149" s="6" t="s">
        <v>142</v>
      </c>
      <c r="H149" s="12">
        <v>19.2</v>
      </c>
      <c r="I149" s="13">
        <v>326</v>
      </c>
      <c r="J149">
        <v>7</v>
      </c>
      <c r="K149" s="8" t="s">
        <v>14</v>
      </c>
      <c r="L149" s="16">
        <v>1536</v>
      </c>
      <c r="N149" s="18">
        <f t="shared" si="11"/>
        <v>66.950400000000002</v>
      </c>
      <c r="O149" s="3">
        <f t="shared" si="12"/>
        <v>20.536932515337426</v>
      </c>
      <c r="P149" t="s">
        <v>142</v>
      </c>
      <c r="Q149" t="s">
        <v>145</v>
      </c>
    </row>
    <row r="150" spans="1:17" x14ac:dyDescent="0.2">
      <c r="A150" s="8" t="s">
        <v>34</v>
      </c>
      <c r="B150" s="8" t="s">
        <v>167</v>
      </c>
      <c r="C150" t="s">
        <v>142</v>
      </c>
      <c r="D150" s="15" t="s">
        <v>142</v>
      </c>
      <c r="E150" s="11" t="s">
        <v>142</v>
      </c>
      <c r="F150" s="11" t="s">
        <v>142</v>
      </c>
      <c r="G150" s="6" t="s">
        <v>142</v>
      </c>
      <c r="H150" s="12">
        <v>19.2</v>
      </c>
      <c r="I150" s="13">
        <v>430</v>
      </c>
      <c r="J150">
        <v>7</v>
      </c>
      <c r="K150" s="8" t="s">
        <v>14</v>
      </c>
      <c r="L150" s="16">
        <v>1433</v>
      </c>
      <c r="N150" s="18">
        <f t="shared" si="11"/>
        <v>66.950400000000002</v>
      </c>
      <c r="O150" s="3">
        <f t="shared" si="12"/>
        <v>15.569860465116282</v>
      </c>
      <c r="P150" t="s">
        <v>142</v>
      </c>
      <c r="Q150" t="s">
        <v>145</v>
      </c>
    </row>
    <row r="151" spans="1:17" x14ac:dyDescent="0.2">
      <c r="A151" s="8" t="s">
        <v>67</v>
      </c>
      <c r="B151" s="8" t="s">
        <v>173</v>
      </c>
      <c r="C151" t="s">
        <v>142</v>
      </c>
      <c r="D151" s="15" t="s">
        <v>142</v>
      </c>
      <c r="E151" s="11" t="s">
        <v>142</v>
      </c>
      <c r="F151" s="11" t="s">
        <v>142</v>
      </c>
      <c r="G151" s="6" t="s">
        <v>142</v>
      </c>
      <c r="H151" s="12">
        <v>39.200000000000003</v>
      </c>
      <c r="I151" s="13">
        <v>280</v>
      </c>
      <c r="J151">
        <v>5</v>
      </c>
      <c r="K151" s="8" t="s">
        <v>14</v>
      </c>
      <c r="L151" s="16">
        <v>1179</v>
      </c>
      <c r="N151" s="18">
        <f>0.15*H151</f>
        <v>5.88</v>
      </c>
      <c r="O151" s="3">
        <f t="shared" si="12"/>
        <v>2.1</v>
      </c>
      <c r="P151" t="s">
        <v>142</v>
      </c>
      <c r="Q151" t="s">
        <v>11</v>
      </c>
    </row>
    <row r="152" spans="1:17" x14ac:dyDescent="0.2">
      <c r="A152" s="8" t="s">
        <v>67</v>
      </c>
      <c r="B152" s="8" t="s">
        <v>173</v>
      </c>
      <c r="C152" t="s">
        <v>142</v>
      </c>
      <c r="D152" s="15" t="s">
        <v>142</v>
      </c>
      <c r="E152" s="11" t="s">
        <v>142</v>
      </c>
      <c r="F152" s="11" t="s">
        <v>142</v>
      </c>
      <c r="G152" s="6" t="s">
        <v>142</v>
      </c>
      <c r="H152" s="12">
        <v>39.200000000000003</v>
      </c>
      <c r="I152" s="13">
        <v>280</v>
      </c>
      <c r="J152">
        <v>5</v>
      </c>
      <c r="K152" s="8" t="s">
        <v>14</v>
      </c>
      <c r="L152" s="16">
        <v>1179</v>
      </c>
      <c r="N152" s="18">
        <f>0.15*H152</f>
        <v>5.88</v>
      </c>
      <c r="O152" s="3">
        <f t="shared" si="12"/>
        <v>2.1</v>
      </c>
      <c r="P152" t="s">
        <v>142</v>
      </c>
      <c r="Q152" t="s">
        <v>11</v>
      </c>
    </row>
    <row r="153" spans="1:17" x14ac:dyDescent="0.2">
      <c r="A153" s="8" t="s">
        <v>34</v>
      </c>
      <c r="B153" s="8" t="s">
        <v>152</v>
      </c>
      <c r="C153" t="s">
        <v>142</v>
      </c>
      <c r="D153" s="15" t="s">
        <v>142</v>
      </c>
      <c r="E153" s="11" t="s">
        <v>142</v>
      </c>
      <c r="F153" s="11" t="s">
        <v>142</v>
      </c>
      <c r="G153" s="6" t="s">
        <v>142</v>
      </c>
      <c r="H153" s="12">
        <v>40</v>
      </c>
      <c r="I153" s="13">
        <v>278</v>
      </c>
      <c r="J153" s="6" t="s">
        <v>143</v>
      </c>
      <c r="K153" s="8" t="s">
        <v>147</v>
      </c>
      <c r="L153" s="16">
        <v>7000</v>
      </c>
      <c r="N153" s="18">
        <f t="shared" si="11"/>
        <v>139.48000000000002</v>
      </c>
      <c r="O153" s="3">
        <f t="shared" si="12"/>
        <v>50.172661870503596</v>
      </c>
      <c r="P153" t="s">
        <v>142</v>
      </c>
      <c r="Q153" t="s">
        <v>145</v>
      </c>
    </row>
    <row r="154" spans="1:17" x14ac:dyDescent="0.2">
      <c r="A154" s="8" t="s">
        <v>174</v>
      </c>
      <c r="B154" s="8" t="s">
        <v>175</v>
      </c>
      <c r="C154" t="s">
        <v>142</v>
      </c>
      <c r="D154" s="15" t="s">
        <v>142</v>
      </c>
      <c r="E154" s="11" t="s">
        <v>142</v>
      </c>
      <c r="F154" s="11" t="s">
        <v>142</v>
      </c>
      <c r="G154" s="6" t="s">
        <v>142</v>
      </c>
      <c r="H154" s="12" t="s">
        <v>143</v>
      </c>
      <c r="I154" s="13" t="s">
        <v>143</v>
      </c>
      <c r="J154" s="6" t="s">
        <v>143</v>
      </c>
      <c r="K154" s="8" t="s">
        <v>161</v>
      </c>
      <c r="L154" s="16">
        <v>6978</v>
      </c>
      <c r="N154" s="18" t="e">
        <f t="shared" si="11"/>
        <v>#VALUE!</v>
      </c>
      <c r="O154" s="3" t="e">
        <f t="shared" si="12"/>
        <v>#VALUE!</v>
      </c>
      <c r="P154" t="s">
        <v>142</v>
      </c>
      <c r="Q154" t="s">
        <v>145</v>
      </c>
    </row>
    <row r="155" spans="1:17" x14ac:dyDescent="0.2">
      <c r="A155" s="8" t="s">
        <v>170</v>
      </c>
      <c r="B155" s="8" t="s">
        <v>176</v>
      </c>
      <c r="C155" t="s">
        <v>142</v>
      </c>
      <c r="D155" s="15" t="s">
        <v>142</v>
      </c>
      <c r="E155" s="11" t="s">
        <v>142</v>
      </c>
      <c r="F155" s="11" t="s">
        <v>142</v>
      </c>
      <c r="G155" s="6" t="s">
        <v>142</v>
      </c>
      <c r="H155" s="12" t="s">
        <v>143</v>
      </c>
      <c r="I155" s="13" t="s">
        <v>143</v>
      </c>
      <c r="J155" s="6" t="s">
        <v>143</v>
      </c>
      <c r="K155" s="8" t="s">
        <v>161</v>
      </c>
      <c r="L155" s="16" t="s">
        <v>143</v>
      </c>
      <c r="N155" s="18" t="e">
        <f t="shared" si="11"/>
        <v>#VALUE!</v>
      </c>
      <c r="O155" s="3" t="e">
        <f t="shared" si="12"/>
        <v>#VALUE!</v>
      </c>
      <c r="P155" t="s">
        <v>142</v>
      </c>
      <c r="Q155" t="s">
        <v>145</v>
      </c>
    </row>
    <row r="156" spans="1:17" x14ac:dyDescent="0.2">
      <c r="A156" s="8" t="s">
        <v>34</v>
      </c>
      <c r="B156" s="8" t="s">
        <v>177</v>
      </c>
      <c r="C156" t="s">
        <v>142</v>
      </c>
      <c r="D156" s="15" t="s">
        <v>142</v>
      </c>
      <c r="E156" s="11" t="s">
        <v>142</v>
      </c>
      <c r="F156" s="11" t="s">
        <v>142</v>
      </c>
      <c r="G156" s="6" t="s">
        <v>142</v>
      </c>
      <c r="H156" s="12">
        <v>25</v>
      </c>
      <c r="I156" s="13">
        <v>411</v>
      </c>
      <c r="J156">
        <v>8</v>
      </c>
      <c r="K156" s="8" t="s">
        <v>147</v>
      </c>
      <c r="L156" s="16">
        <v>3780</v>
      </c>
      <c r="N156" s="18">
        <f t="shared" si="11"/>
        <v>87.174999999999997</v>
      </c>
      <c r="O156" s="3">
        <f t="shared" si="12"/>
        <v>21.210462287104622</v>
      </c>
      <c r="P156" t="s">
        <v>142</v>
      </c>
      <c r="Q156" t="s">
        <v>145</v>
      </c>
    </row>
    <row r="157" spans="1:17" x14ac:dyDescent="0.2">
      <c r="A157" s="8" t="s">
        <v>34</v>
      </c>
      <c r="B157" s="8" t="s">
        <v>146</v>
      </c>
      <c r="C157" t="s">
        <v>142</v>
      </c>
      <c r="D157" s="15" t="s">
        <v>142</v>
      </c>
      <c r="E157" s="11" t="s">
        <v>142</v>
      </c>
      <c r="F157" s="11" t="s">
        <v>142</v>
      </c>
      <c r="G157" s="6" t="s">
        <v>142</v>
      </c>
      <c r="H157" s="12">
        <v>33</v>
      </c>
      <c r="I157" s="13">
        <v>396</v>
      </c>
      <c r="J157" s="6" t="s">
        <v>143</v>
      </c>
      <c r="K157" s="8" t="s">
        <v>147</v>
      </c>
      <c r="L157" s="16">
        <v>2668</v>
      </c>
      <c r="N157" s="18">
        <f t="shared" si="11"/>
        <v>115.071</v>
      </c>
      <c r="O157" s="3">
        <f t="shared" si="12"/>
        <v>29.05833333333333</v>
      </c>
      <c r="P157" t="s">
        <v>142</v>
      </c>
      <c r="Q157" t="s">
        <v>145</v>
      </c>
    </row>
    <row r="158" spans="1:17" x14ac:dyDescent="0.2">
      <c r="A158" s="8" t="s">
        <v>34</v>
      </c>
      <c r="B158" s="8" t="s">
        <v>178</v>
      </c>
      <c r="C158" t="s">
        <v>142</v>
      </c>
      <c r="D158" s="15" t="s">
        <v>142</v>
      </c>
      <c r="E158" s="11" t="s">
        <v>142</v>
      </c>
      <c r="F158" s="11" t="s">
        <v>142</v>
      </c>
      <c r="G158" s="6" t="s">
        <v>142</v>
      </c>
      <c r="H158" s="12">
        <v>15.8</v>
      </c>
      <c r="I158" s="13">
        <v>316</v>
      </c>
      <c r="J158" s="6" t="s">
        <v>143</v>
      </c>
      <c r="K158" s="8" t="s">
        <v>147</v>
      </c>
      <c r="L158" s="16">
        <v>1170</v>
      </c>
      <c r="N158" s="18">
        <f t="shared" si="11"/>
        <v>55.094600000000007</v>
      </c>
      <c r="O158" s="3">
        <f t="shared" si="12"/>
        <v>17.435000000000002</v>
      </c>
      <c r="P158" t="s">
        <v>142</v>
      </c>
      <c r="Q158" t="s">
        <v>145</v>
      </c>
    </row>
    <row r="159" spans="1:17" x14ac:dyDescent="0.2">
      <c r="A159" s="8" t="s">
        <v>67</v>
      </c>
      <c r="B159" s="8" t="s">
        <v>173</v>
      </c>
      <c r="C159" t="s">
        <v>142</v>
      </c>
      <c r="D159" s="15" t="s">
        <v>142</v>
      </c>
      <c r="E159" s="11" t="s">
        <v>142</v>
      </c>
      <c r="F159" s="11" t="s">
        <v>142</v>
      </c>
      <c r="G159" s="6" t="s">
        <v>142</v>
      </c>
      <c r="H159" s="12">
        <v>39.200000000000003</v>
      </c>
      <c r="I159" s="13">
        <v>280</v>
      </c>
      <c r="J159">
        <v>5</v>
      </c>
      <c r="K159" s="8" t="s">
        <v>14</v>
      </c>
      <c r="L159" s="16">
        <v>1065</v>
      </c>
      <c r="N159" s="18">
        <f>0.15*H159</f>
        <v>5.88</v>
      </c>
      <c r="O159" s="3">
        <f t="shared" si="12"/>
        <v>2.1</v>
      </c>
      <c r="P159" t="s">
        <v>142</v>
      </c>
      <c r="Q159" t="s">
        <v>11</v>
      </c>
    </row>
    <row r="160" spans="1:17" x14ac:dyDescent="0.2">
      <c r="A160" s="8" t="s">
        <v>67</v>
      </c>
      <c r="B160" s="8" t="s">
        <v>173</v>
      </c>
      <c r="C160" t="s">
        <v>142</v>
      </c>
      <c r="D160" s="15" t="s">
        <v>142</v>
      </c>
      <c r="E160" s="11" t="s">
        <v>142</v>
      </c>
      <c r="F160" s="11" t="s">
        <v>142</v>
      </c>
      <c r="G160" s="6" t="s">
        <v>142</v>
      </c>
      <c r="H160" s="12">
        <v>39.200000000000003</v>
      </c>
      <c r="I160" s="13">
        <v>280</v>
      </c>
      <c r="J160">
        <v>5</v>
      </c>
      <c r="K160" s="8" t="s">
        <v>14</v>
      </c>
      <c r="L160" s="16">
        <v>1065</v>
      </c>
      <c r="N160" s="18">
        <f>0.15*H160</f>
        <v>5.88</v>
      </c>
      <c r="O160" s="3">
        <f t="shared" si="12"/>
        <v>2.1</v>
      </c>
      <c r="P160" t="s">
        <v>142</v>
      </c>
      <c r="Q160" t="s">
        <v>11</v>
      </c>
    </row>
    <row r="161" spans="1:17" x14ac:dyDescent="0.2">
      <c r="A161" s="8" t="s">
        <v>34</v>
      </c>
      <c r="B161" s="8" t="s">
        <v>150</v>
      </c>
      <c r="C161" t="s">
        <v>142</v>
      </c>
      <c r="D161" s="9" t="s">
        <v>142</v>
      </c>
      <c r="E161" s="4" t="s">
        <v>142</v>
      </c>
      <c r="F161" s="4" t="s">
        <v>142</v>
      </c>
      <c r="G161" s="6" t="s">
        <v>142</v>
      </c>
      <c r="H161" s="7">
        <v>35</v>
      </c>
      <c r="I161" s="13">
        <v>525</v>
      </c>
      <c r="J161" s="6" t="s">
        <v>143</v>
      </c>
      <c r="K161" s="8" t="s">
        <v>144</v>
      </c>
      <c r="L161" s="16">
        <v>3060</v>
      </c>
      <c r="N161" s="17">
        <f t="shared" si="11"/>
        <v>122.045</v>
      </c>
      <c r="O161" s="3">
        <f t="shared" si="12"/>
        <v>23.24666666666667</v>
      </c>
      <c r="P161" t="s">
        <v>142</v>
      </c>
      <c r="Q161" t="s">
        <v>145</v>
      </c>
    </row>
    <row r="162" spans="1:17" x14ac:dyDescent="0.2">
      <c r="A162" s="8" t="s">
        <v>34</v>
      </c>
      <c r="B162" s="8" t="s">
        <v>179</v>
      </c>
      <c r="C162" t="s">
        <v>142</v>
      </c>
      <c r="D162" s="9" t="s">
        <v>142</v>
      </c>
      <c r="E162" s="4" t="s">
        <v>142</v>
      </c>
      <c r="F162" s="4" t="s">
        <v>142</v>
      </c>
      <c r="G162" s="6" t="s">
        <v>142</v>
      </c>
      <c r="H162" s="7">
        <v>15.4</v>
      </c>
      <c r="I162" s="13">
        <v>323</v>
      </c>
      <c r="J162" s="6" t="s">
        <v>143</v>
      </c>
      <c r="K162" s="8" t="s">
        <v>144</v>
      </c>
      <c r="L162" s="16">
        <v>1540</v>
      </c>
      <c r="N162" s="17">
        <f t="shared" si="11"/>
        <v>53.699800000000003</v>
      </c>
      <c r="O162" s="3">
        <f t="shared" si="12"/>
        <v>16.625325077399381</v>
      </c>
      <c r="P162" t="s">
        <v>142</v>
      </c>
      <c r="Q162" t="s">
        <v>145</v>
      </c>
    </row>
    <row r="163" spans="1:17" x14ac:dyDescent="0.2">
      <c r="A163" s="8" t="s">
        <v>156</v>
      </c>
      <c r="B163" s="8" t="s">
        <v>158</v>
      </c>
      <c r="C163" t="s">
        <v>142</v>
      </c>
      <c r="D163" s="9" t="s">
        <v>142</v>
      </c>
      <c r="E163" s="4" t="s">
        <v>142</v>
      </c>
      <c r="F163" s="4" t="s">
        <v>142</v>
      </c>
      <c r="G163" s="6" t="s">
        <v>142</v>
      </c>
      <c r="H163" s="7">
        <v>21.1</v>
      </c>
      <c r="I163" s="13">
        <v>337</v>
      </c>
      <c r="J163" s="6" t="s">
        <v>143</v>
      </c>
      <c r="K163" s="8" t="s">
        <v>144</v>
      </c>
      <c r="L163" s="16">
        <v>1175</v>
      </c>
      <c r="N163" s="17">
        <f t="shared" si="11"/>
        <v>73.575700000000012</v>
      </c>
      <c r="O163" s="3">
        <f t="shared" si="12"/>
        <v>21.832551928783385</v>
      </c>
      <c r="P163" t="s">
        <v>142</v>
      </c>
      <c r="Q163" t="s">
        <v>145</v>
      </c>
    </row>
    <row r="164" spans="1:17" x14ac:dyDescent="0.2">
      <c r="A164" s="8" t="s">
        <v>168</v>
      </c>
      <c r="B164" s="8" t="s">
        <v>180</v>
      </c>
      <c r="C164" t="s">
        <v>142</v>
      </c>
      <c r="D164" s="9" t="s">
        <v>142</v>
      </c>
      <c r="E164" s="4" t="s">
        <v>142</v>
      </c>
      <c r="F164" s="4" t="s">
        <v>142</v>
      </c>
      <c r="G164" s="6" t="s">
        <v>142</v>
      </c>
      <c r="H164" s="7">
        <v>22.5</v>
      </c>
      <c r="I164" s="13">
        <v>360</v>
      </c>
      <c r="J164">
        <v>5</v>
      </c>
      <c r="K164" s="8" t="s">
        <v>14</v>
      </c>
      <c r="L164" s="16">
        <v>971</v>
      </c>
      <c r="N164" s="17">
        <f t="shared" si="11"/>
        <v>78.457499999999996</v>
      </c>
      <c r="O164" s="3">
        <f t="shared" si="12"/>
        <v>21.793749999999999</v>
      </c>
      <c r="P164" t="s">
        <v>142</v>
      </c>
      <c r="Q164" t="s">
        <v>145</v>
      </c>
    </row>
    <row r="165" spans="1:17" x14ac:dyDescent="0.2">
      <c r="A165" s="8" t="s">
        <v>154</v>
      </c>
      <c r="B165" s="8" t="s">
        <v>181</v>
      </c>
      <c r="C165" t="s">
        <v>142</v>
      </c>
      <c r="D165" s="9" t="s">
        <v>142</v>
      </c>
      <c r="E165" s="4" t="s">
        <v>142</v>
      </c>
      <c r="F165" s="4" t="s">
        <v>142</v>
      </c>
      <c r="G165" s="6" t="s">
        <v>142</v>
      </c>
      <c r="H165" s="7">
        <v>20</v>
      </c>
      <c r="I165" s="13">
        <v>340</v>
      </c>
      <c r="J165">
        <v>8</v>
      </c>
      <c r="K165" s="8" t="s">
        <v>147</v>
      </c>
      <c r="L165" s="16">
        <v>1567</v>
      </c>
      <c r="N165" s="17">
        <f t="shared" si="11"/>
        <v>69.740000000000009</v>
      </c>
      <c r="O165" s="3">
        <f t="shared" si="12"/>
        <v>20.511764705882353</v>
      </c>
      <c r="P165" t="s">
        <v>142</v>
      </c>
      <c r="Q165" t="s">
        <v>145</v>
      </c>
    </row>
  </sheetData>
  <conditionalFormatting sqref="A91:B106 A78:B88 A89:E89 L66:M66 D105:F106 N66:N110 H66:J66 A5:F75 A76:D77 D78:D83 E76:F83 G5:G110 D84:F88 D91:D104 A90:D90 E94:F104 A107:F110 E90:E93 F89:F104 C111:J165 O5:XFD110 A166:XFD1048576 H67:M110 H5:N65 L111:XFD165 A1:XFD4">
    <cfRule type="expression" dxfId="0" priority="1">
      <formula>ROW(A1)=HighlightRow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2023-02-06T22:58:59Z</dcterms:created>
  <dcterms:modified xsi:type="dcterms:W3CDTF">2023-02-16T23:45:03Z</dcterms:modified>
  <cp:category/>
  <cp:contentStatus/>
</cp:coreProperties>
</file>