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E31" i="1" l="1"/>
  <c r="C20" i="1" l="1"/>
  <c r="D3" i="1" l="1"/>
  <c r="G28" i="1" l="1"/>
  <c r="F28" i="1"/>
  <c r="E28" i="1"/>
  <c r="D28" i="1"/>
  <c r="C28" i="1"/>
  <c r="G26" i="1"/>
  <c r="F26" i="1"/>
  <c r="E26" i="1"/>
  <c r="D26" i="1"/>
  <c r="C26" i="1"/>
  <c r="C22" i="1" l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<sst xmlns="http://schemas.openxmlformats.org/spreadsheetml/2006/main" count="246" uniqueCount="51">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</sst>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D35" sqref="D35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7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7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7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7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8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7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7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7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7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8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7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7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7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7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9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9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9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9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8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7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7"/>
      <c r="B22" s="11" t="s">
        <v>5</v>
      </c>
      <c r="C22" s="13" t="str">
        <f ca="1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7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7"/>
      <c r="B24" s="11" t="s">
        <v>6</v>
      </c>
      <c r="C24" s="22" t="str">
        <f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9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>
        <v>41969</v>
      </c>
    </row>
    <row r="26" spans="1:7" ht="17.399999999999999" hidden="1" customHeight="1">
      <c r="A26" s="39"/>
      <c r="B26" s="11" t="s">
        <v>5</v>
      </c>
      <c r="C26" s="13" t="str">
        <f t="shared" ref="C26" ca="1" si="12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9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36" t="s">
        <v>48</v>
      </c>
    </row>
    <row r="28" spans="1:7" ht="17.399999999999999" hidden="1" customHeight="1">
      <c r="A28" s="39"/>
      <c r="B28" s="11" t="s">
        <v>6</v>
      </c>
      <c r="C28" s="31" t="str">
        <f t="shared" ref="C28" si="13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>בוצע</v>
      </c>
    </row>
    <row r="29" spans="1:7" ht="17.399999999999999" customHeight="1" thickBot="1">
      <c r="A29" s="38"/>
      <c r="B29" s="14" t="s">
        <v>4</v>
      </c>
      <c r="C29" s="23"/>
      <c r="D29" s="23">
        <v>100</v>
      </c>
      <c r="E29" s="23">
        <v>85</v>
      </c>
      <c r="F29" s="23">
        <v>100</v>
      </c>
      <c r="G29" s="33">
        <v>105</v>
      </c>
    </row>
    <row r="30" spans="1:7" ht="17.399999999999999" hidden="1" customHeight="1">
      <c r="A30" s="37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hidden="1" customHeight="1">
      <c r="A31" s="37"/>
      <c r="B31" s="11" t="s">
        <v>5</v>
      </c>
      <c r="C31" s="13" t="str">
        <f t="shared" ref="C31" ca="1" si="14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hidden="1" customHeight="1">
      <c r="A32" s="37"/>
      <c r="B32" s="11" t="s">
        <v>3</v>
      </c>
      <c r="C32" s="36" t="s">
        <v>48</v>
      </c>
      <c r="D32" s="13" t="s">
        <v>48</v>
      </c>
      <c r="E32" s="13"/>
      <c r="F32" s="13" t="s">
        <v>48</v>
      </c>
      <c r="G32" s="36" t="s">
        <v>48</v>
      </c>
    </row>
    <row r="33" spans="1:7" ht="17.399999999999999" hidden="1" customHeight="1">
      <c r="A33" s="37"/>
      <c r="B33" s="11" t="s">
        <v>6</v>
      </c>
      <c r="C33" s="22" t="str">
        <f t="shared" ref="C33" si="15">IF(C32 = "כן","בוצע", IF(C32 = "לא", "לא הוגש", IF((C30 = "לא ניתן תרגיל"), "", IF(NOT(ISBLANK(C30)), "טרם", ""))))</f>
        <v>בוצע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בוצע</v>
      </c>
    </row>
    <row r="34" spans="1:7" ht="17.399999999999999" customHeight="1" thickBot="1">
      <c r="A34" s="38"/>
      <c r="B34" s="14" t="s">
        <v>4</v>
      </c>
      <c r="C34" s="23" t="str">
        <f t="shared" ref="C34" si="16">IF(C30 = "לא ניתן תרגיל", "לא ניתן תרגיל", "")</f>
        <v/>
      </c>
      <c r="D34" s="23">
        <v>93</v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7" t="s">
        <v>9</v>
      </c>
      <c r="B35" s="15" t="s">
        <v>2</v>
      </c>
      <c r="C35" s="24">
        <v>42001</v>
      </c>
      <c r="D35" s="24">
        <v>41983</v>
      </c>
      <c r="E35" s="24">
        <v>41990</v>
      </c>
      <c r="F35" s="35">
        <v>41990</v>
      </c>
      <c r="G35" s="24">
        <v>42004</v>
      </c>
    </row>
    <row r="36" spans="1:7" ht="17.399999999999999" customHeight="1">
      <c r="A36" s="37"/>
      <c r="B36" s="11" t="s">
        <v>5</v>
      </c>
      <c r="C36" s="13">
        <f t="shared" ref="C36" ca="1" si="17">IF(AND(NOT(ISBLANK(C35)), NOT(C35 = "לא ניתן תרגיל")), IF(OR(C37 = "כן", C37 = "לא"), "", C35-TODAY()), "")</f>
        <v>3</v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>
        <f ca="1">IF(AND(NOT(ISBLANK(G35)), NOT(G35 = "לא ניתן תרגיל")), IF(OR(G37 = "כן", G37 = "לא"), "", G35-TODAY()), "")</f>
        <v>6</v>
      </c>
    </row>
    <row r="37" spans="1:7" ht="17.399999999999999" customHeight="1">
      <c r="A37" s="37"/>
      <c r="B37" s="11" t="s">
        <v>3</v>
      </c>
      <c r="C37" s="13"/>
      <c r="D37" s="36" t="s">
        <v>48</v>
      </c>
      <c r="E37" s="36" t="s">
        <v>48</v>
      </c>
      <c r="F37" s="36" t="s">
        <v>48</v>
      </c>
      <c r="G37" s="13"/>
    </row>
    <row r="38" spans="1:7" ht="17.399999999999999" customHeight="1">
      <c r="A38" s="37"/>
      <c r="B38" s="11" t="s">
        <v>6</v>
      </c>
      <c r="C38" s="22" t="str">
        <f t="shared" ref="C38" si="18">IF(C37 = "כן","בוצע", IF(C37 = "לא", "לא הוגש", IF((C35 = "לא ניתן תרגיל"), "", IF(NOT(ISBLANK(C35)), "טרם", ""))))</f>
        <v>טרם</v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בוצע</v>
      </c>
      <c r="F38" s="22" t="str">
        <f>IF(F37 = "כן","בוצע", IF(F37 = "לא", "לא הוגש", IF((F35 = "לא ניתן תרגיל"), "", IF(NOT(ISBLANK(F35)), "טרם", ""))))</f>
        <v>בוצע</v>
      </c>
      <c r="G38" s="22" t="str">
        <f>IF(G37 = "כן","בוצע", IF(G37 = "לא", "לא הוגש", IF((G35 = "לא ניתן תרגיל"), "", IF(NOT(ISBLANK(G35)), "טרם", ""))))</f>
        <v>טרם</v>
      </c>
    </row>
    <row r="39" spans="1:7" ht="17.399999999999999" customHeight="1" thickBot="1">
      <c r="A39" s="38"/>
      <c r="B39" s="14" t="s">
        <v>4</v>
      </c>
      <c r="C39" s="23" t="str">
        <f t="shared" ref="C39" si="19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customHeight="1">
      <c r="A40" s="37" t="s">
        <v>10</v>
      </c>
      <c r="B40" s="15" t="s">
        <v>2</v>
      </c>
      <c r="C40" s="24"/>
      <c r="D40" s="24">
        <v>41990</v>
      </c>
      <c r="E40" s="24">
        <v>42004</v>
      </c>
      <c r="F40" s="24"/>
      <c r="G40" s="24"/>
    </row>
    <row r="41" spans="1:7" ht="17.399999999999999" customHeight="1">
      <c r="A41" s="37"/>
      <c r="B41" s="11" t="s">
        <v>5</v>
      </c>
      <c r="C41" s="13" t="str">
        <f t="shared" ref="C41" ca="1" si="20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customHeight="1">
      <c r="A42" s="37"/>
      <c r="B42" s="11" t="s">
        <v>3</v>
      </c>
      <c r="C42" s="13"/>
      <c r="D42" s="36" t="s">
        <v>48</v>
      </c>
      <c r="E42" s="36" t="s">
        <v>48</v>
      </c>
      <c r="F42" s="13"/>
      <c r="G42" s="13"/>
    </row>
    <row r="43" spans="1:7" ht="17.399999999999999" customHeight="1">
      <c r="A43" s="37"/>
      <c r="B43" s="11" t="s">
        <v>6</v>
      </c>
      <c r="C43" s="22" t="str">
        <f t="shared" ref="C43" si="21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>בוצע</v>
      </c>
      <c r="E43" s="22" t="str">
        <f>IF(E42 = "כן","בוצע", IF(E42 = "לא", "לא הוגש", IF((E40 = "לא ניתן תרגיל"), "", IF(NOT(ISBLANK(E40)), "טרם", ""))))</f>
        <v>בוצע</v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8"/>
      <c r="B44" s="14" t="s">
        <v>4</v>
      </c>
      <c r="C44" s="23" t="str">
        <f t="shared" ref="C44" si="22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customHeight="1">
      <c r="A45" s="37" t="s">
        <v>11</v>
      </c>
      <c r="B45" s="15" t="s">
        <v>2</v>
      </c>
      <c r="C45" s="24"/>
      <c r="D45" s="24">
        <v>42004</v>
      </c>
      <c r="E45" s="24"/>
      <c r="F45" s="24"/>
      <c r="G45" s="24"/>
    </row>
    <row r="46" spans="1:7" ht="17.399999999999999" customHeight="1">
      <c r="A46" s="37"/>
      <c r="B46" s="11" t="s">
        <v>5</v>
      </c>
      <c r="C46" s="13" t="str">
        <f t="shared" ref="C46" ca="1" si="23">IF(AND(NOT(ISBLANK(C45)), NOT(C45 = "לא ניתן תרגיל")), IF(OR(C47 = "כן", C47 = "לא"), "", C45-TODAY()), "")</f>
        <v/>
      </c>
      <c r="D46" s="13">
        <f ca="1">IF(AND(NOT(ISBLANK(D45)), NOT(D45 = "לא ניתן תרגיל")), IF(OR(D47 = "כן", D47 = "לא"), "", D45-TODAY()), "")</f>
        <v>6</v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customHeight="1">
      <c r="A47" s="37"/>
      <c r="B47" s="11" t="s">
        <v>3</v>
      </c>
      <c r="C47" s="13"/>
      <c r="D47" s="13"/>
      <c r="E47" s="13"/>
      <c r="F47" s="13"/>
      <c r="G47" s="13"/>
    </row>
    <row r="48" spans="1:7" ht="17.399999999999999" customHeight="1">
      <c r="A48" s="37"/>
      <c r="B48" s="11" t="s">
        <v>6</v>
      </c>
      <c r="C48" s="22" t="str">
        <f t="shared" ref="C48" si="24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>טרם</v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8"/>
      <c r="B49" s="14" t="s">
        <v>4</v>
      </c>
      <c r="C49" s="23" t="str">
        <f t="shared" ref="C49" si="25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customHeight="1">
      <c r="A50" s="37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customHeight="1">
      <c r="A51" s="37"/>
      <c r="B51" s="11" t="s">
        <v>5</v>
      </c>
      <c r="C51" s="13" t="str">
        <f t="shared" ref="C51" ca="1" si="26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customHeight="1">
      <c r="A52" s="37"/>
      <c r="B52" s="11" t="s">
        <v>3</v>
      </c>
      <c r="C52" s="13"/>
      <c r="D52" s="13"/>
      <c r="E52" s="13"/>
      <c r="F52" s="13"/>
      <c r="G52" s="13"/>
    </row>
    <row r="53" spans="1:7" ht="17.399999999999999" customHeight="1">
      <c r="A53" s="37"/>
      <c r="B53" s="11" t="s">
        <v>6</v>
      </c>
      <c r="C53" s="22" t="str">
        <f t="shared" ref="C53" si="27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8"/>
      <c r="B54" s="14" t="s">
        <v>4</v>
      </c>
      <c r="C54" s="23" t="str">
        <f t="shared" ref="C54" si="28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7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7"/>
      <c r="B56" s="11" t="s">
        <v>5</v>
      </c>
      <c r="C56" s="13" t="str">
        <f t="shared" ref="C56" ca="1" si="29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7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7"/>
      <c r="B58" s="11" t="s">
        <v>6</v>
      </c>
      <c r="C58" s="22" t="str">
        <f t="shared" ref="C58" si="30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8"/>
      <c r="B59" s="14" t="s">
        <v>4</v>
      </c>
      <c r="C59" s="23" t="str">
        <f t="shared" ref="C59" si="31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7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7"/>
      <c r="B61" s="11" t="s">
        <v>5</v>
      </c>
      <c r="C61" s="13" t="str">
        <f t="shared" ref="C61" ca="1" si="32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7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7"/>
      <c r="B63" s="11" t="s">
        <v>6</v>
      </c>
      <c r="C63" s="22" t="str">
        <f t="shared" ref="C63" si="33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8"/>
      <c r="B64" s="14" t="s">
        <v>4</v>
      </c>
      <c r="C64" s="23" t="str">
        <f t="shared" ref="C64" si="34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7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7"/>
      <c r="B66" s="11" t="s">
        <v>5</v>
      </c>
      <c r="C66" s="13" t="str">
        <f t="shared" ref="C66" ca="1" si="35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7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7"/>
      <c r="B68" s="11" t="s">
        <v>6</v>
      </c>
      <c r="C68" s="22" t="str">
        <f t="shared" ref="C68" si="36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8"/>
      <c r="B69" s="14" t="s">
        <v>4</v>
      </c>
      <c r="C69" s="23" t="str">
        <f t="shared" ref="C69" si="37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7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7"/>
      <c r="B71" s="11" t="s">
        <v>5</v>
      </c>
      <c r="C71" s="13" t="str">
        <f t="shared" ref="C71" ca="1" si="38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7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7"/>
      <c r="B73" s="11" t="s">
        <v>6</v>
      </c>
      <c r="C73" s="22" t="str">
        <f t="shared" ref="C73" si="39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8"/>
      <c r="B74" s="14" t="s">
        <v>4</v>
      </c>
      <c r="C74" s="23" t="str">
        <f t="shared" ref="C74" si="40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>AVERAGE(C6,C11,C19,C29,C34,C39,C44,C49,C54,C59,C64,C69,C74)</f>
        <v>95.5</v>
      </c>
      <c r="D75" s="9">
        <f>AVERAGE(D6,D11,D19,D29,D34,D39,D44,D49,D54,D59,D64,D69,D74)</f>
        <v>93.75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101.66666666666667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93.75</v>
      </c>
      <c r="D80" s="5"/>
      <c r="E80" s="5"/>
      <c r="F80" s="5">
        <f>0.25*C80+0.75*E80</f>
        <v>23.4375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101.66666666666667</v>
      </c>
      <c r="D83" s="5"/>
      <c r="E83" s="5"/>
      <c r="F83" s="5">
        <f>0.2*C83+0.8*E83</f>
        <v>20.333333333333336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1">G78</f>
        <v>0</v>
      </c>
      <c r="C86" s="5">
        <v>4</v>
      </c>
      <c r="D86" s="5">
        <f t="shared" ref="D86:D91" si="42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1"/>
        <v>0</v>
      </c>
      <c r="C87" s="5">
        <v>3</v>
      </c>
      <c r="D87" s="5">
        <f t="shared" si="42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1"/>
        <v>0</v>
      </c>
      <c r="C88" s="5">
        <v>5</v>
      </c>
      <c r="D88" s="5">
        <f t="shared" si="42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1"/>
        <v>0</v>
      </c>
      <c r="C89" s="5">
        <v>4</v>
      </c>
      <c r="D89" s="5">
        <f t="shared" si="42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1"/>
        <v>0</v>
      </c>
      <c r="C90" s="5">
        <v>3</v>
      </c>
      <c r="D90" s="5">
        <f t="shared" si="42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1"/>
        <v>0</v>
      </c>
      <c r="C91" s="5">
        <v>3</v>
      </c>
      <c r="D91" s="5">
        <f t="shared" si="42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40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40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40"/>
      <c r="B4" s="2" t="s">
        <v>3</v>
      </c>
      <c r="C4" s="13"/>
      <c r="D4" s="13"/>
      <c r="E4" s="13"/>
      <c r="F4" s="13"/>
      <c r="G4" s="13"/>
    </row>
    <row r="5" spans="1:7" ht="17.399999999999999">
      <c r="A5" s="40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1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7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40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40"/>
      <c r="B9" s="2" t="s">
        <v>3</v>
      </c>
      <c r="C9" s="13"/>
      <c r="D9" s="13"/>
      <c r="E9" s="13"/>
      <c r="F9" s="13"/>
      <c r="G9" s="13"/>
    </row>
    <row r="10" spans="1:7" ht="17.399999999999999">
      <c r="A10" s="40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1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7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40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40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40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1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2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3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3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3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4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7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40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40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40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1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7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40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40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40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1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7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40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40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40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1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7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40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40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40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1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7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40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40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40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1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7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40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40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40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1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7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40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40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40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1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7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40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40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40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1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7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40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40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40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1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2014-12-25T16:11:49Z</dcterms:modified>
</cp:coreProperties>
</file>