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5600" windowHeight="15520"/>
  </bookViews>
  <sheets>
    <sheet name="Parts-Budg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7" i="1" l="1"/>
  <c r="H26" i="1"/>
  <c r="H38" i="1"/>
  <c r="H37" i="1"/>
  <c r="H36" i="1"/>
  <c r="H35" i="1"/>
  <c r="H34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9" i="1"/>
  <c r="H21" i="1"/>
  <c r="H22" i="1"/>
  <c r="H18" i="1"/>
  <c r="H16" i="1"/>
  <c r="H20" i="1"/>
  <c r="H23" i="1"/>
  <c r="H24" i="1"/>
  <c r="H17" i="1"/>
  <c r="H25" i="1"/>
  <c r="H28" i="1"/>
  <c r="H6" i="1"/>
  <c r="H7" i="1"/>
  <c r="H15" i="1"/>
  <c r="H8" i="1"/>
  <c r="H19" i="1"/>
  <c r="H12" i="1"/>
  <c r="H13" i="1"/>
  <c r="H14" i="1"/>
  <c r="H10" i="1"/>
  <c r="H11" i="1"/>
  <c r="H29" i="1"/>
  <c r="H30" i="1"/>
  <c r="H31" i="1"/>
  <c r="H32" i="1"/>
  <c r="H33" i="1"/>
  <c r="H3" i="1"/>
</calcChain>
</file>

<file path=xl/sharedStrings.xml><?xml version="1.0" encoding="utf-8"?>
<sst xmlns="http://schemas.openxmlformats.org/spreadsheetml/2006/main" count="174" uniqueCount="81">
  <si>
    <t>VALUE</t>
  </si>
  <si>
    <t xml:space="preserve">Digikey </t>
  </si>
  <si>
    <t>Price</t>
  </si>
  <si>
    <t>ITEM</t>
  </si>
  <si>
    <t>R10</t>
  </si>
  <si>
    <t>10k</t>
  </si>
  <si>
    <t>1M</t>
  </si>
  <si>
    <t>RNCF1206TKY10K0CT-ND</t>
  </si>
  <si>
    <t>COST</t>
  </si>
  <si>
    <t>LABEL(S)</t>
  </si>
  <si>
    <t>TOTAL</t>
  </si>
  <si>
    <t>RNCF1206BKE1M00CT-ND</t>
  </si>
  <si>
    <t>Schematic</t>
  </si>
  <si>
    <t>100k</t>
  </si>
  <si>
    <t>C1</t>
  </si>
  <si>
    <t>3.3uF</t>
  </si>
  <si>
    <t>478-3866-1-ND</t>
  </si>
  <si>
    <t>C2</t>
  </si>
  <si>
    <t>100uF</t>
  </si>
  <si>
    <t>493-3852-1-ND</t>
  </si>
  <si>
    <t>R8</t>
  </si>
  <si>
    <t>311-3.30KFRCT-ND</t>
  </si>
  <si>
    <t>Positive Adjustable Voltage Regulator</t>
  </si>
  <si>
    <t>LT3080EST#TRPBFCT-ND</t>
  </si>
  <si>
    <t>C3</t>
  </si>
  <si>
    <t>1uF</t>
  </si>
  <si>
    <t>490-7516-1-ND</t>
  </si>
  <si>
    <t>5M</t>
  </si>
  <si>
    <t>SPRU505C-ND</t>
  </si>
  <si>
    <t>22pF</t>
  </si>
  <si>
    <t>445-173485-1-ND</t>
  </si>
  <si>
    <t>R2</t>
  </si>
  <si>
    <t>R3</t>
  </si>
  <si>
    <t>R4</t>
  </si>
  <si>
    <t>R6</t>
  </si>
  <si>
    <t>R7</t>
  </si>
  <si>
    <t>R5</t>
  </si>
  <si>
    <t>R9</t>
  </si>
  <si>
    <t>Resistor</t>
  </si>
  <si>
    <t>Potentiometer</t>
  </si>
  <si>
    <t>Capacitor</t>
  </si>
  <si>
    <t>Scanning Fabry-Perot Interferometer Parts List</t>
  </si>
  <si>
    <t>C7</t>
  </si>
  <si>
    <t>C8</t>
  </si>
  <si>
    <t>C9</t>
  </si>
  <si>
    <t>sFPI-Driver_Schematic</t>
  </si>
  <si>
    <t>T1</t>
  </si>
  <si>
    <t>3.3k</t>
  </si>
  <si>
    <t>T2</t>
  </si>
  <si>
    <t>T3</t>
  </si>
  <si>
    <t>T4</t>
  </si>
  <si>
    <t>VR2</t>
  </si>
  <si>
    <t>34V</t>
  </si>
  <si>
    <t>C5</t>
  </si>
  <si>
    <t>C6</t>
  </si>
  <si>
    <t>C4</t>
  </si>
  <si>
    <t>83A1A-B24-J15L-ND</t>
  </si>
  <si>
    <t>93A1A-B28-A20L-ND</t>
  </si>
  <si>
    <t>VR1</t>
  </si>
  <si>
    <t>5V</t>
  </si>
  <si>
    <t>LT1129IST-5#PBF-ND</t>
  </si>
  <si>
    <t>QF1</t>
  </si>
  <si>
    <t>ATMEGA168PA-PU-ND</t>
  </si>
  <si>
    <t>IC1</t>
  </si>
  <si>
    <t>ATMEGA168P</t>
  </si>
  <si>
    <t>ARDUINO</t>
  </si>
  <si>
    <t>DAC1</t>
  </si>
  <si>
    <t>MCP4725</t>
  </si>
  <si>
    <t>MCP4725A0T-E/CHCT-ND</t>
  </si>
  <si>
    <t>16 MHZ CLOCK</t>
  </si>
  <si>
    <t>16MHz</t>
  </si>
  <si>
    <t>CTX1085-ND</t>
  </si>
  <si>
    <t>Operational Amplifier</t>
  </si>
  <si>
    <t>U1</t>
  </si>
  <si>
    <t>OPAMP</t>
  </si>
  <si>
    <t>LT1006CN8#PBF-ND</t>
  </si>
  <si>
    <t>U2</t>
  </si>
  <si>
    <t>U3</t>
  </si>
  <si>
    <t>U4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</si>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</sst>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36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0" fontId="2" fillId="2" borderId="1" xfId="0" applyFont="1" applyFill="1" applyBorder="1"/>
    <xf numFmtId="164" fontId="2" fillId="2" borderId="1" xfId="1" applyFont="1" applyFill="1" applyBorder="1"/>
    <xf numFmtId="0" fontId="3" fillId="0" borderId="0" xfId="2"/>
    <xf numFmtId="0" fontId="0" fillId="0" borderId="0" xfId="0" applyBorder="1"/>
    <xf numFmtId="164" fontId="0" fillId="0" borderId="0" xfId="1" applyFont="1" applyBorder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11" fontId="0" fillId="0" borderId="0" xfId="0" applyNumberFormat="1" applyAlignment="1">
      <alignment horizontal="center"/>
    </xf>
  </cellXfs>
  <cellStyles count="5">
    <cellStyle name="Currency" xfId="1" builtinId="4"/>
    <cellStyle name="Followed Hyperlink" xfId="3" builtinId="9" hidden="1"/>
    <cellStyle name="Followed Hyperlink" xfId="4" builtinId="9" hidden="1"/>
    <cellStyle name="Hyperlink" xfId="2" builtinId="8"/>
    <cellStyle name="Normal" xfId="0" builtinId="0"/>
  </cellStyles>
  <dxfs count="6">
    <dxf>
      <numFmt numFmtId="15" formatCode="0.00E+00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numFmt numFmtId="164" formatCode="_(&quot;$&quot;* #,##0.00_);_(&quot;$&quot;* \(#,##0.00\);_(&quot;$&quot;* &quot;-&quot;??_);_(@_)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5:H51" totalsRowShown="0">
  <autoFilter ref="B5:H51"/>
  <sortState ref="B6:H35">
    <sortCondition ref="B5:B35"/>
  </sortState>
  <tableColumns count="7">
    <tableColumn id="1" name="ITEM"/>
    <tableColumn id="8" name="Schematic"/>
    <tableColumn id="2" name="LABEL(S)" dataDxfId="1"/>
    <tableColumn id="3" name="VALUE" dataDxfId="0"/>
    <tableColumn id="4" name="Digikey "/>
    <tableColumn id="5" name="Price" dataCellStyle="Currency"/>
    <tableColumn id="7" name="COST" dataDxfId="5" dataCellStyle="Currency">
      <calculatedColumnFormula>Table1[[#This Row],[Price]]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gikey.com/product-detail/en/RNCF1206TKY10K0/RNCF1206TKY10K0CT-ND/2269713" TargetMode="External"/><Relationship Id="rId20" Type="http://schemas.openxmlformats.org/officeDocument/2006/relationships/hyperlink" Target="http://www.digikey.com/product-detail/en/83A1A-B24-J15L/83A1A-B24-J15L-ND/3534197" TargetMode="External"/><Relationship Id="rId21" Type="http://schemas.openxmlformats.org/officeDocument/2006/relationships/hyperlink" Target="http://www.digikey.com/product-detail/en/93A1A-B28-A20L/93A1A-B28-A20L-ND/2564709" TargetMode="External"/><Relationship Id="rId22" Type="http://schemas.openxmlformats.org/officeDocument/2006/relationships/hyperlink" Target="http://www.digikey.com/product-detail/en/LT1129IST-5%23PBF/LT1129IST-5%23PBF-ND/890000" TargetMode="External"/><Relationship Id="rId23" Type="http://schemas.openxmlformats.org/officeDocument/2006/relationships/hyperlink" Target="http://www.digikey.com/product-detail/en/ATMEGA168PA-PU/ATMEGA168PA-PU-ND/1914551" TargetMode="External"/><Relationship Id="rId24" Type="http://schemas.openxmlformats.org/officeDocument/2006/relationships/hyperlink" Target="http://www.digikey.com/product-detail/en/MCP4725A0T-E%2FCH/MCP4725A0T-E%2FCHCT-ND/1817328" TargetMode="External"/><Relationship Id="rId25" Type="http://schemas.openxmlformats.org/officeDocument/2006/relationships/hyperlink" Target="http://www.digikey.com/product-detail/en/ATS16B/CTX1085-ND/2640031" TargetMode="External"/><Relationship Id="rId26" Type="http://schemas.openxmlformats.org/officeDocument/2006/relationships/hyperlink" Target="http://www.digikey.com/scripts/DkSearch/dksus.dll?Detail&amp;itemSeq=187563128&amp;uq=635897861902484643" TargetMode="External"/><Relationship Id="rId27" Type="http://schemas.openxmlformats.org/officeDocument/2006/relationships/hyperlink" Target="http://www.digikey.com/scripts/DkSearch/dksus.dll?Detail&amp;itemSeq=187563128&amp;uq=635897861902484643" TargetMode="External"/><Relationship Id="rId28" Type="http://schemas.openxmlformats.org/officeDocument/2006/relationships/hyperlink" Target="http://www.digikey.com/scripts/DkSearch/dksus.dll?Detail&amp;itemSeq=187563128&amp;uq=635897861902484643" TargetMode="External"/><Relationship Id="rId29" Type="http://schemas.openxmlformats.org/officeDocument/2006/relationships/hyperlink" Target="http://www.digikey.com/scripts/DkSearch/dksus.dll?Detail&amp;itemSeq=187563128&amp;uq=635897861902484643" TargetMode="External"/><Relationship Id="rId30" Type="http://schemas.openxmlformats.org/officeDocument/2006/relationships/hyperlink" Target="http://www.digikey.com/scripts/DkSearch/dksus.dll?Detail&amp;itemSeq=187563128&amp;uq=635897861902484643" TargetMode="External"/><Relationship Id="rId31" Type="http://schemas.openxmlformats.org/officeDocument/2006/relationships/hyperlink" Target="http://www.digikey.com/scripts/DkSearch/dksus.dll?Detail&amp;itemSeq=187563128&amp;uq=635897861902484643" TargetMode="External"/><Relationship Id="rId32" Type="http://schemas.openxmlformats.org/officeDocument/2006/relationships/table" Target="../tables/table1.xml"/><Relationship Id="rId10" Type="http://schemas.openxmlformats.org/officeDocument/2006/relationships/hyperlink" Target="http://www.digikey.com/product-search/en?keywords=RNCF1206BKE1M00CT-ND" TargetMode="External"/><Relationship Id="rId11" Type="http://schemas.openxmlformats.org/officeDocument/2006/relationships/hyperlink" Target="http://www.digikey.com/product-search/en?keywords=RNCF1206BKE1M00CT-ND" TargetMode="External"/><Relationship Id="rId12" Type="http://schemas.openxmlformats.org/officeDocument/2006/relationships/hyperlink" Target="http://www.digikey.com/product-detail/en/FG28C0G1H220JNT06/445-173485-1-ND/5812090" TargetMode="External"/><Relationship Id="rId13" Type="http://schemas.openxmlformats.org/officeDocument/2006/relationships/hyperlink" Target="http://www.digikey.com/product-detail/en/FG28C0G1H220JNT06/445-173485-1-ND/5812090" TargetMode="External"/><Relationship Id="rId14" Type="http://schemas.openxmlformats.org/officeDocument/2006/relationships/hyperlink" Target="http://www.digikey.com/product-detail/en/RC1206FR-073K3L/311-3.30KFRCT-ND/731713" TargetMode="External"/><Relationship Id="rId15" Type="http://schemas.openxmlformats.org/officeDocument/2006/relationships/hyperlink" Target="http://www.digikey.com/product-detail/en/RC1206FR-073K3L/311-3.30KFRCT-ND/731713" TargetMode="External"/><Relationship Id="rId16" Type="http://schemas.openxmlformats.org/officeDocument/2006/relationships/hyperlink" Target="http://www.digikey.com/product-detail/en/FG28C0G1H220JNT06/445-173485-1-ND/5812090" TargetMode="External"/><Relationship Id="rId17" Type="http://schemas.openxmlformats.org/officeDocument/2006/relationships/hyperlink" Target="http://www.digikey.com/product-detail/en/FG28C0G1H220JNT06/445-173485-1-ND/5812090" TargetMode="External"/><Relationship Id="rId18" Type="http://schemas.openxmlformats.org/officeDocument/2006/relationships/hyperlink" Target="http://www.digikey.com/product-detail/en/RCER71H105K2DBH03A/490-7516-1-ND/4277433" TargetMode="External"/><Relationship Id="rId19" Type="http://schemas.openxmlformats.org/officeDocument/2006/relationships/hyperlink" Target="http://www.digikey.com/product-detail/en/83A1A-B24-J15L/83A1A-B24-J15L-ND/3534197" TargetMode="External"/><Relationship Id="rId1" Type="http://schemas.openxmlformats.org/officeDocument/2006/relationships/hyperlink" Target="http://www.digikey.com/product-detail/en/RNCF1206TKY10K0/RNCF1206TKY10K0CT-ND/2269713" TargetMode="External"/><Relationship Id="rId2" Type="http://schemas.openxmlformats.org/officeDocument/2006/relationships/hyperlink" Target="http://www.digikey.com/product-search/en?keywords=RNCF1206BKE1M00CT-ND" TargetMode="External"/><Relationship Id="rId3" Type="http://schemas.openxmlformats.org/officeDocument/2006/relationships/hyperlink" Target="http://www.digikey.com/product-detail/en/TAJA335K010RNJ/478-3866-1-ND/1126912" TargetMode="External"/><Relationship Id="rId4" Type="http://schemas.openxmlformats.org/officeDocument/2006/relationships/hyperlink" Target="http://www.digikey.com/product-detail/en/RPS1C101MCN1GS/493-3852-1-ND/2242522" TargetMode="External"/><Relationship Id="rId5" Type="http://schemas.openxmlformats.org/officeDocument/2006/relationships/hyperlink" Target="http://www.digikey.com/product-detail/en/LT3080EST%23TRPBF/LT3080EST%23TRPBFCT-ND/1888449" TargetMode="External"/><Relationship Id="rId6" Type="http://schemas.openxmlformats.org/officeDocument/2006/relationships/hyperlink" Target="http://www.digikey.com/product-detail/en/RCER71H105K2DBH03A/490-7516-1-ND/4277433" TargetMode="External"/><Relationship Id="rId7" Type="http://schemas.openxmlformats.org/officeDocument/2006/relationships/hyperlink" Target="http://www.digikey.com/product-detail/en/SPRU5051S28/SPRU505C-ND/222775" TargetMode="External"/><Relationship Id="rId8" Type="http://schemas.openxmlformats.org/officeDocument/2006/relationships/hyperlink" Target="http://www.digikey.com/product-detail/en/FG28C0G1H220JNT06/445-173485-1-ND/5812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51"/>
  <sheetViews>
    <sheetView tabSelected="1" topLeftCell="A22" zoomScale="130" zoomScaleNormal="130" zoomScalePageLayoutView="130" workbookViewId="0">
      <selection activeCell="C41" sqref="C41"/>
    </sheetView>
  </sheetViews>
  <sheetFormatPr baseColWidth="10" defaultColWidth="8.83203125" defaultRowHeight="14" x14ac:dyDescent="0"/>
  <cols>
    <col min="2" max="2" width="29.1640625" customWidth="1"/>
    <col min="3" max="3" width="20.1640625" customWidth="1"/>
    <col min="4" max="4" width="10" customWidth="1"/>
    <col min="6" max="6" width="37.6640625" customWidth="1"/>
  </cols>
  <sheetData>
    <row r="1" spans="1:11" ht="56" customHeight="1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1">
      <c r="G3" s="2" t="s">
        <v>10</v>
      </c>
      <c r="H3" s="3">
        <f>SUM(Table1[COST])</f>
        <v>133.20000000000002</v>
      </c>
    </row>
    <row r="5" spans="1:11">
      <c r="B5" t="s">
        <v>3</v>
      </c>
      <c r="C5" t="s">
        <v>12</v>
      </c>
      <c r="D5" t="s">
        <v>9</v>
      </c>
      <c r="E5" t="s">
        <v>0</v>
      </c>
      <c r="F5" t="s">
        <v>1</v>
      </c>
      <c r="G5" t="s">
        <v>2</v>
      </c>
      <c r="H5" t="s">
        <v>8</v>
      </c>
    </row>
    <row r="6" spans="1:11">
      <c r="B6" s="5" t="s">
        <v>40</v>
      </c>
      <c r="C6" s="9" t="s">
        <v>45</v>
      </c>
      <c r="D6" s="10" t="s">
        <v>14</v>
      </c>
      <c r="E6" s="11" t="s">
        <v>15</v>
      </c>
      <c r="F6" s="4" t="s">
        <v>16</v>
      </c>
      <c r="G6" s="6">
        <v>0.34</v>
      </c>
      <c r="H6" s="6">
        <f>Table1[[#This Row],[Price]]</f>
        <v>0.34</v>
      </c>
    </row>
    <row r="7" spans="1:11">
      <c r="B7" s="5" t="s">
        <v>40</v>
      </c>
      <c r="C7" s="9" t="s">
        <v>45</v>
      </c>
      <c r="D7" s="10" t="s">
        <v>17</v>
      </c>
      <c r="E7" s="11" t="s">
        <v>18</v>
      </c>
      <c r="F7" s="4" t="s">
        <v>19</v>
      </c>
      <c r="G7" s="6">
        <v>1.26</v>
      </c>
      <c r="H7" s="6">
        <f>Table1[[#This Row],[Price]]</f>
        <v>1.26</v>
      </c>
    </row>
    <row r="8" spans="1:11">
      <c r="B8" s="5" t="s">
        <v>40</v>
      </c>
      <c r="C8" s="9" t="s">
        <v>45</v>
      </c>
      <c r="D8" s="10" t="s">
        <v>24</v>
      </c>
      <c r="E8" s="11" t="s">
        <v>25</v>
      </c>
      <c r="F8" s="4" t="s">
        <v>26</v>
      </c>
      <c r="G8" s="6">
        <v>0.82</v>
      </c>
      <c r="H8" s="6">
        <f>Table1[[#This Row],[Price]]</f>
        <v>0.82</v>
      </c>
    </row>
    <row r="9" spans="1:11">
      <c r="B9" s="5" t="s">
        <v>40</v>
      </c>
      <c r="C9" s="9" t="s">
        <v>45</v>
      </c>
      <c r="D9" s="10" t="s">
        <v>55</v>
      </c>
      <c r="E9" s="11" t="s">
        <v>25</v>
      </c>
      <c r="F9" s="4" t="s">
        <v>26</v>
      </c>
      <c r="G9" s="6">
        <v>0.82</v>
      </c>
      <c r="H9" s="6">
        <f>Table1[[#This Row],[Price]]</f>
        <v>0.82</v>
      </c>
    </row>
    <row r="10" spans="1:11">
      <c r="B10" s="5" t="s">
        <v>40</v>
      </c>
      <c r="C10" s="9" t="s">
        <v>45</v>
      </c>
      <c r="D10" s="7" t="s">
        <v>53</v>
      </c>
      <c r="E10" s="11" t="s">
        <v>29</v>
      </c>
      <c r="F10" s="4" t="s">
        <v>30</v>
      </c>
      <c r="G10" s="6">
        <v>0.28000000000000003</v>
      </c>
      <c r="H10" s="1">
        <f>Table1[[#This Row],[Price]]</f>
        <v>0.28000000000000003</v>
      </c>
    </row>
    <row r="11" spans="1:11">
      <c r="B11" s="5" t="s">
        <v>40</v>
      </c>
      <c r="C11" s="9" t="s">
        <v>45</v>
      </c>
      <c r="D11" s="7" t="s">
        <v>54</v>
      </c>
      <c r="E11" s="11" t="s">
        <v>29</v>
      </c>
      <c r="F11" s="4" t="s">
        <v>30</v>
      </c>
      <c r="G11" s="6">
        <v>0.28000000000000003</v>
      </c>
      <c r="H11" s="1">
        <f>Table1[[#This Row],[Price]]</f>
        <v>0.28000000000000003</v>
      </c>
    </row>
    <row r="12" spans="1:11">
      <c r="B12" s="5" t="s">
        <v>40</v>
      </c>
      <c r="C12" s="9" t="s">
        <v>45</v>
      </c>
      <c r="D12" s="10" t="s">
        <v>42</v>
      </c>
      <c r="E12" s="11" t="s">
        <v>29</v>
      </c>
      <c r="F12" s="4" t="s">
        <v>30</v>
      </c>
      <c r="G12" s="6">
        <v>0.28000000000000003</v>
      </c>
      <c r="H12" s="6">
        <f>Table1[[#This Row],[Price]]</f>
        <v>0.28000000000000003</v>
      </c>
    </row>
    <row r="13" spans="1:11">
      <c r="B13" s="5" t="s">
        <v>40</v>
      </c>
      <c r="C13" s="9" t="s">
        <v>45</v>
      </c>
      <c r="D13" s="7" t="s">
        <v>43</v>
      </c>
      <c r="E13" s="11" t="s">
        <v>29</v>
      </c>
      <c r="F13" s="4" t="s">
        <v>30</v>
      </c>
      <c r="G13" s="6">
        <v>0.28000000000000003</v>
      </c>
      <c r="H13" s="1">
        <f>Table1[[#This Row],[Price]]</f>
        <v>0.28000000000000003</v>
      </c>
    </row>
    <row r="14" spans="1:11">
      <c r="B14" s="5" t="s">
        <v>40</v>
      </c>
      <c r="C14" s="9" t="s">
        <v>45</v>
      </c>
      <c r="D14" s="7" t="s">
        <v>44</v>
      </c>
      <c r="E14" s="11" t="s">
        <v>29</v>
      </c>
      <c r="F14" s="4" t="s">
        <v>30</v>
      </c>
      <c r="G14" s="6">
        <v>0.28000000000000003</v>
      </c>
      <c r="H14" s="1">
        <f>Table1[[#This Row],[Price]]</f>
        <v>0.28000000000000003</v>
      </c>
    </row>
    <row r="15" spans="1:11">
      <c r="B15" s="5" t="s">
        <v>22</v>
      </c>
      <c r="C15" s="9" t="s">
        <v>45</v>
      </c>
      <c r="D15" s="10" t="s">
        <v>51</v>
      </c>
      <c r="E15" s="11" t="s">
        <v>52</v>
      </c>
      <c r="F15" s="4" t="s">
        <v>23</v>
      </c>
      <c r="G15" s="6">
        <v>4.22</v>
      </c>
      <c r="H15" s="6">
        <f>Table1[[#This Row],[Price]]</f>
        <v>4.22</v>
      </c>
    </row>
    <row r="16" spans="1:11">
      <c r="B16" t="s">
        <v>39</v>
      </c>
      <c r="C16" s="9" t="s">
        <v>45</v>
      </c>
      <c r="D16" s="7" t="s">
        <v>46</v>
      </c>
      <c r="E16" s="12" t="s">
        <v>13</v>
      </c>
      <c r="F16" s="4" t="s">
        <v>57</v>
      </c>
      <c r="G16" s="1">
        <v>5.88</v>
      </c>
      <c r="H16" s="1">
        <f>Table1[[#This Row],[Price]]</f>
        <v>5.88</v>
      </c>
    </row>
    <row r="17" spans="2:8">
      <c r="B17" t="s">
        <v>39</v>
      </c>
      <c r="C17" s="9" t="s">
        <v>45</v>
      </c>
      <c r="D17" s="7" t="s">
        <v>48</v>
      </c>
      <c r="E17" s="12" t="s">
        <v>5</v>
      </c>
      <c r="F17" s="4" t="s">
        <v>56</v>
      </c>
      <c r="G17" s="1">
        <v>34.32</v>
      </c>
      <c r="H17" s="1">
        <f>Table1[[#This Row],[Price]]</f>
        <v>34.32</v>
      </c>
    </row>
    <row r="18" spans="2:8">
      <c r="B18" t="s">
        <v>39</v>
      </c>
      <c r="C18" s="9" t="s">
        <v>45</v>
      </c>
      <c r="D18" s="7" t="s">
        <v>49</v>
      </c>
      <c r="E18" s="12" t="s">
        <v>5</v>
      </c>
      <c r="F18" s="4" t="s">
        <v>56</v>
      </c>
      <c r="G18" s="1">
        <v>34.32</v>
      </c>
      <c r="H18" s="1">
        <f>Table1[[#This Row],[Price]]</f>
        <v>34.32</v>
      </c>
    </row>
    <row r="19" spans="2:8">
      <c r="B19" t="s">
        <v>39</v>
      </c>
      <c r="C19" s="9" t="s">
        <v>45</v>
      </c>
      <c r="D19" s="10" t="s">
        <v>50</v>
      </c>
      <c r="E19" s="11" t="s">
        <v>27</v>
      </c>
      <c r="F19" s="4" t="s">
        <v>28</v>
      </c>
      <c r="G19" s="6">
        <v>10.64</v>
      </c>
      <c r="H19" s="6">
        <f>Table1[[#This Row],[Price]]</f>
        <v>10.64</v>
      </c>
    </row>
    <row r="20" spans="2:8">
      <c r="B20" t="s">
        <v>38</v>
      </c>
      <c r="C20" s="9" t="s">
        <v>45</v>
      </c>
      <c r="D20" s="7" t="s">
        <v>31</v>
      </c>
      <c r="E20" s="12" t="s">
        <v>5</v>
      </c>
      <c r="F20" s="4" t="s">
        <v>7</v>
      </c>
      <c r="G20" s="1">
        <v>2.2200000000000002</v>
      </c>
      <c r="H20" s="1">
        <f>Table1[[#This Row],[Price]]</f>
        <v>2.2200000000000002</v>
      </c>
    </row>
    <row r="21" spans="2:8">
      <c r="B21" t="s">
        <v>38</v>
      </c>
      <c r="C21" s="9" t="s">
        <v>45</v>
      </c>
      <c r="D21" s="7" t="s">
        <v>36</v>
      </c>
      <c r="E21" s="12" t="s">
        <v>47</v>
      </c>
      <c r="F21" s="4" t="s">
        <v>21</v>
      </c>
      <c r="G21" s="1">
        <v>0.1</v>
      </c>
      <c r="H21" s="1">
        <f>Table1[[#This Row],[Price]]</f>
        <v>0.1</v>
      </c>
    </row>
    <row r="22" spans="2:8">
      <c r="B22" t="s">
        <v>38</v>
      </c>
      <c r="C22" s="9" t="s">
        <v>45</v>
      </c>
      <c r="D22" s="7" t="s">
        <v>32</v>
      </c>
      <c r="E22" s="12" t="s">
        <v>47</v>
      </c>
      <c r="F22" s="4" t="s">
        <v>21</v>
      </c>
      <c r="G22" s="1">
        <v>0.1</v>
      </c>
      <c r="H22" s="1">
        <f>Table1[[#This Row],[Price]]</f>
        <v>0.1</v>
      </c>
    </row>
    <row r="23" spans="2:8">
      <c r="B23" t="s">
        <v>38</v>
      </c>
      <c r="C23" s="9" t="s">
        <v>45</v>
      </c>
      <c r="D23" s="7" t="s">
        <v>33</v>
      </c>
      <c r="E23" s="12" t="s">
        <v>5</v>
      </c>
      <c r="F23" s="4" t="s">
        <v>7</v>
      </c>
      <c r="G23" s="1">
        <v>2.2200000000000002</v>
      </c>
      <c r="H23" s="1">
        <f>Table1[[#This Row],[Price]]</f>
        <v>2.2200000000000002</v>
      </c>
    </row>
    <row r="24" spans="2:8">
      <c r="B24" t="s">
        <v>38</v>
      </c>
      <c r="C24" s="9" t="s">
        <v>45</v>
      </c>
      <c r="D24" s="7" t="s">
        <v>34</v>
      </c>
      <c r="E24" s="12" t="s">
        <v>5</v>
      </c>
      <c r="F24" s="4" t="s">
        <v>7</v>
      </c>
      <c r="G24" s="1">
        <v>2.2200000000000002</v>
      </c>
      <c r="H24" s="1">
        <f>Table1[[#This Row],[Price]]</f>
        <v>2.2200000000000002</v>
      </c>
    </row>
    <row r="25" spans="2:8">
      <c r="B25" t="s">
        <v>38</v>
      </c>
      <c r="C25" s="9" t="s">
        <v>45</v>
      </c>
      <c r="D25" s="7" t="s">
        <v>35</v>
      </c>
      <c r="E25" s="12" t="s">
        <v>6</v>
      </c>
      <c r="F25" s="4" t="s">
        <v>11</v>
      </c>
      <c r="G25" s="1">
        <v>0.59</v>
      </c>
      <c r="H25" s="1">
        <f>Table1[[#This Row],[Price]]</f>
        <v>0.59</v>
      </c>
    </row>
    <row r="26" spans="2:8">
      <c r="B26" t="s">
        <v>38</v>
      </c>
      <c r="C26" s="9" t="s">
        <v>45</v>
      </c>
      <c r="D26" s="7" t="s">
        <v>20</v>
      </c>
      <c r="E26" s="12" t="s">
        <v>6</v>
      </c>
      <c r="F26" s="4" t="s">
        <v>11</v>
      </c>
      <c r="G26" s="1">
        <v>0.59</v>
      </c>
      <c r="H26" s="1">
        <f>Table1[[#This Row],[Price]]</f>
        <v>0.59</v>
      </c>
    </row>
    <row r="27" spans="2:8">
      <c r="B27" t="s">
        <v>38</v>
      </c>
      <c r="C27" s="9" t="s">
        <v>45</v>
      </c>
      <c r="D27" s="7" t="s">
        <v>37</v>
      </c>
      <c r="E27" s="12" t="s">
        <v>6</v>
      </c>
      <c r="F27" s="4" t="s">
        <v>11</v>
      </c>
      <c r="G27" s="1">
        <v>0.59</v>
      </c>
      <c r="H27" s="1">
        <f>Table1[[#This Row],[Price]]</f>
        <v>0.59</v>
      </c>
    </row>
    <row r="28" spans="2:8">
      <c r="B28" t="s">
        <v>38</v>
      </c>
      <c r="C28" s="9" t="s">
        <v>45</v>
      </c>
      <c r="D28" s="7" t="s">
        <v>4</v>
      </c>
      <c r="E28" s="12" t="s">
        <v>5</v>
      </c>
      <c r="F28" s="4" t="s">
        <v>7</v>
      </c>
      <c r="G28" s="1">
        <v>2.2200000000000002</v>
      </c>
      <c r="H28" s="1">
        <f>Table1[[#This Row],[Price]]</f>
        <v>2.2200000000000002</v>
      </c>
    </row>
    <row r="29" spans="2:8">
      <c r="B29" s="5" t="s">
        <v>22</v>
      </c>
      <c r="C29" s="9" t="s">
        <v>45</v>
      </c>
      <c r="D29" s="7" t="s">
        <v>58</v>
      </c>
      <c r="E29" s="12" t="s">
        <v>59</v>
      </c>
      <c r="F29" s="4" t="s">
        <v>60</v>
      </c>
      <c r="G29" s="1">
        <v>5.03</v>
      </c>
      <c r="H29" s="1">
        <f>Table1[[#This Row],[Price]]</f>
        <v>5.03</v>
      </c>
    </row>
    <row r="30" spans="2:8">
      <c r="B30" t="s">
        <v>64</v>
      </c>
      <c r="C30" s="7" t="s">
        <v>45</v>
      </c>
      <c r="D30" s="7" t="s">
        <v>63</v>
      </c>
      <c r="E30" s="12" t="s">
        <v>65</v>
      </c>
      <c r="F30" s="4" t="s">
        <v>62</v>
      </c>
      <c r="G30" s="1">
        <v>3.26</v>
      </c>
      <c r="H30" s="1">
        <f>Table1[[#This Row],[Price]]</f>
        <v>3.26</v>
      </c>
    </row>
    <row r="31" spans="2:8">
      <c r="B31" t="s">
        <v>67</v>
      </c>
      <c r="C31" s="7" t="s">
        <v>45</v>
      </c>
      <c r="D31" s="7" t="s">
        <v>66</v>
      </c>
      <c r="E31" s="12" t="s">
        <v>59</v>
      </c>
      <c r="F31" s="4" t="s">
        <v>68</v>
      </c>
      <c r="G31" s="1">
        <v>0.96</v>
      </c>
      <c r="H31" s="1">
        <f>Table1[[#This Row],[Price]]</f>
        <v>0.96</v>
      </c>
    </row>
    <row r="32" spans="2:8">
      <c r="B32" t="s">
        <v>69</v>
      </c>
      <c r="C32" s="7" t="s">
        <v>45</v>
      </c>
      <c r="D32" s="7" t="s">
        <v>61</v>
      </c>
      <c r="E32" s="12" t="s">
        <v>70</v>
      </c>
      <c r="F32" s="4" t="s">
        <v>71</v>
      </c>
      <c r="G32" s="1">
        <v>0.36</v>
      </c>
      <c r="H32" s="1">
        <f>Table1[[#This Row],[Price]]</f>
        <v>0.36</v>
      </c>
    </row>
    <row r="33" spans="2:8">
      <c r="B33" t="s">
        <v>72</v>
      </c>
      <c r="C33" s="7" t="s">
        <v>45</v>
      </c>
      <c r="D33" s="7" t="s">
        <v>73</v>
      </c>
      <c r="E33" s="12" t="s">
        <v>74</v>
      </c>
      <c r="F33" s="4" t="s">
        <v>75</v>
      </c>
      <c r="G33" s="1">
        <v>3.12</v>
      </c>
      <c r="H33" s="1">
        <f>Table1[[#This Row],[Price]]</f>
        <v>3.12</v>
      </c>
    </row>
    <row r="34" spans="2:8">
      <c r="B34" t="s">
        <v>72</v>
      </c>
      <c r="C34" s="7" t="s">
        <v>45</v>
      </c>
      <c r="D34" s="7" t="s">
        <v>76</v>
      </c>
      <c r="E34" s="12" t="s">
        <v>74</v>
      </c>
      <c r="F34" s="4" t="s">
        <v>75</v>
      </c>
      <c r="G34" s="1">
        <v>3.12</v>
      </c>
      <c r="H34" s="1">
        <f>Table1[[#This Row],[Price]]</f>
        <v>3.12</v>
      </c>
    </row>
    <row r="35" spans="2:8">
      <c r="B35" t="s">
        <v>72</v>
      </c>
      <c r="C35" s="7" t="s">
        <v>45</v>
      </c>
      <c r="D35" s="7" t="s">
        <v>77</v>
      </c>
      <c r="E35" s="12" t="s">
        <v>74</v>
      </c>
      <c r="F35" s="4" t="s">
        <v>75</v>
      </c>
      <c r="G35" s="1">
        <v>3.12</v>
      </c>
      <c r="H35" s="1">
        <f>Table1[[#This Row],[Price]]</f>
        <v>3.12</v>
      </c>
    </row>
    <row r="36" spans="2:8">
      <c r="B36" t="s">
        <v>72</v>
      </c>
      <c r="C36" s="7" t="s">
        <v>45</v>
      </c>
      <c r="D36" s="7" t="s">
        <v>78</v>
      </c>
      <c r="E36" s="12" t="s">
        <v>74</v>
      </c>
      <c r="F36" s="4" t="s">
        <v>75</v>
      </c>
      <c r="G36" s="1">
        <v>3.12</v>
      </c>
      <c r="H36" s="1">
        <f>Table1[[#This Row],[Price]]</f>
        <v>3.12</v>
      </c>
    </row>
    <row r="37" spans="2:8">
      <c r="B37" t="s">
        <v>72</v>
      </c>
      <c r="C37" s="7" t="s">
        <v>45</v>
      </c>
      <c r="D37" s="7" t="s">
        <v>79</v>
      </c>
      <c r="E37" s="12" t="s">
        <v>74</v>
      </c>
      <c r="F37" s="4" t="s">
        <v>75</v>
      </c>
      <c r="G37" s="1">
        <v>3.12</v>
      </c>
      <c r="H37" s="1">
        <f>Table1[[#This Row],[Price]]</f>
        <v>3.12</v>
      </c>
    </row>
    <row r="38" spans="2:8">
      <c r="B38" t="s">
        <v>72</v>
      </c>
      <c r="C38" s="7" t="s">
        <v>45</v>
      </c>
      <c r="D38" s="7" t="s">
        <v>80</v>
      </c>
      <c r="E38" s="12" t="s">
        <v>74</v>
      </c>
      <c r="F38" s="4" t="s">
        <v>75</v>
      </c>
      <c r="G38" s="1">
        <v>3.12</v>
      </c>
      <c r="H38" s="1">
        <f>Table1[[#This Row],[Price]]</f>
        <v>3.12</v>
      </c>
    </row>
    <row r="39" spans="2:8">
      <c r="D39" s="7"/>
      <c r="E39" s="12"/>
      <c r="G39" s="1"/>
      <c r="H39" s="1">
        <f>Table1[[#This Row],[Price]]</f>
        <v>0</v>
      </c>
    </row>
    <row r="40" spans="2:8">
      <c r="D40" s="7"/>
      <c r="E40" s="12"/>
      <c r="G40" s="1"/>
      <c r="H40" s="1">
        <f>Table1[[#This Row],[Price]]</f>
        <v>0</v>
      </c>
    </row>
    <row r="41" spans="2:8">
      <c r="D41" s="7"/>
      <c r="E41" s="12"/>
      <c r="G41" s="1"/>
      <c r="H41" s="1">
        <f>Table1[[#This Row],[Price]]</f>
        <v>0</v>
      </c>
    </row>
    <row r="42" spans="2:8">
      <c r="D42" s="7"/>
      <c r="E42" s="12"/>
      <c r="G42" s="1"/>
      <c r="H42" s="1">
        <f>Table1[[#This Row],[Price]]</f>
        <v>0</v>
      </c>
    </row>
    <row r="43" spans="2:8">
      <c r="D43" s="7"/>
      <c r="E43" s="12"/>
      <c r="G43" s="1"/>
      <c r="H43" s="1">
        <f>Table1[[#This Row],[Price]]</f>
        <v>0</v>
      </c>
    </row>
    <row r="44" spans="2:8">
      <c r="D44" s="7"/>
      <c r="E44" s="12"/>
      <c r="G44" s="1"/>
      <c r="H44" s="1">
        <f>Table1[[#This Row],[Price]]</f>
        <v>0</v>
      </c>
    </row>
    <row r="45" spans="2:8">
      <c r="D45" s="7"/>
      <c r="E45" s="12"/>
      <c r="G45" s="1"/>
      <c r="H45" s="1">
        <f>Table1[[#This Row],[Price]]</f>
        <v>0</v>
      </c>
    </row>
    <row r="46" spans="2:8">
      <c r="D46" s="7"/>
      <c r="E46" s="12"/>
      <c r="G46" s="1"/>
      <c r="H46" s="1">
        <f>Table1[[#This Row],[Price]]</f>
        <v>0</v>
      </c>
    </row>
    <row r="47" spans="2:8">
      <c r="D47" s="7"/>
      <c r="E47" s="12"/>
      <c r="G47" s="1"/>
      <c r="H47" s="1">
        <f>Table1[[#This Row],[Price]]</f>
        <v>0</v>
      </c>
    </row>
    <row r="48" spans="2:8">
      <c r="D48" s="7"/>
      <c r="E48" s="12"/>
      <c r="G48" s="1"/>
      <c r="H48" s="1">
        <f>Table1[[#This Row],[Price]]</f>
        <v>0</v>
      </c>
    </row>
    <row r="49" spans="2:8">
      <c r="D49" s="7"/>
      <c r="E49" s="12"/>
      <c r="G49" s="1"/>
      <c r="H49" s="1">
        <f>Table1[[#This Row],[Price]]</f>
        <v>0</v>
      </c>
    </row>
    <row r="50" spans="2:8">
      <c r="D50" s="7"/>
      <c r="E50" s="12"/>
      <c r="G50" s="1"/>
      <c r="H50" s="1">
        <f>Table1[[#This Row],[Price]]</f>
        <v>0</v>
      </c>
    </row>
    <row r="51" spans="2:8">
      <c r="B51" s="5"/>
      <c r="C51" s="5"/>
      <c r="D51" s="10"/>
      <c r="E51" s="11"/>
      <c r="F51" s="5"/>
      <c r="G51" s="6"/>
      <c r="H51" s="6">
        <f>Table1[[#This Row],[Price]]</f>
        <v>0</v>
      </c>
    </row>
  </sheetData>
  <mergeCells count="1">
    <mergeCell ref="A1:K1"/>
  </mergeCells>
  <conditionalFormatting sqref="H3">
    <cfRule type="cellIs" dxfId="4" priority="1" operator="greaterThan">
      <formula>100</formula>
    </cfRule>
    <cfRule type="cellIs" dxfId="3" priority="2" operator="lessThan">
      <formula>20</formula>
    </cfRule>
    <cfRule type="cellIs" dxfId="2" priority="3" operator="greaterThan">
      <formula>20</formula>
    </cfRule>
  </conditionalFormatting>
  <hyperlinks>
    <hyperlink ref="F24" r:id="rId1"/>
    <hyperlink ref="F25" r:id="rId2"/>
    <hyperlink ref="F6" r:id="rId3"/>
    <hyperlink ref="F7" r:id="rId4"/>
    <hyperlink ref="F15" r:id="rId5"/>
    <hyperlink ref="F8" r:id="rId6"/>
    <hyperlink ref="F19" r:id="rId7"/>
    <hyperlink ref="F12" r:id="rId8"/>
    <hyperlink ref="F7:F10" r:id="rId9" display="RNCF1206TKY10K0CT-ND"/>
    <hyperlink ref="F26" r:id="rId10"/>
    <hyperlink ref="F27" r:id="rId11"/>
    <hyperlink ref="F13" r:id="rId12"/>
    <hyperlink ref="F14" r:id="rId13"/>
    <hyperlink ref="F22" r:id="rId14"/>
    <hyperlink ref="F21" r:id="rId15"/>
    <hyperlink ref="F10" r:id="rId16"/>
    <hyperlink ref="F11" r:id="rId17"/>
    <hyperlink ref="F9" r:id="rId18"/>
    <hyperlink ref="F17" r:id="rId19"/>
    <hyperlink ref="F18" r:id="rId20"/>
    <hyperlink ref="F16" r:id="rId21"/>
    <hyperlink ref="F29" r:id="rId22"/>
    <hyperlink ref="F30" r:id="rId23"/>
    <hyperlink ref="F31" r:id="rId24"/>
    <hyperlink ref="F32" r:id="rId25"/>
    <hyperlink ref="F33" r:id="rId26"/>
    <hyperlink ref="F34" r:id="rId27"/>
    <hyperlink ref="F35" r:id="rId28"/>
    <hyperlink ref="F36" r:id="rId29"/>
    <hyperlink ref="F37" r:id="rId30"/>
    <hyperlink ref="F38" r:id="rId31"/>
  </hyperlinks>
  <pageMargins left="0.7" right="0.7" top="0.75" bottom="0.75" header="0.3" footer="0.3"/>
  <pageSetup orientation="portrait" horizontalDpi="4294967292" verticalDpi="4294967292"/>
  <tableParts count="1">
    <tablePart r:id="rId3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Parts-Budget</vt:lpstr>
    </vt:vector>
  </TitlesOfParts>
  <Company>Oregon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Houston</dc:creator>
  <cp:lastModifiedBy>Miles Houston</cp:lastModifiedBy>
  <dcterms:created xsi:type="dcterms:W3CDTF">2016-01-20T04:39:56Z</dcterms:created>
  <dcterms:modified xsi:type="dcterms:W3CDTF">2016-02-05T10:39:28Z</dcterms:modified>
</cp:coreProperties>
</file>