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5520"/>
  </bookViews>
  <sheets>
    <sheet name="Parts-Budget" sheetId="1" r:id="rId1"/>
    <sheet name="Driver - BOM - 02.13.2016" sheetId="2" r:id="rId2"/>
    <sheet name="sFPI - BOM - 02.22.2016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2" i="3" l="1"/>
  <c r="I6" i="1"/>
  <c r="I7" i="1"/>
  <c r="I8" i="1"/>
  <c r="I9" i="1"/>
  <c r="I10" i="1"/>
  <c r="I11" i="1"/>
  <c r="I12" i="1"/>
  <c r="I13" i="1"/>
  <c r="I14" i="1"/>
  <c r="I50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3" i="1"/>
  <c r="I34" i="1"/>
  <c r="I35" i="1"/>
  <c r="I36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7" i="1"/>
  <c r="I38" i="1"/>
  <c r="I39" i="1"/>
  <c r="I40" i="1"/>
  <c r="I41" i="1"/>
  <c r="I42" i="1"/>
  <c r="I43" i="1"/>
  <c r="I44" i="1"/>
  <c r="I45" i="1"/>
  <c r="I46" i="1"/>
  <c r="I47" i="1"/>
  <c r="I48" i="1"/>
  <c r="I66" i="1"/>
  <c r="H3" i="1"/>
</calcChain>
</file>

<file path=xl/sharedStrings.xml><?xml version="1.0" encoding="utf-8"?>
<sst xmlns="http://schemas.openxmlformats.org/spreadsheetml/2006/main" count="452" uniqueCount="206">
  <si>
    <t>VALUE</t>
  </si>
  <si>
    <t xml:space="preserve">Digikey </t>
  </si>
  <si>
    <t>Price</t>
  </si>
  <si>
    <t>ITEM</t>
  </si>
  <si>
    <t>R10</t>
  </si>
  <si>
    <t>10k</t>
  </si>
  <si>
    <t>1M</t>
  </si>
  <si>
    <t>RNCF1206TKY10K0CT-ND</t>
  </si>
  <si>
    <t>COST</t>
  </si>
  <si>
    <t>LABEL(S)</t>
  </si>
  <si>
    <t>TOTAL</t>
  </si>
  <si>
    <t>RNCF1206BKE1M00CT-ND</t>
  </si>
  <si>
    <t>Schematic</t>
  </si>
  <si>
    <t>100k</t>
  </si>
  <si>
    <t>C1</t>
  </si>
  <si>
    <t>3.3uF</t>
  </si>
  <si>
    <t>478-3866-1-ND</t>
  </si>
  <si>
    <t>C2</t>
  </si>
  <si>
    <t>100uF</t>
  </si>
  <si>
    <t>R8</t>
  </si>
  <si>
    <t>311-3.30KFRCT-ND</t>
  </si>
  <si>
    <t>Positive Adjustable Voltage Regulator</t>
  </si>
  <si>
    <t>LT3080EST#TRPBFCT-ND</t>
  </si>
  <si>
    <t>C3</t>
  </si>
  <si>
    <t>1uF</t>
  </si>
  <si>
    <t>490-7516-1-ND</t>
  </si>
  <si>
    <t>5M</t>
  </si>
  <si>
    <t>SPRU505C-ND</t>
  </si>
  <si>
    <t>22pF</t>
  </si>
  <si>
    <t>445-173485-1-ND</t>
  </si>
  <si>
    <t>R2</t>
  </si>
  <si>
    <t>R3</t>
  </si>
  <si>
    <t>R4</t>
  </si>
  <si>
    <t>R6</t>
  </si>
  <si>
    <t>R7</t>
  </si>
  <si>
    <t>R5</t>
  </si>
  <si>
    <t>R9</t>
  </si>
  <si>
    <t>Resistor</t>
  </si>
  <si>
    <t>Potentiometer</t>
  </si>
  <si>
    <t>Capacitor</t>
  </si>
  <si>
    <t>Scanning Fabry-Perot Interferometer Parts List</t>
  </si>
  <si>
    <t>C7</t>
  </si>
  <si>
    <t>C8</t>
  </si>
  <si>
    <t>C9</t>
  </si>
  <si>
    <t>sFPI-Driver_Schematic</t>
  </si>
  <si>
    <t>T1</t>
  </si>
  <si>
    <t>3.3k</t>
  </si>
  <si>
    <t>T2</t>
  </si>
  <si>
    <t>T3</t>
  </si>
  <si>
    <t>T4</t>
  </si>
  <si>
    <t>VR2</t>
  </si>
  <si>
    <t>34V</t>
  </si>
  <si>
    <t>C5</t>
  </si>
  <si>
    <t>C6</t>
  </si>
  <si>
    <t>C4</t>
  </si>
  <si>
    <t>83A1A-B24-J15L-ND</t>
  </si>
  <si>
    <t>93A1A-B28-A20L-ND</t>
  </si>
  <si>
    <t>VR1</t>
  </si>
  <si>
    <t>5V</t>
  </si>
  <si>
    <t>QF1</t>
  </si>
  <si>
    <t>ATMEGA168PA-PU-ND</t>
  </si>
  <si>
    <t>IC1</t>
  </si>
  <si>
    <t>ATMEGA168P</t>
  </si>
  <si>
    <t>ARDUINO</t>
  </si>
  <si>
    <t>DAC1</t>
  </si>
  <si>
    <t>MCP4725</t>
  </si>
  <si>
    <t>MCP4725A0T-E/CHCT-ND</t>
  </si>
  <si>
    <t>16 MHZ CLOCK</t>
  </si>
  <si>
    <t>16MHz</t>
  </si>
  <si>
    <t>CTX1085-ND</t>
  </si>
  <si>
    <t>Operational Amplifier</t>
  </si>
  <si>
    <t>U1</t>
  </si>
  <si>
    <t>OPAMP</t>
  </si>
  <si>
    <t>LT1006CN8#PBF-ND</t>
  </si>
  <si>
    <t>U2</t>
  </si>
  <si>
    <t>U3</t>
  </si>
  <si>
    <t>U4</t>
  </si>
  <si>
    <t>U5</t>
  </si>
  <si>
    <t>U6</t>
  </si>
  <si>
    <t>sFPI-Photodiode_Schematic</t>
  </si>
  <si>
    <t xml:space="preserve"> LT1129CS8-5#PBF-ND </t>
  </si>
  <si>
    <t>Total</t>
  </si>
  <si>
    <t>ndex</t>
  </si>
  <si>
    <t>Quantity</t>
  </si>
  <si>
    <t>Image</t>
  </si>
  <si>
    <t>Part Number</t>
  </si>
  <si>
    <t>Description</t>
  </si>
  <si>
    <t>Customer Reference</t>
  </si>
  <si>
    <t>Available Quantity</t>
  </si>
  <si>
    <t>Backorder Quantity</t>
  </si>
  <si>
    <t>Unit Price</t>
  </si>
  <si>
    <t>Extended Price</t>
  </si>
  <si>
    <t> 1</t>
  </si>
  <si>
    <t>POT 10K OHM 1W WIREWOUND LINEAR</t>
  </si>
  <si>
    <t>Immediate</t>
  </si>
  <si>
    <t> 2</t>
  </si>
  <si>
    <t>POT 100K OHM 2W CERMET LINEAR</t>
  </si>
  <si>
    <t> 3</t>
  </si>
  <si>
    <t>IC REG LDO ADJ 1.1A SOT223</t>
  </si>
  <si>
    <t> 4</t>
  </si>
  <si>
    <t>CAP CER 22PF 50V C0G RADIAL</t>
  </si>
  <si>
    <t> 5</t>
  </si>
  <si>
    <t>RES SMD 10K OHM 0.01% 1/4W 1206</t>
  </si>
  <si>
    <t> 6</t>
  </si>
  <si>
    <t>CAP TANT 3.3UF 10V 10% 1206</t>
  </si>
  <si>
    <t> 7</t>
  </si>
  <si>
    <t>POT 5M OHM 1/2W CARBON LINEAR</t>
  </si>
  <si>
    <t> 8</t>
  </si>
  <si>
    <t>RES SMD 3.3K OHM 1% 1/4W 1206</t>
  </si>
  <si>
    <t> 9</t>
  </si>
  <si>
    <t>RES SMD 1M OHM 0.1% 1/4W 1206</t>
  </si>
  <si>
    <t> 10</t>
  </si>
  <si>
    <t>LT1129CS8-5#PBF-ND</t>
  </si>
  <si>
    <t>IC REG LDO 5V 0.7A 8SOIC</t>
  </si>
  <si>
    <t> 11</t>
  </si>
  <si>
    <t>IC DAC 12BIT W/I2C SOT23A-6</t>
  </si>
  <si>
    <t> 12</t>
  </si>
  <si>
    <t>CRYSTAL 16.0000MHZ 18PF T/H</t>
  </si>
  <si>
    <t> 13</t>
  </si>
  <si>
    <t>CAP CER 1UF 50V X7R RADIAL</t>
  </si>
  <si>
    <t>AD8672ARMZ-REELCT-ND</t>
  </si>
  <si>
    <t>Precision, Very Low Noise, Low Input Bias Current, Operational Amplifiers</t>
  </si>
  <si>
    <t>Datasheet</t>
  </si>
  <si>
    <t>AD8672</t>
  </si>
  <si>
    <t>LT3080</t>
  </si>
  <si>
    <t>BOURNS_91_95</t>
  </si>
  <si>
    <t>BOURNS_83_84</t>
  </si>
  <si>
    <t>MIL Style RV8</t>
  </si>
  <si>
    <t>LT1129-5</t>
  </si>
  <si>
    <t>CTS_008-0309-0</t>
  </si>
  <si>
    <t>LT1006</t>
  </si>
  <si>
    <t>68nF</t>
  </si>
  <si>
    <t>47pF</t>
  </si>
  <si>
    <t>100pF</t>
  </si>
  <si>
    <t>10p</t>
  </si>
  <si>
    <t>3386P-103LF-ND</t>
  </si>
  <si>
    <t>BOURNS_3386</t>
  </si>
  <si>
    <t>Trimm Potentiometer</t>
  </si>
  <si>
    <t>R1</t>
  </si>
  <si>
    <t>10Meg</t>
  </si>
  <si>
    <t>4Meg</t>
  </si>
  <si>
    <t>CT6EP205-ND</t>
  </si>
  <si>
    <t>ct-6</t>
  </si>
  <si>
    <t>R2_bias</t>
  </si>
  <si>
    <t>R2_trimm</t>
  </si>
  <si>
    <t>R3_bias</t>
  </si>
  <si>
    <t>R3_trimm</t>
  </si>
  <si>
    <t>987-1335-ND</t>
  </si>
  <si>
    <t>50k</t>
  </si>
  <si>
    <t>p260</t>
  </si>
  <si>
    <t>R4_trimm</t>
  </si>
  <si>
    <t>Diode</t>
  </si>
  <si>
    <t>D1</t>
  </si>
  <si>
    <t>ON HAND</t>
  </si>
  <si>
    <t>R4_bias_1</t>
  </si>
  <si>
    <t>R4_bias_2</t>
  </si>
  <si>
    <t>2Meg</t>
  </si>
  <si>
    <t>sFPI-Power-Supply_Schematic</t>
  </si>
  <si>
    <t>10KADCT-ND</t>
  </si>
  <si>
    <t>A105943CT-ND</t>
  </si>
  <si>
    <t>3.3KADCT-ND</t>
  </si>
  <si>
    <t>399-9721-ND</t>
  </si>
  <si>
    <t>399-9886-1-ND</t>
  </si>
  <si>
    <t>478-1891-ND</t>
  </si>
  <si>
    <t>445-8441-ND</t>
  </si>
  <si>
    <t>399-9738-ND</t>
  </si>
  <si>
    <t>399-4194-ND</t>
  </si>
  <si>
    <t>399-4200-ND</t>
  </si>
  <si>
    <t>1246PH-ND</t>
  </si>
  <si>
    <t>10MGACT-ND</t>
  </si>
  <si>
    <t>696-1564-ND</t>
  </si>
  <si>
    <t>CF14JT2M00CT-ND</t>
  </si>
  <si>
    <t>Index</t>
  </si>
  <si>
    <t>CAP TANT 3.3UF 50V 10% RADIAL</t>
  </si>
  <si>
    <t>CAP CER 100UF 6.3V X5R RADIAL</t>
  </si>
  <si>
    <t>CAP CER 22PF 50V NP0 RADIAL</t>
  </si>
  <si>
    <t>RES 10K OHM 1/4W 0.1% AXIAL</t>
  </si>
  <si>
    <t>RES 3.3K OHM 1/4W 0.1% AXIAL</t>
  </si>
  <si>
    <t>RES 1.00M OHM 1/4W 0.1% AXIAL</t>
  </si>
  <si>
    <t> 14</t>
  </si>
  <si>
    <t> 15</t>
  </si>
  <si>
    <t>IC OPAMP GP 8DIP</t>
  </si>
  <si>
    <t> 16</t>
  </si>
  <si>
    <t>IC OPAMP GP 10MHZ 8MSOP</t>
  </si>
  <si>
    <t> 17</t>
  </si>
  <si>
    <t>CAP CER 47PF 100V NP0 RADIAL</t>
  </si>
  <si>
    <t> 18</t>
  </si>
  <si>
    <t>CAP CER 6800PF 50V X7R RADIAL</t>
  </si>
  <si>
    <t> 19</t>
  </si>
  <si>
    <t>CAP CER 100PF 200V X7R RADIAL</t>
  </si>
  <si>
    <t> 20</t>
  </si>
  <si>
    <t>CAP CER 10PF 1KV SL RADIAL</t>
  </si>
  <si>
    <t> 21</t>
  </si>
  <si>
    <t>TRIMMER 10K OHM 0.5W PC PIN</t>
  </si>
  <si>
    <t> 22</t>
  </si>
  <si>
    <t>RES 10M OHM 1/4W 1% AXIAL</t>
  </si>
  <si>
    <t> 23</t>
  </si>
  <si>
    <t>TRIMMER 2M OHM 0.5W TH</t>
  </si>
  <si>
    <t> 24</t>
  </si>
  <si>
    <t>RES 50K OHM 1/4W 0.01% AXIAL</t>
  </si>
  <si>
    <t> 25</t>
  </si>
  <si>
    <t>POT 100K OHM 1/2W PLASTIC LINEAR</t>
  </si>
  <si>
    <t> 26</t>
  </si>
  <si>
    <t>RES 2M OHM 1/4W 5% CARBON FILM</t>
  </si>
  <si>
    <t> 27</t>
  </si>
  <si>
    <t>IC MCU 8BIT 16KB FLASH 28DIP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</si>
</sst>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36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1" applyFont="1"/>
    <xf numFmtId="0" fontId="2" fillId="2" borderId="1" xfId="0" applyFont="1" applyFill="1" applyBorder="1"/>
    <xf numFmtId="164" fontId="2" fillId="2" borderId="1" xfId="1" applyFont="1" applyFill="1" applyBorder="1"/>
    <xf numFmtId="0" fontId="3" fillId="0" borderId="0" xfId="2"/>
    <xf numFmtId="0" fontId="0" fillId="0" borderId="0" xfId="0" applyBorder="1"/>
    <xf numFmtId="164" fontId="0" fillId="0" borderId="0" xfId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2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2" applyBorder="1"/>
    <xf numFmtId="0" fontId="3" fillId="3" borderId="14" xfId="2" applyFill="1" applyBorder="1"/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4" borderId="14" xfId="2" applyFill="1" applyBorder="1"/>
    <xf numFmtId="8" fontId="0" fillId="0" borderId="0" xfId="0" applyNumberFormat="1"/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8" fontId="0" fillId="0" borderId="8" xfId="0" applyNumberFormat="1" applyBorder="1" applyAlignment="1">
      <alignment horizontal="right" vertical="center"/>
    </xf>
    <xf numFmtId="8" fontId="0" fillId="0" borderId="13" xfId="0" applyNumberFormat="1" applyBorder="1" applyAlignment="1">
      <alignment horizontal="right" vertical="center"/>
    </xf>
    <xf numFmtId="0" fontId="3" fillId="0" borderId="7" xfId="2" applyBorder="1" applyAlignment="1">
      <alignment horizontal="center" vertical="center" wrapText="1"/>
    </xf>
    <xf numFmtId="0" fontId="3" fillId="0" borderId="11" xfId="2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3" fillId="0" borderId="12" xfId="2" applyBorder="1" applyAlignment="1">
      <alignment horizontal="center" vertical="center" wrapText="1"/>
    </xf>
    <xf numFmtId="0" fontId="3" fillId="0" borderId="9" xfId="2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0" fillId="0" borderId="3" xfId="0" applyBorder="1" applyAlignment="1">
      <alignment horizontal="right" vertical="center" wrapText="1"/>
    </xf>
    <xf numFmtId="8" fontId="0" fillId="0" borderId="10" xfId="0" applyNumberFormat="1" applyBorder="1" applyAlignment="1">
      <alignment horizontal="right" vertical="center"/>
    </xf>
  </cellXfs>
  <cellStyles count="12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2" builtinId="8"/>
    <cellStyle name="Normal" xfId="0" builtinId="0"/>
  </cellStyles>
  <dxfs count="10">
    <dxf>
      <numFmt numFmtId="164" formatCode="_(&quot;$&quot;* #,##0.00_);_(&quot;$&quot;* \(#,##0.00\);_(&quot;$&quot;* &quot;-&quot;??_);_(@_)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&quot;$&quot;* #,##0.00_);_(&quot;$&quot;* \(#,##0.00\);_(&quot;$&quot;* &quot;-&quot;??_);_(@_)"/>
    </dxf>
    <dxf>
      <numFmt numFmtId="15" formatCode="0.00E+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file://localhost/javascript/__doPostBack('ctl00$ctl00$mainContentPlaceHolder$mainContentPlaceHolder$ordOrderDetails$detailRow_189882955$lnkDelete_189882955',''" TargetMode="External"/><Relationship Id="rId20" Type="http://schemas.openxmlformats.org/officeDocument/2006/relationships/hyperlink" Target="file://localhost/javascript/__doPostBack('ctl00$ctl00$mainContentPlaceHolder$mainContentPlaceHolder$ordOrderDetails$detailRow_189883046$lnkDelete_189883046',''" TargetMode="External"/><Relationship Id="rId21" Type="http://schemas.openxmlformats.org/officeDocument/2006/relationships/image" Target="../media/image10.jpeg"/><Relationship Id="rId22" Type="http://schemas.openxmlformats.org/officeDocument/2006/relationships/hyperlink" Target="file://localhost/javascript/__doPostBack('ctl00$ctl00$mainContentPlaceHolder$mainContentPlaceHolder$ordOrderDetails$detailRow_189883051$lnkDelete_189883051',''" TargetMode="External"/><Relationship Id="rId23" Type="http://schemas.openxmlformats.org/officeDocument/2006/relationships/image" Target="../media/image11.jpeg"/><Relationship Id="rId24" Type="http://schemas.openxmlformats.org/officeDocument/2006/relationships/hyperlink" Target="file://localhost/javascript/__doPostBack('ctl00$ctl00$mainContentPlaceHolder$mainContentPlaceHolder$ordOrderDetails$detailRow_189883084$lnkDelete_189883084',''" TargetMode="External"/><Relationship Id="rId25" Type="http://schemas.openxmlformats.org/officeDocument/2006/relationships/image" Target="../media/image12.jpeg"/><Relationship Id="rId10" Type="http://schemas.openxmlformats.org/officeDocument/2006/relationships/image" Target="../media/image5.jpeg"/><Relationship Id="rId11" Type="http://schemas.openxmlformats.org/officeDocument/2006/relationships/hyperlink" Target="file://localhost/javascript/__doPostBack('ctl00$ctl00$mainContentPlaceHolder$mainContentPlaceHolder$ordOrderDetails$detailRow_189882962$lnkDelete_189882962',''" TargetMode="External"/><Relationship Id="rId12" Type="http://schemas.openxmlformats.org/officeDocument/2006/relationships/image" Target="../media/image6.jpeg"/><Relationship Id="rId13" Type="http://schemas.openxmlformats.org/officeDocument/2006/relationships/hyperlink" Target="file://localhost/javascript/__doPostBack('ctl00$ctl00$mainContentPlaceHolder$mainContentPlaceHolder$ordOrderDetails$detailRow_189882969$lnkDelete_189882969',''" TargetMode="External"/><Relationship Id="rId14" Type="http://schemas.openxmlformats.org/officeDocument/2006/relationships/image" Target="../media/image7.jpeg"/><Relationship Id="rId15" Type="http://schemas.openxmlformats.org/officeDocument/2006/relationships/hyperlink" Target="file://localhost/javascript/__doPostBack('ctl00$ctl00$mainContentPlaceHolder$mainContentPlaceHolder$ordOrderDetails$detailRow_189882982$lnkDelete_189882982',''" TargetMode="External"/><Relationship Id="rId16" Type="http://schemas.openxmlformats.org/officeDocument/2006/relationships/image" Target="../media/image8.jpeg"/><Relationship Id="rId17" Type="http://schemas.openxmlformats.org/officeDocument/2006/relationships/hyperlink" Target="file://localhost/javascript/__doPostBack('ctl00$ctl00$mainContentPlaceHolder$mainContentPlaceHolder$ordOrderDetails$detailRow_189882991$lnkDelete_189882991',''" TargetMode="External"/><Relationship Id="rId18" Type="http://schemas.openxmlformats.org/officeDocument/2006/relationships/hyperlink" Target="file://localhost/javascript/__doPostBack('ctl00$ctl00$mainContentPlaceHolder$mainContentPlaceHolder$ordOrderDetails$detailRow_189883024$lnkDelete_189883024',''" TargetMode="External"/><Relationship Id="rId19" Type="http://schemas.openxmlformats.org/officeDocument/2006/relationships/image" Target="../media/image9.jpeg"/><Relationship Id="rId1" Type="http://schemas.openxmlformats.org/officeDocument/2006/relationships/hyperlink" Target="file://localhost/javascript/__doPostBack('ctl00$ctl00$mainContentPlaceHolder$mainContentPlaceHolder$ordOrderDetails$detailRow_189882886$lnkDelete_189882886',''" TargetMode="External"/><Relationship Id="rId2" Type="http://schemas.openxmlformats.org/officeDocument/2006/relationships/image" Target="../media/image1.jpeg"/><Relationship Id="rId3" Type="http://schemas.openxmlformats.org/officeDocument/2006/relationships/hyperlink" Target="file://localhost/javascript/__doPostBack('ctl00$ctl00$mainContentPlaceHolder$mainContentPlaceHolder$ordOrderDetails$detailRow_189882903$lnkDelete_189882903',''" TargetMode="External"/><Relationship Id="rId4" Type="http://schemas.openxmlformats.org/officeDocument/2006/relationships/image" Target="../media/image2.jpeg"/><Relationship Id="rId5" Type="http://schemas.openxmlformats.org/officeDocument/2006/relationships/hyperlink" Target="file://localhost/javascript/__doPostBack('ctl00$ctl00$mainContentPlaceHolder$mainContentPlaceHolder$ordOrderDetails$detailRow_189882927$lnkDelete_189882927',''" TargetMode="External"/><Relationship Id="rId6" Type="http://schemas.openxmlformats.org/officeDocument/2006/relationships/image" Target="../media/image3.jpeg"/><Relationship Id="rId7" Type="http://schemas.openxmlformats.org/officeDocument/2006/relationships/hyperlink" Target="file://localhost/javascript/__doPostBack('ctl00$ctl00$mainContentPlaceHolder$mainContentPlaceHolder$ordOrderDetails$detailRow_189882947$lnkDelete_189882947',''" TargetMode="External"/><Relationship Id="rId8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46" Type="http://schemas.openxmlformats.org/officeDocument/2006/relationships/image" Target="../media/image27.jpeg"/><Relationship Id="rId47" Type="http://schemas.openxmlformats.org/officeDocument/2006/relationships/hyperlink" Target="file://localhost/javascript/__doPostBack('ctl00$ctl00$mainContentPlaceHolder$mainContentPlaceHolder$ordOrderDetails$detailRow_190610351$lnkDelete_190610351',''" TargetMode="External"/><Relationship Id="rId48" Type="http://schemas.openxmlformats.org/officeDocument/2006/relationships/image" Target="../media/image28.jpeg"/><Relationship Id="rId49" Type="http://schemas.openxmlformats.org/officeDocument/2006/relationships/hyperlink" Target="file://localhost/javascript/__doPostBack('ctl00$ctl00$mainContentPlaceHolder$mainContentPlaceHolder$ordOrderDetails$detailRow_190610391$lnkDelete_190610391',''" TargetMode="External"/><Relationship Id="rId20" Type="http://schemas.openxmlformats.org/officeDocument/2006/relationships/image" Target="../media/image18.jpeg"/><Relationship Id="rId21" Type="http://schemas.openxmlformats.org/officeDocument/2006/relationships/hyperlink" Target="file://localhost/javascript/__doPostBack('ctl00$ctl00$mainContentPlaceHolder$mainContentPlaceHolder$ordOrderDetails$detailRow_190610150$lnkDelete_190610150',''" TargetMode="External"/><Relationship Id="rId22" Type="http://schemas.openxmlformats.org/officeDocument/2006/relationships/image" Target="../media/image19.jpeg"/><Relationship Id="rId23" Type="http://schemas.openxmlformats.org/officeDocument/2006/relationships/hyperlink" Target="file://localhost/javascript/__doPostBack('ctl00$ctl00$mainContentPlaceHolder$mainContentPlaceHolder$ordOrderDetails$detailRow_190610159$lnkDelete_190610159',''" TargetMode="External"/><Relationship Id="rId24" Type="http://schemas.openxmlformats.org/officeDocument/2006/relationships/image" Target="../media/image9.jpeg"/><Relationship Id="rId25" Type="http://schemas.openxmlformats.org/officeDocument/2006/relationships/hyperlink" Target="file://localhost/javascript/__doPostBack('ctl00$ctl00$mainContentPlaceHolder$mainContentPlaceHolder$ordOrderDetails$detailRow_190610177$lnkDelete_190610177',''" TargetMode="External"/><Relationship Id="rId26" Type="http://schemas.openxmlformats.org/officeDocument/2006/relationships/image" Target="../media/image10.jpeg"/><Relationship Id="rId27" Type="http://schemas.openxmlformats.org/officeDocument/2006/relationships/hyperlink" Target="file://localhost/javascript/__doPostBack('ctl00$ctl00$mainContentPlaceHolder$mainContentPlaceHolder$ordOrderDetails$detailRow_190610192$lnkDelete_190610192',''" TargetMode="External"/><Relationship Id="rId28" Type="http://schemas.openxmlformats.org/officeDocument/2006/relationships/image" Target="../media/image11.jpeg"/><Relationship Id="rId29" Type="http://schemas.openxmlformats.org/officeDocument/2006/relationships/hyperlink" Target="file://localhost/javascript/__doPostBack('ctl00$ctl00$mainContentPlaceHolder$mainContentPlaceHolder$ordOrderDetails$detailRow_190610206$lnkDelete_190610206',''" TargetMode="External"/><Relationship Id="rId50" Type="http://schemas.openxmlformats.org/officeDocument/2006/relationships/image" Target="../media/image29.jpeg"/><Relationship Id="rId51" Type="http://schemas.openxmlformats.org/officeDocument/2006/relationships/hyperlink" Target="file://localhost/javascript/__doPostBack('ctl00$ctl00$mainContentPlaceHolder$mainContentPlaceHolder$ordOrderDetails$detailRow_190610453$lnkDelete_190610453',''" TargetMode="External"/><Relationship Id="rId52" Type="http://schemas.openxmlformats.org/officeDocument/2006/relationships/image" Target="../media/image30.jpeg"/><Relationship Id="rId1" Type="http://schemas.openxmlformats.org/officeDocument/2006/relationships/hyperlink" Target="file://localhost/javascript/__doPostBack('ctl00$ctl00$mainContentPlaceHolder$mainContentPlaceHolder$ordOrderDetails$detailRow_190609998$lnkDelete_190609998',''" TargetMode="External"/><Relationship Id="rId2" Type="http://schemas.openxmlformats.org/officeDocument/2006/relationships/image" Target="../media/image13.jpeg"/><Relationship Id="rId3" Type="http://schemas.openxmlformats.org/officeDocument/2006/relationships/hyperlink" Target="file://localhost/javascript/__doPostBack('ctl00$ctl00$mainContentPlaceHolder$mainContentPlaceHolder$ordOrderDetails$detailRow_190610007$lnkDelete_190610007',''" TargetMode="External"/><Relationship Id="rId4" Type="http://schemas.openxmlformats.org/officeDocument/2006/relationships/image" Target="../media/image14.jpeg"/><Relationship Id="rId5" Type="http://schemas.openxmlformats.org/officeDocument/2006/relationships/hyperlink" Target="file://localhost/javascript/__doPostBack('ctl00$ctl00$mainContentPlaceHolder$mainContentPlaceHolder$ordOrderDetails$detailRow_190610019$lnkDelete_190610019',''" TargetMode="External"/><Relationship Id="rId30" Type="http://schemas.openxmlformats.org/officeDocument/2006/relationships/image" Target="../media/image20.jpeg"/><Relationship Id="rId31" Type="http://schemas.openxmlformats.org/officeDocument/2006/relationships/hyperlink" Target="file://localhost/javascript/__doPostBack('ctl00$ctl00$mainContentPlaceHolder$mainContentPlaceHolder$ordOrderDetails$detailRow_190610211$lnkDelete_190610211',''" TargetMode="External"/><Relationship Id="rId32" Type="http://schemas.openxmlformats.org/officeDocument/2006/relationships/image" Target="../media/image21.jpeg"/><Relationship Id="rId9" Type="http://schemas.openxmlformats.org/officeDocument/2006/relationships/hyperlink" Target="file://localhost/javascript/__doPostBack('ctl00$ctl00$mainContentPlaceHolder$mainContentPlaceHolder$ordOrderDetails$detailRow_190610067$lnkDelete_190610067',''" TargetMode="External"/><Relationship Id="rId6" Type="http://schemas.openxmlformats.org/officeDocument/2006/relationships/image" Target="../media/image15.jpeg"/><Relationship Id="rId7" Type="http://schemas.openxmlformats.org/officeDocument/2006/relationships/hyperlink" Target="file://localhost/javascript/__doPostBack('ctl00$ctl00$mainContentPlaceHolder$mainContentPlaceHolder$ordOrderDetails$detailRow_190610045$lnkDelete_190610045',''" TargetMode="External"/><Relationship Id="rId8" Type="http://schemas.openxmlformats.org/officeDocument/2006/relationships/image" Target="../media/image16.jpeg"/><Relationship Id="rId33" Type="http://schemas.openxmlformats.org/officeDocument/2006/relationships/hyperlink" Target="file://localhost/javascript/__doPostBack('ctl00$ctl00$mainContentPlaceHolder$mainContentPlaceHolder$ordOrderDetails$detailRow_190610223$lnkDelete_190610223',''" TargetMode="External"/><Relationship Id="rId34" Type="http://schemas.openxmlformats.org/officeDocument/2006/relationships/hyperlink" Target="file://localhost/javascript/__doPostBack('ctl00$ctl00$mainContentPlaceHolder$mainContentPlaceHolder$ordOrderDetails$detailRow_190610230$lnkDelete_190610230',''" TargetMode="External"/><Relationship Id="rId35" Type="http://schemas.openxmlformats.org/officeDocument/2006/relationships/hyperlink" Target="file://localhost/javascript/__doPostBack('ctl00$ctl00$mainContentPlaceHolder$mainContentPlaceHolder$ordOrderDetails$detailRow_190610235$lnkDelete_190610235',''" TargetMode="External"/><Relationship Id="rId36" Type="http://schemas.openxmlformats.org/officeDocument/2006/relationships/image" Target="../media/image22.jpeg"/><Relationship Id="rId10" Type="http://schemas.openxmlformats.org/officeDocument/2006/relationships/image" Target="../media/image3.jpeg"/><Relationship Id="rId11" Type="http://schemas.openxmlformats.org/officeDocument/2006/relationships/hyperlink" Target="file://localhost/javascript/__doPostBack('ctl00$ctl00$mainContentPlaceHolder$mainContentPlaceHolder$ordOrderDetails$detailRow_190610075$lnkDelete_190610075',''" TargetMode="External"/><Relationship Id="rId12" Type="http://schemas.openxmlformats.org/officeDocument/2006/relationships/image" Target="../media/image2.jpeg"/><Relationship Id="rId13" Type="http://schemas.openxmlformats.org/officeDocument/2006/relationships/hyperlink" Target="file://localhost/javascript/__doPostBack('ctl00$ctl00$mainContentPlaceHolder$mainContentPlaceHolder$ordOrderDetails$detailRow_190610084$lnkDelete_190610084',''" TargetMode="External"/><Relationship Id="rId14" Type="http://schemas.openxmlformats.org/officeDocument/2006/relationships/image" Target="../media/image1.jpeg"/><Relationship Id="rId15" Type="http://schemas.openxmlformats.org/officeDocument/2006/relationships/hyperlink" Target="file://localhost/javascript/__doPostBack('ctl00$ctl00$mainContentPlaceHolder$mainContentPlaceHolder$ordOrderDetails$detailRow_190610099$lnkDelete_190610099',''" TargetMode="External"/><Relationship Id="rId16" Type="http://schemas.openxmlformats.org/officeDocument/2006/relationships/image" Target="../media/image7.jpeg"/><Relationship Id="rId17" Type="http://schemas.openxmlformats.org/officeDocument/2006/relationships/hyperlink" Target="file://localhost/javascript/__doPostBack('ctl00$ctl00$mainContentPlaceHolder$mainContentPlaceHolder$ordOrderDetails$detailRow_190610132$lnkDelete_190610132',''" TargetMode="External"/><Relationship Id="rId18" Type="http://schemas.openxmlformats.org/officeDocument/2006/relationships/image" Target="../media/image17.jpeg"/><Relationship Id="rId19" Type="http://schemas.openxmlformats.org/officeDocument/2006/relationships/hyperlink" Target="file://localhost/javascript/__doPostBack('ctl00$ctl00$mainContentPlaceHolder$mainContentPlaceHolder$ordOrderDetails$detailRow_190610144$lnkDelete_190610144',''" TargetMode="External"/><Relationship Id="rId37" Type="http://schemas.openxmlformats.org/officeDocument/2006/relationships/hyperlink" Target="file://localhost/javascript/__doPostBack('ctl00$ctl00$mainContentPlaceHolder$mainContentPlaceHolder$ordOrderDetails$detailRow_190610247$lnkDelete_190610247',''" TargetMode="External"/><Relationship Id="rId38" Type="http://schemas.openxmlformats.org/officeDocument/2006/relationships/image" Target="../media/image23.jpeg"/><Relationship Id="rId39" Type="http://schemas.openxmlformats.org/officeDocument/2006/relationships/hyperlink" Target="file://localhost/javascript/__doPostBack('ctl00$ctl00$mainContentPlaceHolder$mainContentPlaceHolder$ordOrderDetails$detailRow_190610260$lnkDelete_190610260',''" TargetMode="External"/><Relationship Id="rId40" Type="http://schemas.openxmlformats.org/officeDocument/2006/relationships/image" Target="../media/image24.jpeg"/><Relationship Id="rId41" Type="http://schemas.openxmlformats.org/officeDocument/2006/relationships/hyperlink" Target="file://localhost/javascript/__doPostBack('ctl00$ctl00$mainContentPlaceHolder$mainContentPlaceHolder$ordOrderDetails$detailRow_190610274$lnkDelete_190610274',''" TargetMode="External"/><Relationship Id="rId42" Type="http://schemas.openxmlformats.org/officeDocument/2006/relationships/image" Target="../media/image25.jpeg"/><Relationship Id="rId43" Type="http://schemas.openxmlformats.org/officeDocument/2006/relationships/hyperlink" Target="file://localhost/javascript/__doPostBack('ctl00$ctl00$mainContentPlaceHolder$mainContentPlaceHolder$ordOrderDetails$detailRow_190610284$lnkDelete_190610284',''" TargetMode="External"/><Relationship Id="rId44" Type="http://schemas.openxmlformats.org/officeDocument/2006/relationships/image" Target="../media/image26.jpeg"/><Relationship Id="rId45" Type="http://schemas.openxmlformats.org/officeDocument/2006/relationships/hyperlink" Target="file://localhost/javascript/__doPostBack('ctl00$ctl00$mainContentPlaceHolder$mainContentPlaceHolder$ordOrderDetails$detailRow_190610294$lnkDelete_190610294',''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025" name="ctl00_ctl00_mainContentPlaceHolder_mainContentPlaceHolder_ordOrderDetails_detailRow_189882886_imgDelete_189882886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25500" y="7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812800</xdr:colOff>
      <xdr:row>4</xdr:row>
      <xdr:rowOff>292100</xdr:rowOff>
    </xdr:to>
    <xdr:pic>
      <xdr:nvPicPr>
        <xdr:cNvPr id="1026" name="ctl00_ctl00_mainContentPlaceHolder_mainContentPlaceHolder_ordOrderDetails_detailRow_189882886_imgThumb_189882886" descr="//media.digikey.com/Photos/Bourns%20Photos/83A1A-B24-J15L_tmb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493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1027" name="ctl00_ctl00_mainContentPlaceHolder_mainContentPlaceHolder_ordOrderDetails_detailRow_189882903_imgDelete_189882903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25500" y="16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812800</xdr:colOff>
      <xdr:row>6</xdr:row>
      <xdr:rowOff>292100</xdr:rowOff>
    </xdr:to>
    <xdr:pic>
      <xdr:nvPicPr>
        <xdr:cNvPr id="1028" name="ctl00_ctl00_mainContentPlaceHolder_mainContentPlaceHolder_ordOrderDetails_detailRow_189882903_imgThumb_189882903" descr="//media.digikey.com/Photos/Bourns%20Photos/93A1A_%28LINK-TO-8%29_tmb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304800</xdr:rowOff>
    </xdr:to>
    <xdr:sp macro="" textlink="">
      <xdr:nvSpPr>
        <xdr:cNvPr id="1029" name="ctl00_ctl00_mainContentPlaceHolder_mainContentPlaceHolder_ordOrderDetails_detailRow_189882927_imgDelete_189882927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812800</xdr:colOff>
      <xdr:row>8</xdr:row>
      <xdr:rowOff>469900</xdr:rowOff>
    </xdr:to>
    <xdr:pic>
      <xdr:nvPicPr>
        <xdr:cNvPr id="1030" name="ctl00_ctl00_mainContentPlaceHolder_mainContentPlaceHolder_ordOrderDetails_detailRow_189882927_imgThumb_189882927" descr="//media.digikey.com/Renders/Linear%20Tech%20Renders/SOT-223-3_05-08-1630_tmb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511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1031" name="ctl00_ctl00_mainContentPlaceHolder_mainContentPlaceHolder_ordOrderDetails_detailRow_189882947_imgDelete_189882947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825500" y="328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812800</xdr:colOff>
      <xdr:row>10</xdr:row>
      <xdr:rowOff>469900</xdr:rowOff>
    </xdr:to>
    <xdr:pic>
      <xdr:nvPicPr>
        <xdr:cNvPr id="1032" name="ctl00_ctl00_mainContentPlaceHolder_mainContentPlaceHolder_ordOrderDetails_detailRow_189882947_imgThumb_189882947" descr="//media.digikey.com/Photos/TDK%20Photos/FG28_Type_tmb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893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sp macro="" textlink="">
      <xdr:nvSpPr>
        <xdr:cNvPr id="1033" name="ctl00_ctl00_mainContentPlaceHolder_mainContentPlaceHolder_ordOrderDetails_detailRow_189882955_imgDelete_189882955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825500" y="41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812800</xdr:colOff>
      <xdr:row>12</xdr:row>
      <xdr:rowOff>469900</xdr:rowOff>
    </xdr:to>
    <xdr:pic>
      <xdr:nvPicPr>
        <xdr:cNvPr id="1034" name="ctl00_ctl00_mainContentPlaceHolder_mainContentPlaceHolder_ordOrderDetails_detailRow_189882955_imgThumb_189882955" descr="//media.digikey.com/Renders/Stackpole%20Renders/1206_tmb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656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304800</xdr:rowOff>
    </xdr:to>
    <xdr:sp macro="" textlink="">
      <xdr:nvSpPr>
        <xdr:cNvPr id="1035" name="ctl00_ctl00_mainContentPlaceHolder_mainContentPlaceHolder_ordOrderDetails_detailRow_189882962_imgDelete_189882962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8255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812800</xdr:colOff>
      <xdr:row>14</xdr:row>
      <xdr:rowOff>469900</xdr:rowOff>
    </xdr:to>
    <xdr:pic>
      <xdr:nvPicPr>
        <xdr:cNvPr id="1036" name="ctl00_ctl00_mainContentPlaceHolder_mainContentPlaceHolder_ordOrderDetails_detailRow_189882962_imgThumb_189882962" descr="//media.digikey.com/photos/AVX%20Photos/OxiCap%20NOJ%20SERIES%201.6H,3.2L,1.6W_tmb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911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sp macro="" textlink="">
      <xdr:nvSpPr>
        <xdr:cNvPr id="1037" name="ctl00_ctl00_mainContentPlaceHolder_mainContentPlaceHolder_ordOrderDetails_detailRow_189882969_imgDelete_189882969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825500" y="58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812800</xdr:colOff>
      <xdr:row>16</xdr:row>
      <xdr:rowOff>292100</xdr:rowOff>
    </xdr:to>
    <xdr:pic>
      <xdr:nvPicPr>
        <xdr:cNvPr id="1038" name="ctl00_ctl00_mainContentPlaceHolder_mainContentPlaceHolder_ordOrderDetails_detailRow_189882969_imgThumb_189882969" descr="//media.digikey.com/Photos/Precision%20Elec%20Comp%20Photos/SPRU5031S28_tmb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8166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sp macro="" textlink="">
      <xdr:nvSpPr>
        <xdr:cNvPr id="1039" name="ctl00_ctl00_mainContentPlaceHolder_mainContentPlaceHolder_ordOrderDetails_detailRow_189882982_imgDelete_189882982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825500" y="67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812800</xdr:colOff>
      <xdr:row>18</xdr:row>
      <xdr:rowOff>292100</xdr:rowOff>
    </xdr:to>
    <xdr:pic>
      <xdr:nvPicPr>
        <xdr:cNvPr id="1040" name="ctl00_ctl00_mainContentPlaceHolder_mainContentPlaceHolder_ordOrderDetails_detailRow_189882982_imgThumb_189882982" descr="//media.digikey.com/Renders/Yageo%20Renders/CRSM%20PT1206_tmb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7564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304800</xdr:rowOff>
    </xdr:to>
    <xdr:sp macro="" textlink="">
      <xdr:nvSpPr>
        <xdr:cNvPr id="1041" name="ctl00_ctl00_mainContentPlaceHolder_mainContentPlaceHolder_ordOrderDetails_detailRow_189882991_imgDelete_189882991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825500" y="76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812800</xdr:colOff>
      <xdr:row>20</xdr:row>
      <xdr:rowOff>469900</xdr:rowOff>
    </xdr:to>
    <xdr:pic>
      <xdr:nvPicPr>
        <xdr:cNvPr id="1042" name="ctl00_ctl00_mainContentPlaceHolder_mainContentPlaceHolder_ordOrderDetails_detailRow_189882991_imgThumb_189882991" descr="//media.digikey.com/Renders/Stackpole%20Renders/1206_tmb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6835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sp macro="" textlink="">
      <xdr:nvSpPr>
        <xdr:cNvPr id="1043" name="ctl00_ctl00_mainContentPlaceHolder_mainContentPlaceHolder_ordOrderDetails_detailRow_189883024_imgDelete_189883024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825500" y="86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812800</xdr:colOff>
      <xdr:row>22</xdr:row>
      <xdr:rowOff>469900</xdr:rowOff>
    </xdr:to>
    <xdr:pic>
      <xdr:nvPicPr>
        <xdr:cNvPr id="1044" name="ctl00_ctl00_mainContentPlaceHolder_mainContentPlaceHolder_ordOrderDetails_detailRow_189883024_imgThumb_189883024" descr="//media.digikey.com/Renders/%7E%7EPkg.Case%20or%20Series/8-SOIC_tmb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360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304800</xdr:rowOff>
    </xdr:to>
    <xdr:sp macro="" textlink="">
      <xdr:nvSpPr>
        <xdr:cNvPr id="1045" name="ctl00_ctl00_mainContentPlaceHolder_mainContentPlaceHolder_ordOrderDetails_detailRow_189883046_imgDelete_189883046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825500" y="94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812800</xdr:colOff>
      <xdr:row>24</xdr:row>
      <xdr:rowOff>469900</xdr:rowOff>
    </xdr:to>
    <xdr:pic>
      <xdr:nvPicPr>
        <xdr:cNvPr id="1046" name="ctl00_ctl00_mainContentPlaceHolder_mainContentPlaceHolder_ordOrderDetails_detailRow_189883046_imgThumb_189883046" descr="//media.digikey.com/Renders/%7E%7EPkg.Case%20or%20Series/SOT-23-6%20PKG_tmb.jp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4615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sp macro="" textlink="">
      <xdr:nvSpPr>
        <xdr:cNvPr id="1047" name="ctl00_ctl00_mainContentPlaceHolder_mainContentPlaceHolder_ordOrderDetails_detailRow_189883051_imgDelete_189883051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825500" y="103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812800</xdr:colOff>
      <xdr:row>26</xdr:row>
      <xdr:rowOff>469900</xdr:rowOff>
    </xdr:to>
    <xdr:pic>
      <xdr:nvPicPr>
        <xdr:cNvPr id="1048" name="ctl00_ctl00_mainContentPlaceHolder_mainContentPlaceHolder_ordOrderDetails_detailRow_189883051_imgThumb_189883051" descr="//media.digikey.com/photos/CTS%20Photos/ATS%20Series_tmb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3886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304800</xdr:rowOff>
    </xdr:to>
    <xdr:sp macro="" textlink="">
      <xdr:nvSpPr>
        <xdr:cNvPr id="1049" name="ctl00_ctl00_mainContentPlaceHolder_mainContentPlaceHolder_ordOrderDetails_detailRow_189883084_imgDelete_189883084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825500" y="1126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812800</xdr:colOff>
      <xdr:row>28</xdr:row>
      <xdr:rowOff>469900</xdr:rowOff>
    </xdr:to>
    <xdr:pic>
      <xdr:nvPicPr>
        <xdr:cNvPr id="1050" name="ctl00_ctl00_mainContentPlaceHolder_mainContentPlaceHolder_ordOrderDetails_detailRow_189883084_imgThumb_189883084" descr="//media.digikey.com/Photos/Murata%20Photos/RCE-SERIES-5.5mm_tmb.jp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649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3073" name="ctl00_ctl00_mainContentPlaceHolder_mainContentPlaceHolder_ordOrderDetails_detailRow_190609998_imgDelete_190609998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25500" y="12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812800</xdr:colOff>
      <xdr:row>7</xdr:row>
      <xdr:rowOff>469900</xdr:rowOff>
    </xdr:to>
    <xdr:pic>
      <xdr:nvPicPr>
        <xdr:cNvPr id="3074" name="ctl00_ctl00_mainContentPlaceHolder_mainContentPlaceHolder_ordOrderDetails_detailRow_190609998_imgThumb_190609998" descr="//media.digikey.com/photos/AVX%20Photos/TAP%20SCS%20SERIES%2010.0H,6.0D_tmb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27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3075" name="ctl00_ctl00_mainContentPlaceHolder_mainContentPlaceHolder_ordOrderDetails_detailRow_190610007_imgDelete_190610007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812800</xdr:colOff>
      <xdr:row>9</xdr:row>
      <xdr:rowOff>469900</xdr:rowOff>
    </xdr:to>
    <xdr:pic>
      <xdr:nvPicPr>
        <xdr:cNvPr id="3076" name="ctl00_ctl00_mainContentPlaceHolder_mainContentPlaceHolder_ordOrderDetails_detailRow_190610007_imgThumb_190610007" descr="//media.digikey.com/Photos/TDK%20Photos/FK54-SERIES_tmb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479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sp macro="" textlink="">
      <xdr:nvSpPr>
        <xdr:cNvPr id="3077" name="ctl00_ctl00_mainContentPlaceHolder_mainContentPlaceHolder_ordOrderDetails_detailRow_190610019_imgDelete_190610019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25500" y="32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812800</xdr:colOff>
      <xdr:row>11</xdr:row>
      <xdr:rowOff>469900</xdr:rowOff>
    </xdr:to>
    <xdr:pic>
      <xdr:nvPicPr>
        <xdr:cNvPr id="3078" name="ctl00_ctl00_mainContentPlaceHolder_mainContentPlaceHolder_ordOrderDetails_detailRow_190610019_imgThumb_190610019" descr="//media.digikey.com/Photos/Kemet%20Photos/GoldenMax73-SERIES_tmb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258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3079" name="ctl00_ctl00_mainContentPlaceHolder_mainContentPlaceHolder_ordOrderDetails_detailRow_190610045_imgDelete_190610045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825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812800</xdr:colOff>
      <xdr:row>13</xdr:row>
      <xdr:rowOff>469900</xdr:rowOff>
    </xdr:to>
    <xdr:pic>
      <xdr:nvPicPr>
        <xdr:cNvPr id="3080" name="ctl00_ctl00_mainContentPlaceHolder_mainContentPlaceHolder_ordOrderDetails_detailRow_190610045_imgThumb_190610045" descr="//media.digikey.com/Photos/Kemet%20Photos/GoldenMax32-SERIES_tmb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640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3081" name="ctl00_ctl00_mainContentPlaceHolder_mainContentPlaceHolder_ordOrderDetails_detailRow_190610067_imgDelete_190610067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825500" y="50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812800</xdr:colOff>
      <xdr:row>15</xdr:row>
      <xdr:rowOff>469900</xdr:rowOff>
    </xdr:to>
    <xdr:pic>
      <xdr:nvPicPr>
        <xdr:cNvPr id="3082" name="ctl00_ctl00_mainContentPlaceHolder_mainContentPlaceHolder_ordOrderDetails_detailRow_190610067_imgThumb_190610067" descr="//media.digikey.com/Renders/Linear%20Tech%20Renders/SOT-223-3_05-08-1630_tmb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165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3083" name="ctl00_ctl00_mainContentPlaceHolder_mainContentPlaceHolder_ordOrderDetails_detailRow_190610075_imgDelete_190610075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825500" y="59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812800</xdr:colOff>
      <xdr:row>17</xdr:row>
      <xdr:rowOff>292100</xdr:rowOff>
    </xdr:to>
    <xdr:pic>
      <xdr:nvPicPr>
        <xdr:cNvPr id="3084" name="ctl00_ctl00_mainContentPlaceHolder_mainContentPlaceHolder_ordOrderDetails_detailRow_190610075_imgThumb_190610075" descr="//media.digikey.com/Photos/Bourns%20Photos/93A1A_%28LINK-TO-8%29_tmb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690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sp macro="" textlink="">
      <xdr:nvSpPr>
        <xdr:cNvPr id="3085" name="ctl00_ctl00_mainContentPlaceHolder_mainContentPlaceHolder_ordOrderDetails_detailRow_190610084_imgDelete_190610084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825500" y="6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812800</xdr:colOff>
      <xdr:row>19</xdr:row>
      <xdr:rowOff>292100</xdr:rowOff>
    </xdr:to>
    <xdr:pic>
      <xdr:nvPicPr>
        <xdr:cNvPr id="3086" name="ctl00_ctl00_mainContentPlaceHolder_mainContentPlaceHolder_ordOrderDetails_detailRow_190610084_imgThumb_190610084" descr="//media.digikey.com/Photos/Bourns%20Photos/83A1A-B24-J15L_tmb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9215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304800</xdr:rowOff>
    </xdr:to>
    <xdr:sp macro="" textlink="">
      <xdr:nvSpPr>
        <xdr:cNvPr id="3087" name="ctl00_ctl00_mainContentPlaceHolder_mainContentPlaceHolder_ordOrderDetails_detailRow_190610099_imgDelete_190610099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825500" y="786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812800</xdr:colOff>
      <xdr:row>21</xdr:row>
      <xdr:rowOff>292100</xdr:rowOff>
    </xdr:to>
    <xdr:pic>
      <xdr:nvPicPr>
        <xdr:cNvPr id="3088" name="ctl00_ctl00_mainContentPlaceHolder_mainContentPlaceHolder_ordOrderDetails_detailRow_190610099_imgThumb_190610099" descr="//media.digikey.com/Photos/Precision%20Elec%20Comp%20Photos/SPRU5031S28_tmb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8613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sp macro="" textlink="">
      <xdr:nvSpPr>
        <xdr:cNvPr id="3089" name="ctl00_ctl00_mainContentPlaceHolder_mainContentPlaceHolder_ordOrderDetails_detailRow_190610132_imgDelete_190610132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825500" y="88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812800</xdr:colOff>
      <xdr:row>23</xdr:row>
      <xdr:rowOff>469900</xdr:rowOff>
    </xdr:to>
    <xdr:pic>
      <xdr:nvPicPr>
        <xdr:cNvPr id="3090" name="ctl00_ctl00_mainContentPlaceHolder_mainContentPlaceHolder_ordOrderDetails_detailRow_190610132_imgThumb_190610132" descr="//media.digikey.com/Renders/Yageo%20Renders/MFP-25BRD52-10K_tmb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8646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304800</xdr:rowOff>
    </xdr:to>
    <xdr:sp macro="" textlink="">
      <xdr:nvSpPr>
        <xdr:cNvPr id="3091" name="ctl00_ctl00_mainContentPlaceHolder_mainContentPlaceHolder_ordOrderDetails_detailRow_190610144_imgDelete_190610144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8255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812800</xdr:colOff>
      <xdr:row>25</xdr:row>
      <xdr:rowOff>469900</xdr:rowOff>
    </xdr:to>
    <xdr:pic>
      <xdr:nvPicPr>
        <xdr:cNvPr id="3092" name="ctl00_ctl00_mainContentPlaceHolder_mainContentPlaceHolder_ordOrderDetails_detailRow_190610144_imgThumb_190610144" descr="//media.digikey.com/Renders/Yageo%20Renders/MFP-25BRD52-3K3_tmb.jp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7155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sp macro="" textlink="">
      <xdr:nvSpPr>
        <xdr:cNvPr id="3093" name="ctl00_ctl00_mainContentPlaceHolder_mainContentPlaceHolder_ordOrderDetails_detailRow_190610150_imgDelete_190610150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825500" y="106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812800</xdr:colOff>
      <xdr:row>27</xdr:row>
      <xdr:rowOff>469900</xdr:rowOff>
    </xdr:to>
    <xdr:pic>
      <xdr:nvPicPr>
        <xdr:cNvPr id="3094" name="ctl00_ctl00_mainContentPlaceHolder_mainContentPlaceHolder_ordOrderDetails_detailRow_190610150_imgThumb_190610150" descr="//media.digikey.com/Renders/TE%20Connectivity/YR,%20Neohm%20Series%201m_tmb.jp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6172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304800</xdr:rowOff>
    </xdr:to>
    <xdr:sp macro="" textlink="">
      <xdr:nvSpPr>
        <xdr:cNvPr id="3095" name="ctl00_ctl00_mainContentPlaceHolder_mainContentPlaceHolder_ordOrderDetails_detailRow_190610159_imgDelete_190610159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82550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812800</xdr:colOff>
      <xdr:row>29</xdr:row>
      <xdr:rowOff>469900</xdr:rowOff>
    </xdr:to>
    <xdr:pic>
      <xdr:nvPicPr>
        <xdr:cNvPr id="3096" name="ctl00_ctl00_mainContentPlaceHolder_mainContentPlaceHolder_ordOrderDetails_detailRow_190610159_imgThumb_190610159" descr="//media.digikey.com/Renders/%7E%7EPkg.Case%20or%20Series/8-SOIC_tmb.jp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5443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sp macro="" textlink="">
      <xdr:nvSpPr>
        <xdr:cNvPr id="3097" name="ctl00_ctl00_mainContentPlaceHolder_mainContentPlaceHolder_ordOrderDetails_detailRow_190610177_imgDelete_190610177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825500" y="124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812800</xdr:colOff>
      <xdr:row>31</xdr:row>
      <xdr:rowOff>469900</xdr:rowOff>
    </xdr:to>
    <xdr:pic>
      <xdr:nvPicPr>
        <xdr:cNvPr id="3098" name="ctl00_ctl00_mainContentPlaceHolder_mainContentPlaceHolder_ordOrderDetails_detailRow_190610177_imgThumb_190610177" descr="//media.digikey.com/Renders/%7E%7EPkg.Case%20or%20Series/SOT-23-6%20PKG_tmb.jp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4206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3099" name="ctl00_ctl00_mainContentPlaceHolder_mainContentPlaceHolder_ordOrderDetails_detailRow_190610192_imgDelete_190610192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825500" y="132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812800</xdr:colOff>
      <xdr:row>33</xdr:row>
      <xdr:rowOff>469900</xdr:rowOff>
    </xdr:to>
    <xdr:pic>
      <xdr:nvPicPr>
        <xdr:cNvPr id="3100" name="ctl00_ctl00_mainContentPlaceHolder_mainContentPlaceHolder_ordOrderDetails_detailRow_190610192_imgThumb_190610192" descr="//media.digikey.com/photos/CTS%20Photos/ATS%20Series_tmb.jp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461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127000</xdr:rowOff>
    </xdr:to>
    <xdr:sp macro="" textlink="">
      <xdr:nvSpPr>
        <xdr:cNvPr id="3101" name="ctl00_ctl00_mainContentPlaceHolder_mainContentPlaceHolder_ordOrderDetails_detailRow_190610206_imgDelete_190610206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825500" y="1410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812800</xdr:colOff>
      <xdr:row>35</xdr:row>
      <xdr:rowOff>635000</xdr:rowOff>
    </xdr:to>
    <xdr:pic>
      <xdr:nvPicPr>
        <xdr:cNvPr id="3102" name="ctl00_ctl00_mainContentPlaceHolder_mainContentPlaceHolder_ordOrderDetails_detailRow_190610206_imgThumb_190610206" descr="//media.digikey.com/Renders/%7E%7EPkg.Case%20or%20Series/8-DIP_tmb.jp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097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36</xdr:row>
      <xdr:rowOff>304800</xdr:rowOff>
    </xdr:to>
    <xdr:sp macro="" textlink="">
      <xdr:nvSpPr>
        <xdr:cNvPr id="3103" name="ctl00_ctl00_mainContentPlaceHolder_mainContentPlaceHolder_ordOrderDetails_detailRow_190610211_imgDelete_190610211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825500" y="149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812800</xdr:colOff>
      <xdr:row>37</xdr:row>
      <xdr:rowOff>469900</xdr:rowOff>
    </xdr:to>
    <xdr:pic>
      <xdr:nvPicPr>
        <xdr:cNvPr id="3104" name="ctl00_ctl00_mainContentPlaceHolder_mainContentPlaceHolder_ordOrderDetails_detailRow_190610211_imgThumb_190610211" descr="//media.digikey.com/Renders/%7E%7EPkg.Case%20or%20Series/8-TSSOP_8-MSOP_tmb.jp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9733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38</xdr:row>
      <xdr:rowOff>304800</xdr:rowOff>
    </xdr:to>
    <xdr:sp macro="" textlink="">
      <xdr:nvSpPr>
        <xdr:cNvPr id="3105" name="ctl00_ctl00_mainContentPlaceHolder_mainContentPlaceHolder_ordOrderDetails_detailRow_190610223_imgDelete_190610223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825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812800</xdr:colOff>
      <xdr:row>39</xdr:row>
      <xdr:rowOff>469900</xdr:rowOff>
    </xdr:to>
    <xdr:pic>
      <xdr:nvPicPr>
        <xdr:cNvPr id="3106" name="ctl00_ctl00_mainContentPlaceHolder_mainContentPlaceHolder_ordOrderDetails_detailRow_190610223_imgThumb_190610223" descr="//media.digikey.com/Photos/Kemet%20Photos/GoldenMax32-SERIES_tmb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8496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40</xdr:row>
      <xdr:rowOff>304800</xdr:rowOff>
    </xdr:to>
    <xdr:sp macro="" textlink="">
      <xdr:nvSpPr>
        <xdr:cNvPr id="3107" name="ctl00_ctl00_mainContentPlaceHolder_mainContentPlaceHolder_ordOrderDetails_detailRow_190610230_imgDelete_190610230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8255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812800</xdr:colOff>
      <xdr:row>41</xdr:row>
      <xdr:rowOff>469900</xdr:rowOff>
    </xdr:to>
    <xdr:pic>
      <xdr:nvPicPr>
        <xdr:cNvPr id="3108" name="ctl00_ctl00_mainContentPlaceHolder_mainContentPlaceHolder_ordOrderDetails_detailRow_190610230_imgThumb_190610230" descr="//media.digikey.com/Photos/Kemet%20Photos/GoldenMax32-SERIES_tmb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7640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42</xdr:row>
      <xdr:rowOff>304800</xdr:rowOff>
    </xdr:to>
    <xdr:sp macro="" textlink="">
      <xdr:nvSpPr>
        <xdr:cNvPr id="3109" name="ctl00_ctl00_mainContentPlaceHolder_mainContentPlaceHolder_ordOrderDetails_detailRow_190610235_imgDelete_190610235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825500" y="176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812800</xdr:colOff>
      <xdr:row>43</xdr:row>
      <xdr:rowOff>469900</xdr:rowOff>
    </xdr:to>
    <xdr:pic>
      <xdr:nvPicPr>
        <xdr:cNvPr id="3110" name="ctl00_ctl00_mainContentPlaceHolder_mainContentPlaceHolder_ordOrderDetails_detailRow_190610235_imgThumb_190610235" descr="//media.digikey.com/Photos/Kemet%20Photos/GoldenMax35-SERIES_tmb.jp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276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44</xdr:row>
      <xdr:rowOff>304800</xdr:rowOff>
    </xdr:to>
    <xdr:sp macro="" textlink="">
      <xdr:nvSpPr>
        <xdr:cNvPr id="3111" name="ctl00_ctl00_mainContentPlaceHolder_mainContentPlaceHolder_ordOrderDetails_detailRow_190610247_imgDelete_190610247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825500" y="184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812800</xdr:colOff>
      <xdr:row>45</xdr:row>
      <xdr:rowOff>469900</xdr:rowOff>
    </xdr:to>
    <xdr:pic>
      <xdr:nvPicPr>
        <xdr:cNvPr id="3112" name="ctl00_ctl00_mainContentPlaceHolder_mainContentPlaceHolder_ordOrderDetails_detailRow_190610247_imgThumb_190610247" descr="//media.digikey.com/photos/Vishay%20BC%20Photos/S100K25SL0N63L6R_tmb.jp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4658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46</xdr:row>
      <xdr:rowOff>304800</xdr:rowOff>
    </xdr:to>
    <xdr:sp macro="" textlink="">
      <xdr:nvSpPr>
        <xdr:cNvPr id="3113" name="ctl00_ctl00_mainContentPlaceHolder_mainContentPlaceHolder_ordOrderDetails_detailRow_190610260_imgDelete_190610260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825500" y="192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812800</xdr:colOff>
      <xdr:row>47</xdr:row>
      <xdr:rowOff>469900</xdr:rowOff>
    </xdr:to>
    <xdr:pic>
      <xdr:nvPicPr>
        <xdr:cNvPr id="3114" name="ctl00_ctl00_mainContentPlaceHolder_mainContentPlaceHolder_ordOrderDetails_detailRow_190610260_imgThumb_190610260" descr="//media.digikey.com/photos/Bourns%20Photos/3386P%20SERIES_tmb.jp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2913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48</xdr:row>
      <xdr:rowOff>304800</xdr:rowOff>
    </xdr:to>
    <xdr:sp macro="" textlink="">
      <xdr:nvSpPr>
        <xdr:cNvPr id="3115" name="ctl00_ctl00_mainContentPlaceHolder_mainContentPlaceHolder_ordOrderDetails_detailRow_190610274_imgDelete_190610274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825500" y="202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812800</xdr:colOff>
      <xdr:row>49</xdr:row>
      <xdr:rowOff>469900</xdr:rowOff>
    </xdr:to>
    <xdr:pic>
      <xdr:nvPicPr>
        <xdr:cNvPr id="3116" name="ctl00_ctl00_mainContentPlaceHolder_mainContentPlaceHolder_ordOrderDetails_detailRow_190610274_imgThumb_190610274" descr="//media.digikey.com/Renders/Yageo%20Renders/HHV1WSJR-52-12M_tmb.jp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2565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50</xdr:row>
      <xdr:rowOff>304800</xdr:rowOff>
    </xdr:to>
    <xdr:sp macro="" textlink="">
      <xdr:nvSpPr>
        <xdr:cNvPr id="3117" name="ctl00_ctl00_mainContentPlaceHolder_mainContentPlaceHolder_ordOrderDetails_detailRow_190610284_imgDelete_190610284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825500" y="211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812800</xdr:colOff>
      <xdr:row>51</xdr:row>
      <xdr:rowOff>469900</xdr:rowOff>
    </xdr:to>
    <xdr:pic>
      <xdr:nvPicPr>
        <xdr:cNvPr id="3118" name="ctl00_ctl00_mainContentPlaceHolder_mainContentPlaceHolder_ordOrderDetails_detailRow_190610284_imgThumb_190610284" descr="//media.digikey.com/photos/Copal%20Photos/CT6EP%20SERIES_tmb.jp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1201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52</xdr:row>
      <xdr:rowOff>304800</xdr:rowOff>
    </xdr:to>
    <xdr:sp macro="" textlink="">
      <xdr:nvSpPr>
        <xdr:cNvPr id="3119" name="ctl00_ctl00_mainContentPlaceHolder_mainContentPlaceHolder_ordOrderDetails_detailRow_190610294_imgDelete_190610294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825500" y="220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812800</xdr:colOff>
      <xdr:row>53</xdr:row>
      <xdr:rowOff>469900</xdr:rowOff>
    </xdr:to>
    <xdr:pic>
      <xdr:nvPicPr>
        <xdr:cNvPr id="3120" name="ctl00_ctl00_mainContentPlaceHolder_mainContentPlaceHolder_ordOrderDetails_detailRow_190610294_imgThumb_190610294" descr="//media.digikey.com/Photos/Riedon%20Photos/100%20SERIES_0.252%20Dia%20x%200.500%20L%20%286.40mm%20x%2012.70mm%29_tmb.jp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0345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54</xdr:row>
      <xdr:rowOff>304800</xdr:rowOff>
    </xdr:to>
    <xdr:sp macro="" textlink="">
      <xdr:nvSpPr>
        <xdr:cNvPr id="3121" name="ctl00_ctl00_mainContentPlaceHolder_mainContentPlaceHolder_ordOrderDetails_detailRow_190610351_imgDelete_190610351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825500" y="2297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812800</xdr:colOff>
      <xdr:row>55</xdr:row>
      <xdr:rowOff>292100</xdr:rowOff>
    </xdr:to>
    <xdr:pic>
      <xdr:nvPicPr>
        <xdr:cNvPr id="3122" name="ctl00_ctl00_mainContentPlaceHolder_mainContentPlaceHolder_ordOrderDetails_detailRow_190610351_imgThumb_190610351" descr="//media.digikey.com/Photos/TT%20Electronics%20BI/P260T-D1BS3CB100K_tmb.jp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9743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56</xdr:row>
      <xdr:rowOff>304800</xdr:rowOff>
    </xdr:to>
    <xdr:sp macro="" textlink="">
      <xdr:nvSpPr>
        <xdr:cNvPr id="3123" name="ctl00_ctl00_mainContentPlaceHolder_mainContentPlaceHolder_ordOrderDetails_detailRow_190610391_imgDelete_190610391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825500" y="239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812800</xdr:colOff>
      <xdr:row>57</xdr:row>
      <xdr:rowOff>292100</xdr:rowOff>
    </xdr:to>
    <xdr:pic>
      <xdr:nvPicPr>
        <xdr:cNvPr id="3124" name="ctl00_ctl00_mainContentPlaceHolder_mainContentPlaceHolder_ordOrderDetails_detailRow_190610391_imgThumb_190610391" descr="//media.digikey.com/Renders/Stackpole%20Renders/CF%202m_tmb.jp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9268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58</xdr:row>
      <xdr:rowOff>304800</xdr:rowOff>
    </xdr:to>
    <xdr:sp macro="" textlink="">
      <xdr:nvSpPr>
        <xdr:cNvPr id="3125" name="ctl00_ctl00_mainContentPlaceHolder_mainContentPlaceHolder_ordOrderDetails_detailRow_190610453_imgDelete_190610453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825500" y="248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812800</xdr:colOff>
      <xdr:row>59</xdr:row>
      <xdr:rowOff>469900</xdr:rowOff>
    </xdr:to>
    <xdr:pic>
      <xdr:nvPicPr>
        <xdr:cNvPr id="3126" name="ctl00_ctl00_mainContentPlaceHolder_mainContentPlaceHolder_ordOrderDetails_detailRow_190610453_imgThumb_190610453" descr="//media.digikey.com/Renders/%7E%7EPkg.Case%20or%20Series/28-PDip_tmb.jp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866600"/>
          <a:ext cx="8128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5:I66" totalsRowCount="1">
  <autoFilter ref="B5:I65"/>
  <sortState ref="B6:H35">
    <sortCondition ref="B5:B35"/>
  </sortState>
  <tableColumns count="8">
    <tableColumn id="1" name="ITEM" totalsRowLabel="Total"/>
    <tableColumn id="8" name="Schematic"/>
    <tableColumn id="2" name="LABEL(S)" dataDxfId="6" totalsRowDxfId="3"/>
    <tableColumn id="3" name="VALUE" dataDxfId="5" totalsRowDxfId="2"/>
    <tableColumn id="4" name="Digikey "/>
    <tableColumn id="6" name="Datasheet"/>
    <tableColumn id="5" name="Price" totalsRowDxfId="1" dataCellStyle="Currency"/>
    <tableColumn id="7" name="COST" totalsRowFunction="sum" dataDxfId="4" totalsRowDxfId="0" dataCellStyle="Currency">
      <calculatedColumnFormula>Table1[[#This Row],[Price]]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Microsoft%20User%20Data/PCB/Schematics/Driver_Schematic.pdf" TargetMode="External"/><Relationship Id="rId14" Type="http://schemas.openxmlformats.org/officeDocument/2006/relationships/hyperlink" Target="https://www.digikey.com/product-detail/en/AD8672ARMZ-REEL/AD8672ARMZ-REELCT-ND/1957836" TargetMode="External"/><Relationship Id="rId15" Type="http://schemas.openxmlformats.org/officeDocument/2006/relationships/hyperlink" Target="../../Microsoft%20User%20Data/Datasheets/AD8672.pdf" TargetMode="External"/><Relationship Id="rId16" Type="http://schemas.openxmlformats.org/officeDocument/2006/relationships/hyperlink" Target="../../Microsoft%20User%20Data/Datasheets/LT3080.pdf" TargetMode="External"/><Relationship Id="rId17" Type="http://schemas.openxmlformats.org/officeDocument/2006/relationships/hyperlink" Target="../../Microsoft%20User%20Data/Datasheets/LT1129-5.pdf" TargetMode="External"/><Relationship Id="rId18" Type="http://schemas.openxmlformats.org/officeDocument/2006/relationships/hyperlink" Target="../../Microsoft%20User%20Data/Datasheets/ATmega328.pdf" TargetMode="External"/><Relationship Id="rId19" Type="http://schemas.openxmlformats.org/officeDocument/2006/relationships/hyperlink" Target="../../Microsoft%20User%20Data/Datasheets/mcp4725.pdf" TargetMode="External"/><Relationship Id="rId50" Type="http://schemas.openxmlformats.org/officeDocument/2006/relationships/hyperlink" Target="http://www.digikey.com/product-detail/en/FK20X5R0J107M/445-8441-ND/2815371" TargetMode="External"/><Relationship Id="rId51" Type="http://schemas.openxmlformats.org/officeDocument/2006/relationships/hyperlink" Target="http://www.digikey.com/product-detail/en/C315C470K1G5TA/399-9738-ND/3725999" TargetMode="External"/><Relationship Id="rId52" Type="http://schemas.openxmlformats.org/officeDocument/2006/relationships/hyperlink" Target="http://www.digikey.com/product-detail/en/C315C682K5R5TA/399-4194-ND/817970" TargetMode="External"/><Relationship Id="rId53" Type="http://schemas.openxmlformats.org/officeDocument/2006/relationships/hyperlink" Target="http://www.digikey.com/product-detail/en/C317C101K2R5TA/399-4200-ND/817976" TargetMode="External"/><Relationship Id="rId54" Type="http://schemas.openxmlformats.org/officeDocument/2006/relationships/hyperlink" Target="http://www.digikey.com/product-detail/en/S100K25SL0N63L6R/1246PH-ND/2356783" TargetMode="External"/><Relationship Id="rId55" Type="http://schemas.openxmlformats.org/officeDocument/2006/relationships/hyperlink" Target="http://www.digikey.com/product-detail/en/HHV-25FR-52-10M/10MGACT-ND/2813158" TargetMode="External"/><Relationship Id="rId56" Type="http://schemas.openxmlformats.org/officeDocument/2006/relationships/hyperlink" Target="http://www.digikey.com/product-detail/en/HHV-25FR-52-10M/10MGACT-ND/2813158" TargetMode="External"/><Relationship Id="rId57" Type="http://schemas.openxmlformats.org/officeDocument/2006/relationships/hyperlink" Target="http://www.digikey.com/product-detail/en/HHV-25FR-52-10M/10MGACT-ND/2813158" TargetMode="External"/><Relationship Id="rId58" Type="http://schemas.openxmlformats.org/officeDocument/2006/relationships/hyperlink" Target="http://www.digikey.com/product-detail/en/101-50KX/696-1564-ND/4832948" TargetMode="External"/><Relationship Id="rId59" Type="http://schemas.openxmlformats.org/officeDocument/2006/relationships/hyperlink" Target="http://www.digikey.com/product-detail/en/CF14JT2M00/CF14JT2M00CT-ND/1830429" TargetMode="External"/><Relationship Id="rId40" Type="http://schemas.openxmlformats.org/officeDocument/2006/relationships/hyperlink" Target="http://www.digikey.com/product-detail/en/MFP-25BRD52-10K/10KADCT-ND/2059114" TargetMode="External"/><Relationship Id="rId41" Type="http://schemas.openxmlformats.org/officeDocument/2006/relationships/hyperlink" Target="http://www.digikey.com/product-detail/en/2-1676913-7/A105943CT-ND/3477511" TargetMode="External"/><Relationship Id="rId42" Type="http://schemas.openxmlformats.org/officeDocument/2006/relationships/hyperlink" Target="http://www.digikey.com/product-detail/en/2-1676913-7/A105943CT-ND/3477511" TargetMode="External"/><Relationship Id="rId43" Type="http://schemas.openxmlformats.org/officeDocument/2006/relationships/hyperlink" Target="http://www.digikey.com/product-detail/en/MFP-25BRD52-3K3/3.3KADCT-ND/2059136" TargetMode="External"/><Relationship Id="rId44" Type="http://schemas.openxmlformats.org/officeDocument/2006/relationships/hyperlink" Target="http://www.digikey.com/product-detail/en/MFP-25BRD52-3K3/3.3KADCT-ND/2059136" TargetMode="External"/><Relationship Id="rId45" Type="http://schemas.openxmlformats.org/officeDocument/2006/relationships/hyperlink" Target="http://www.digikey.com/product-detail/en/C315C220J5G5TA/399-9721-ND/3726111" TargetMode="External"/><Relationship Id="rId46" Type="http://schemas.openxmlformats.org/officeDocument/2006/relationships/hyperlink" Target="http://www.digikey.com/product-detail/en/C315C220J5G5TA/399-9721-ND/3726111" TargetMode="External"/><Relationship Id="rId47" Type="http://schemas.openxmlformats.org/officeDocument/2006/relationships/hyperlink" Target="http://www.digikey.com/product-detail/en/C330C105K5R5TA7301/399-9886-1-ND/3726180" TargetMode="External"/><Relationship Id="rId48" Type="http://schemas.openxmlformats.org/officeDocument/2006/relationships/hyperlink" Target="http://www.digikey.com/product-detail/en/C330C105K5R5TA7301/399-9886-1-ND/3726180" TargetMode="External"/><Relationship Id="rId49" Type="http://schemas.openxmlformats.org/officeDocument/2006/relationships/hyperlink" Target="http://www.digikey.com/product-detail/en/TAP335K050SCS/478-1891-ND/563994" TargetMode="External"/><Relationship Id="rId1" Type="http://schemas.openxmlformats.org/officeDocument/2006/relationships/hyperlink" Target="http://www.digikey.com/product-detail/en/LT3080EST%23TRPBF/LT3080EST%23TRPBFCT-ND/1888449" TargetMode="External"/><Relationship Id="rId2" Type="http://schemas.openxmlformats.org/officeDocument/2006/relationships/hyperlink" Target="http://www.digikey.com/product-detail/en/LT1129CS8-5%23PBF/LT1129CS8-5%23PBF-ND/891901" TargetMode="External"/><Relationship Id="rId3" Type="http://schemas.openxmlformats.org/officeDocument/2006/relationships/hyperlink" Target="http://www.digikey.com/product-detail/en/ATMEGA168PA-PU/ATMEGA168PA-PU-ND/1914551" TargetMode="External"/><Relationship Id="rId4" Type="http://schemas.openxmlformats.org/officeDocument/2006/relationships/hyperlink" Target="http://www.digikey.com/product-detail/en/MCP4725A0T-E%2FCH/MCP4725A0T-E%2FCHCT-ND/1817328" TargetMode="External"/><Relationship Id="rId5" Type="http://schemas.openxmlformats.org/officeDocument/2006/relationships/hyperlink" Target="http://www.digikey.com/product-detail/en/ATS16B/CTX1085-ND/2640031" TargetMode="External"/><Relationship Id="rId6" Type="http://schemas.openxmlformats.org/officeDocument/2006/relationships/hyperlink" Target="http://www.digikey.com/scripts/DkSearch/dksus.dll?Detail&amp;itemSeq=187563128&amp;uq=635897861902484643" TargetMode="External"/><Relationship Id="rId7" Type="http://schemas.openxmlformats.org/officeDocument/2006/relationships/hyperlink" Target="http://www.digikey.com/scripts/DkSearch/dksus.dll?Detail&amp;itemSeq=187563128&amp;uq=635897861902484643" TargetMode="External"/><Relationship Id="rId8" Type="http://schemas.openxmlformats.org/officeDocument/2006/relationships/hyperlink" Target="http://www.digikey.com/scripts/DkSearch/dksus.dll?Detail&amp;itemSeq=187563128&amp;uq=635897861902484643" TargetMode="External"/><Relationship Id="rId9" Type="http://schemas.openxmlformats.org/officeDocument/2006/relationships/hyperlink" Target="http://www.digikey.com/scripts/DkSearch/dksus.dll?Detail&amp;itemSeq=187563128&amp;uq=635897861902484643" TargetMode="External"/><Relationship Id="rId30" Type="http://schemas.openxmlformats.org/officeDocument/2006/relationships/hyperlink" Target="../../Microsoft%20User%20Data/Datasheets/ct-6.pdf" TargetMode="External"/><Relationship Id="rId31" Type="http://schemas.openxmlformats.org/officeDocument/2006/relationships/hyperlink" Target="../../Microsoft%20User%20Data/Datasheets/MIL%20Style%20RV8.pdf" TargetMode="External"/><Relationship Id="rId32" Type="http://schemas.openxmlformats.org/officeDocument/2006/relationships/hyperlink" Target="../../Microsoft%20User%20Data/Datasheets/BOURNS_91_95.pdf" TargetMode="External"/><Relationship Id="rId33" Type="http://schemas.openxmlformats.org/officeDocument/2006/relationships/hyperlink" Target="http://www.digikey.com/product-detail/en/93A1A-B28-A20L/93A1A-B28-A20L-ND/2564709" TargetMode="External"/><Relationship Id="rId34" Type="http://schemas.openxmlformats.org/officeDocument/2006/relationships/hyperlink" Target="http://www.digikey.com/product-detail/en/83A1A-B24-J15L/83A1A-B24-J15L-ND/3534197" TargetMode="External"/><Relationship Id="rId35" Type="http://schemas.openxmlformats.org/officeDocument/2006/relationships/hyperlink" Target="http://www.digikey.com/product-detail/en/83A1A-B24-J15L/83A1A-B24-J15L-ND/3534197" TargetMode="External"/><Relationship Id="rId36" Type="http://schemas.openxmlformats.org/officeDocument/2006/relationships/hyperlink" Target="http://www.digikey.com/product-detail/en/SPRU5051S28/SPRU505C-ND/222775" TargetMode="External"/><Relationship Id="rId37" Type="http://schemas.openxmlformats.org/officeDocument/2006/relationships/hyperlink" Target="http://www.digikey.com/product-detail/en/MFP-25BRD52-10K/10KADCT-ND/2059114" TargetMode="External"/><Relationship Id="rId38" Type="http://schemas.openxmlformats.org/officeDocument/2006/relationships/hyperlink" Target="http://www.digikey.com/product-detail/en/MFP-25BRD52-10K/10KADCT-ND/2059114" TargetMode="External"/><Relationship Id="rId39" Type="http://schemas.openxmlformats.org/officeDocument/2006/relationships/hyperlink" Target="http://www.digikey.com/product-detail/en/MFP-25BRD52-10K/10KADCT-ND/2059114" TargetMode="External"/><Relationship Id="rId20" Type="http://schemas.openxmlformats.org/officeDocument/2006/relationships/hyperlink" Target="../../Microsoft%20User%20Data/Datasheets/CTS_008-0309-0.pdf" TargetMode="External"/><Relationship Id="rId21" Type="http://schemas.openxmlformats.org/officeDocument/2006/relationships/hyperlink" Target="../../Microsoft%20User%20Data/Datasheets/LT1006.pdf" TargetMode="External"/><Relationship Id="rId22" Type="http://schemas.openxmlformats.org/officeDocument/2006/relationships/hyperlink" Target="../../Microsoft%20User%20Data/Datasheets/LT1006.pdf" TargetMode="External"/><Relationship Id="rId23" Type="http://schemas.openxmlformats.org/officeDocument/2006/relationships/hyperlink" Target="http://www.digikey.com/product-detail/en/3386P-1-103LF/3386P-103LF-ND/1088523" TargetMode="External"/><Relationship Id="rId24" Type="http://schemas.openxmlformats.org/officeDocument/2006/relationships/hyperlink" Target="../../Microsoft%20User%20Data/Datasheets/BOURNS_3386.pdf" TargetMode="External"/><Relationship Id="rId25" Type="http://schemas.openxmlformats.org/officeDocument/2006/relationships/hyperlink" Target="http://www.digikey.com/product-detail/en/CT6EP205/CT6EP205-ND/738311" TargetMode="External"/><Relationship Id="rId26" Type="http://schemas.openxmlformats.org/officeDocument/2006/relationships/hyperlink" Target="../../Microsoft%20User%20Data/Datasheets/ct-6.pdf" TargetMode="External"/><Relationship Id="rId27" Type="http://schemas.openxmlformats.org/officeDocument/2006/relationships/hyperlink" Target="http://www.digikey.com/product-detail/en/P260T-D1BS3CB100K/987-1335-ND/2408912" TargetMode="External"/><Relationship Id="rId28" Type="http://schemas.openxmlformats.org/officeDocument/2006/relationships/hyperlink" Target="../../Microsoft%20User%20Data/Datasheets/p260.pdf" TargetMode="External"/><Relationship Id="rId29" Type="http://schemas.openxmlformats.org/officeDocument/2006/relationships/hyperlink" Target="http://www.digikey.com/product-detail/en/CT6EP205/CT6EP205-ND/738311" TargetMode="External"/><Relationship Id="rId60" Type="http://schemas.openxmlformats.org/officeDocument/2006/relationships/table" Target="../tables/table1.xml"/><Relationship Id="rId10" Type="http://schemas.openxmlformats.org/officeDocument/2006/relationships/hyperlink" Target="http://www.digikey.com/scripts/DkSearch/dksus.dll?Detail&amp;itemSeq=187563128&amp;uq=635897861902484643" TargetMode="External"/><Relationship Id="rId11" Type="http://schemas.openxmlformats.org/officeDocument/2006/relationships/hyperlink" Target="http://www.digikey.com/scripts/DkSearch/dksus.dll?Detail&amp;itemSeq=187563128&amp;uq=635897861902484643" TargetMode="External"/><Relationship Id="rId12" Type="http://schemas.openxmlformats.org/officeDocument/2006/relationships/hyperlink" Target="../../Microsoft%20User%20Data/PCB/Schematics/Driver_Schematic.pdf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javascript:__doPostBack('ctl00$ctl00$mainContentPlaceHolder$mainContentPlaceHolder$ordOrderDetails$detailRow_189882955$lnkDelete_189882955','')" TargetMode="External"/><Relationship Id="rId20" Type="http://schemas.openxmlformats.org/officeDocument/2006/relationships/hyperlink" Target="http://www.digikey.com/scripts/DkSearch/dksus.dll?Detail&amp;itemSeq=189883024&amp;uq=635910173990381891" TargetMode="External"/><Relationship Id="rId21" Type="http://schemas.openxmlformats.org/officeDocument/2006/relationships/hyperlink" Target="javascript:__doPostBack('ctl00$ctl00$mainContentPlaceHolder$mainContentPlaceHolder$ordOrderDetails$detailRow_189883046$lnkDelete_189883046','')" TargetMode="External"/><Relationship Id="rId22" Type="http://schemas.openxmlformats.org/officeDocument/2006/relationships/hyperlink" Target="http://www.digikey.com/scripts/DkSearch/dksus.dll?Detail&amp;itemSeq=189883046&amp;uq=635910173990381891" TargetMode="External"/><Relationship Id="rId23" Type="http://schemas.openxmlformats.org/officeDocument/2006/relationships/hyperlink" Target="javascript:__doPostBack('ctl00$ctl00$mainContentPlaceHolder$mainContentPlaceHolder$ordOrderDetails$detailRow_189883051$lnkDelete_189883051','')" TargetMode="External"/><Relationship Id="rId24" Type="http://schemas.openxmlformats.org/officeDocument/2006/relationships/hyperlink" Target="http://www.digikey.com/scripts/DkSearch/dksus.dll?Detail&amp;itemSeq=189883051&amp;uq=635910173990391891" TargetMode="External"/><Relationship Id="rId25" Type="http://schemas.openxmlformats.org/officeDocument/2006/relationships/hyperlink" Target="javascript:__doPostBack('ctl00$ctl00$mainContentPlaceHolder$mainContentPlaceHolder$ordOrderDetails$detailRow_189883084$lnkDelete_189883084','')" TargetMode="External"/><Relationship Id="rId26" Type="http://schemas.openxmlformats.org/officeDocument/2006/relationships/hyperlink" Target="http://www.digikey.com/scripts/DkSearch/dksus.dll?Detail&amp;itemSeq=189883084&amp;uq=635910173990391891" TargetMode="External"/><Relationship Id="rId27" Type="http://schemas.openxmlformats.org/officeDocument/2006/relationships/drawing" Target="../drawings/drawing1.xml"/><Relationship Id="rId10" Type="http://schemas.openxmlformats.org/officeDocument/2006/relationships/hyperlink" Target="http://www.digikey.com/scripts/DkSearch/dksus.dll?Detail&amp;itemSeq=189882955&amp;uq=635910173990361891" TargetMode="External"/><Relationship Id="rId11" Type="http://schemas.openxmlformats.org/officeDocument/2006/relationships/hyperlink" Target="javascript:__doPostBack('ctl00$ctl00$mainContentPlaceHolder$mainContentPlaceHolder$ordOrderDetails$detailRow_189882962$lnkDelete_189882962','')" TargetMode="External"/><Relationship Id="rId12" Type="http://schemas.openxmlformats.org/officeDocument/2006/relationships/hyperlink" Target="http://www.digikey.com/scripts/DkSearch/dksus.dll?Detail&amp;itemSeq=189882962&amp;uq=635910173990371891" TargetMode="External"/><Relationship Id="rId13" Type="http://schemas.openxmlformats.org/officeDocument/2006/relationships/hyperlink" Target="javascript:__doPostBack('ctl00$ctl00$mainContentPlaceHolder$mainContentPlaceHolder$ordOrderDetails$detailRow_189882969$lnkDelete_189882969','')" TargetMode="External"/><Relationship Id="rId14" Type="http://schemas.openxmlformats.org/officeDocument/2006/relationships/hyperlink" Target="http://www.digikey.com/scripts/DkSearch/dksus.dll?Detail&amp;itemSeq=189882969&amp;uq=635910173990371891" TargetMode="External"/><Relationship Id="rId15" Type="http://schemas.openxmlformats.org/officeDocument/2006/relationships/hyperlink" Target="javascript:__doPostBack('ctl00$ctl00$mainContentPlaceHolder$mainContentPlaceHolder$ordOrderDetails$detailRow_189882982$lnkDelete_189882982','')" TargetMode="External"/><Relationship Id="rId16" Type="http://schemas.openxmlformats.org/officeDocument/2006/relationships/hyperlink" Target="http://www.digikey.com/scripts/DkSearch/dksus.dll?Detail&amp;itemSeq=189882982&amp;uq=635910173990371891" TargetMode="External"/><Relationship Id="rId17" Type="http://schemas.openxmlformats.org/officeDocument/2006/relationships/hyperlink" Target="javascript:__doPostBack('ctl00$ctl00$mainContentPlaceHolder$mainContentPlaceHolder$ordOrderDetails$detailRow_189882991$lnkDelete_189882991','')" TargetMode="External"/><Relationship Id="rId18" Type="http://schemas.openxmlformats.org/officeDocument/2006/relationships/hyperlink" Target="http://www.digikey.com/scripts/DkSearch/dksus.dll?Detail&amp;itemSeq=189882991&amp;uq=635910173990381891" TargetMode="External"/><Relationship Id="rId19" Type="http://schemas.openxmlformats.org/officeDocument/2006/relationships/hyperlink" Target="javascript:__doPostBack('ctl00$ctl00$mainContentPlaceHolder$mainContentPlaceHolder$ordOrderDetails$detailRow_189883024$lnkDelete_189883024','')" TargetMode="External"/><Relationship Id="rId1" Type="http://schemas.openxmlformats.org/officeDocument/2006/relationships/hyperlink" Target="javascript:__doPostBack('ctl00$ctl00$mainContentPlaceHolder$mainContentPlaceHolder$ordOrderDetails$detailRow_189882886$lnkDelete_189882886','')" TargetMode="External"/><Relationship Id="rId2" Type="http://schemas.openxmlformats.org/officeDocument/2006/relationships/hyperlink" Target="http://www.digikey.com/scripts/DkSearch/dksus.dll?Detail&amp;itemSeq=189882886&amp;uq=635910173990351891" TargetMode="External"/><Relationship Id="rId3" Type="http://schemas.openxmlformats.org/officeDocument/2006/relationships/hyperlink" Target="javascript:__doPostBack('ctl00$ctl00$mainContentPlaceHolder$mainContentPlaceHolder$ordOrderDetails$detailRow_189882903$lnkDelete_189882903','')" TargetMode="External"/><Relationship Id="rId4" Type="http://schemas.openxmlformats.org/officeDocument/2006/relationships/hyperlink" Target="http://www.digikey.com/scripts/DkSearch/dksus.dll?Detail&amp;itemSeq=189882903&amp;uq=635910173990351891" TargetMode="External"/><Relationship Id="rId5" Type="http://schemas.openxmlformats.org/officeDocument/2006/relationships/hyperlink" Target="javascript:__doPostBack('ctl00$ctl00$mainContentPlaceHolder$mainContentPlaceHolder$ordOrderDetails$detailRow_189882927$lnkDelete_189882927','')" TargetMode="External"/><Relationship Id="rId6" Type="http://schemas.openxmlformats.org/officeDocument/2006/relationships/hyperlink" Target="http://www.digikey.com/scripts/DkSearch/dksus.dll?Detail&amp;itemSeq=189882927&amp;uq=635910173990361891" TargetMode="External"/><Relationship Id="rId7" Type="http://schemas.openxmlformats.org/officeDocument/2006/relationships/hyperlink" Target="javascript:__doPostBack('ctl00$ctl00$mainContentPlaceHolder$mainContentPlaceHolder$ordOrderDetails$detailRow_189882947$lnkDelete_189882947','')" TargetMode="External"/><Relationship Id="rId8" Type="http://schemas.openxmlformats.org/officeDocument/2006/relationships/hyperlink" Target="http://www.digikey.com/scripts/DkSearch/dksus.dll?Detail&amp;itemSeq=189882947&amp;uq=63591017399036189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__doPostBack('ctl00$ctl00$mainContentPlaceHolder$mainContentPlaceHolder$ordOrderDetails$detailRow_190610084$lnkDelete_190610084','')" TargetMode="External"/><Relationship Id="rId14" Type="http://schemas.openxmlformats.org/officeDocument/2006/relationships/hyperlink" Target="http://www.digikey.com/scripts/DkSearch/dksus.dll?Detail&amp;itemSeq=190610084&amp;uq=635918542216205847" TargetMode="External"/><Relationship Id="rId15" Type="http://schemas.openxmlformats.org/officeDocument/2006/relationships/hyperlink" Target="javascript:__doPostBack('ctl00$ctl00$mainContentPlaceHolder$mainContentPlaceHolder$ordOrderDetails$detailRow_190610099$lnkDelete_190610099','')" TargetMode="External"/><Relationship Id="rId16" Type="http://schemas.openxmlformats.org/officeDocument/2006/relationships/hyperlink" Target="http://www.digikey.com/scripts/DkSearch/dksus.dll?Detail&amp;itemSeq=190610099&amp;uq=635918542216205847" TargetMode="External"/><Relationship Id="rId17" Type="http://schemas.openxmlformats.org/officeDocument/2006/relationships/hyperlink" Target="javascript:__doPostBack('ctl00$ctl00$mainContentPlaceHolder$mainContentPlaceHolder$ordOrderDetails$detailRow_190610132$lnkDelete_190610132','')" TargetMode="External"/><Relationship Id="rId18" Type="http://schemas.openxmlformats.org/officeDocument/2006/relationships/hyperlink" Target="http://www.digikey.com/scripts/DkSearch/dksus.dll?Detail&amp;itemSeq=190610132&amp;uq=635918542216205847" TargetMode="External"/><Relationship Id="rId19" Type="http://schemas.openxmlformats.org/officeDocument/2006/relationships/hyperlink" Target="javascript:__doPostBack('ctl00$ctl00$mainContentPlaceHolder$mainContentPlaceHolder$ordOrderDetails$detailRow_190610144$lnkDelete_190610144','')" TargetMode="External"/><Relationship Id="rId50" Type="http://schemas.openxmlformats.org/officeDocument/2006/relationships/hyperlink" Target="http://www.digikey.com/scripts/DkSearch/dksus.dll?Detail&amp;itemSeq=190610351&amp;uq=635918542216215847" TargetMode="External"/><Relationship Id="rId51" Type="http://schemas.openxmlformats.org/officeDocument/2006/relationships/hyperlink" Target="javascript:__doPostBack('ctl00$ctl00$mainContentPlaceHolder$mainContentPlaceHolder$ordOrderDetails$detailRow_190610391$lnkDelete_190610391','')" TargetMode="External"/><Relationship Id="rId52" Type="http://schemas.openxmlformats.org/officeDocument/2006/relationships/hyperlink" Target="http://www.digikey.com/scripts/DkSearch/dksus.dll?Detail&amp;itemSeq=190610391&amp;uq=635918542216225847" TargetMode="External"/><Relationship Id="rId53" Type="http://schemas.openxmlformats.org/officeDocument/2006/relationships/hyperlink" Target="javascript:__doPostBack('ctl00$ctl00$mainContentPlaceHolder$mainContentPlaceHolder$ordOrderDetails$detailRow_190610453$lnkDelete_190610453','')" TargetMode="External"/><Relationship Id="rId54" Type="http://schemas.openxmlformats.org/officeDocument/2006/relationships/hyperlink" Target="http://www.digikey.com/scripts/DkSearch/dksus.dll?Detail&amp;itemSeq=190610453&amp;uq=635918542216225847" TargetMode="External"/><Relationship Id="rId55" Type="http://schemas.openxmlformats.org/officeDocument/2006/relationships/drawing" Target="../drawings/drawing2.xml"/><Relationship Id="rId40" Type="http://schemas.openxmlformats.org/officeDocument/2006/relationships/hyperlink" Target="http://www.digikey.com/scripts/DkSearch/dksus.dll?Detail&amp;itemSeq=190610247&amp;uq=635918542216215847" TargetMode="External"/><Relationship Id="rId41" Type="http://schemas.openxmlformats.org/officeDocument/2006/relationships/hyperlink" Target="javascript:__doPostBack('ctl00$ctl00$mainContentPlaceHolder$mainContentPlaceHolder$ordOrderDetails$detailRow_190610260$lnkDelete_190610260','')" TargetMode="External"/><Relationship Id="rId42" Type="http://schemas.openxmlformats.org/officeDocument/2006/relationships/hyperlink" Target="http://www.digikey.com/scripts/DkSearch/dksus.dll?Detail&amp;itemSeq=190610260&amp;uq=635918542216215847" TargetMode="External"/><Relationship Id="rId43" Type="http://schemas.openxmlformats.org/officeDocument/2006/relationships/hyperlink" Target="javascript:__doPostBack('ctl00$ctl00$mainContentPlaceHolder$mainContentPlaceHolder$ordOrderDetails$detailRow_190610274$lnkDelete_190610274','')" TargetMode="External"/><Relationship Id="rId44" Type="http://schemas.openxmlformats.org/officeDocument/2006/relationships/hyperlink" Target="http://www.digikey.com/scripts/DkSearch/dksus.dll?Detail&amp;itemSeq=190610274&amp;uq=635918542216215847" TargetMode="External"/><Relationship Id="rId45" Type="http://schemas.openxmlformats.org/officeDocument/2006/relationships/hyperlink" Target="javascript:__doPostBack('ctl00$ctl00$mainContentPlaceHolder$mainContentPlaceHolder$ordOrderDetails$detailRow_190610284$lnkDelete_190610284','')" TargetMode="External"/><Relationship Id="rId46" Type="http://schemas.openxmlformats.org/officeDocument/2006/relationships/hyperlink" Target="http://www.digikey.com/scripts/DkSearch/dksus.dll?Detail&amp;itemSeq=190610284&amp;uq=635918542216215847" TargetMode="External"/><Relationship Id="rId47" Type="http://schemas.openxmlformats.org/officeDocument/2006/relationships/hyperlink" Target="javascript:__doPostBack('ctl00$ctl00$mainContentPlaceHolder$mainContentPlaceHolder$ordOrderDetails$detailRow_190610294$lnkDelete_190610294','')" TargetMode="External"/><Relationship Id="rId48" Type="http://schemas.openxmlformats.org/officeDocument/2006/relationships/hyperlink" Target="http://www.digikey.com/scripts/DkSearch/dksus.dll?Detail&amp;itemSeq=190610294&amp;uq=635918542216215847" TargetMode="External"/><Relationship Id="rId49" Type="http://schemas.openxmlformats.org/officeDocument/2006/relationships/hyperlink" Target="javascript:__doPostBack('ctl00$ctl00$mainContentPlaceHolder$mainContentPlaceHolder$ordOrderDetails$detailRow_190610351$lnkDelete_190610351','')" TargetMode="External"/><Relationship Id="rId1" Type="http://schemas.openxmlformats.org/officeDocument/2006/relationships/hyperlink" Target="javascript:__doPostBack('ctl00$ctl00$mainContentPlaceHolder$mainContentPlaceHolder$ordOrderDetails$detailRow_190609998$lnkDelete_190609998','')" TargetMode="External"/><Relationship Id="rId2" Type="http://schemas.openxmlformats.org/officeDocument/2006/relationships/hyperlink" Target="http://www.digikey.com/scripts/DkSearch/dksus.dll?Detail&amp;itemSeq=190609998&amp;uq=635918542216195847" TargetMode="External"/><Relationship Id="rId3" Type="http://schemas.openxmlformats.org/officeDocument/2006/relationships/hyperlink" Target="javascript:__doPostBack('ctl00$ctl00$mainContentPlaceHolder$mainContentPlaceHolder$ordOrderDetails$detailRow_190610007$lnkDelete_190610007','')" TargetMode="External"/><Relationship Id="rId4" Type="http://schemas.openxmlformats.org/officeDocument/2006/relationships/hyperlink" Target="http://www.digikey.com/scripts/DkSearch/dksus.dll?Detail&amp;itemSeq=190610007&amp;uq=635918542216195847" TargetMode="External"/><Relationship Id="rId5" Type="http://schemas.openxmlformats.org/officeDocument/2006/relationships/hyperlink" Target="javascript:__doPostBack('ctl00$ctl00$mainContentPlaceHolder$mainContentPlaceHolder$ordOrderDetails$detailRow_190610019$lnkDelete_190610019','')" TargetMode="External"/><Relationship Id="rId6" Type="http://schemas.openxmlformats.org/officeDocument/2006/relationships/hyperlink" Target="http://www.digikey.com/scripts/DkSearch/dksus.dll?Detail&amp;itemSeq=190610019&amp;uq=635918542216195847" TargetMode="External"/><Relationship Id="rId7" Type="http://schemas.openxmlformats.org/officeDocument/2006/relationships/hyperlink" Target="javascript:__doPostBack('ctl00$ctl00$mainContentPlaceHolder$mainContentPlaceHolder$ordOrderDetails$detailRow_190610045$lnkDelete_190610045','')" TargetMode="External"/><Relationship Id="rId8" Type="http://schemas.openxmlformats.org/officeDocument/2006/relationships/hyperlink" Target="http://www.digikey.com/scripts/DkSearch/dksus.dll?Detail&amp;itemSeq=190610045&amp;uq=635918542216195847" TargetMode="External"/><Relationship Id="rId9" Type="http://schemas.openxmlformats.org/officeDocument/2006/relationships/hyperlink" Target="javascript:__doPostBack('ctl00$ctl00$mainContentPlaceHolder$mainContentPlaceHolder$ordOrderDetails$detailRow_190610067$lnkDelete_190610067','')" TargetMode="External"/><Relationship Id="rId30" Type="http://schemas.openxmlformats.org/officeDocument/2006/relationships/hyperlink" Target="http://www.digikey.com/scripts/DkSearch/dksus.dll?Detail&amp;itemSeq=190610206&amp;uq=635918542216205847" TargetMode="External"/><Relationship Id="rId31" Type="http://schemas.openxmlformats.org/officeDocument/2006/relationships/hyperlink" Target="javascript:__doPostBack('ctl00$ctl00$mainContentPlaceHolder$mainContentPlaceHolder$ordOrderDetails$detailRow_190610211$lnkDelete_190610211','')" TargetMode="External"/><Relationship Id="rId32" Type="http://schemas.openxmlformats.org/officeDocument/2006/relationships/hyperlink" Target="http://www.digikey.com/scripts/DkSearch/dksus.dll?Detail&amp;itemSeq=190610211&amp;uq=635918542216215847" TargetMode="External"/><Relationship Id="rId33" Type="http://schemas.openxmlformats.org/officeDocument/2006/relationships/hyperlink" Target="javascript:__doPostBack('ctl00$ctl00$mainContentPlaceHolder$mainContentPlaceHolder$ordOrderDetails$detailRow_190610223$lnkDelete_190610223','')" TargetMode="External"/><Relationship Id="rId34" Type="http://schemas.openxmlformats.org/officeDocument/2006/relationships/hyperlink" Target="http://www.digikey.com/scripts/DkSearch/dksus.dll?Detail&amp;itemSeq=190610223&amp;uq=635918542216215847" TargetMode="External"/><Relationship Id="rId35" Type="http://schemas.openxmlformats.org/officeDocument/2006/relationships/hyperlink" Target="javascript:__doPostBack('ctl00$ctl00$mainContentPlaceHolder$mainContentPlaceHolder$ordOrderDetails$detailRow_190610230$lnkDelete_190610230','')" TargetMode="External"/><Relationship Id="rId36" Type="http://schemas.openxmlformats.org/officeDocument/2006/relationships/hyperlink" Target="http://www.digikey.com/scripts/DkSearch/dksus.dll?Detail&amp;itemSeq=190610230&amp;uq=635918542216215847" TargetMode="External"/><Relationship Id="rId37" Type="http://schemas.openxmlformats.org/officeDocument/2006/relationships/hyperlink" Target="javascript:__doPostBack('ctl00$ctl00$mainContentPlaceHolder$mainContentPlaceHolder$ordOrderDetails$detailRow_190610235$lnkDelete_190610235','')" TargetMode="External"/><Relationship Id="rId38" Type="http://schemas.openxmlformats.org/officeDocument/2006/relationships/hyperlink" Target="http://www.digikey.com/scripts/DkSearch/dksus.dll?Detail&amp;itemSeq=190610235&amp;uq=635918542216215847" TargetMode="External"/><Relationship Id="rId39" Type="http://schemas.openxmlformats.org/officeDocument/2006/relationships/hyperlink" Target="javascript:__doPostBack('ctl00$ctl00$mainContentPlaceHolder$mainContentPlaceHolder$ordOrderDetails$detailRow_190610247$lnkDelete_190610247','')" TargetMode="External"/><Relationship Id="rId20" Type="http://schemas.openxmlformats.org/officeDocument/2006/relationships/hyperlink" Target="http://www.digikey.com/scripts/DkSearch/dksus.dll?Detail&amp;itemSeq=190610144&amp;uq=635918542216205847" TargetMode="External"/><Relationship Id="rId21" Type="http://schemas.openxmlformats.org/officeDocument/2006/relationships/hyperlink" Target="javascript:__doPostBack('ctl00$ctl00$mainContentPlaceHolder$mainContentPlaceHolder$ordOrderDetails$detailRow_190610150$lnkDelete_190610150','')" TargetMode="External"/><Relationship Id="rId22" Type="http://schemas.openxmlformats.org/officeDocument/2006/relationships/hyperlink" Target="http://www.digikey.com/scripts/DkSearch/dksus.dll?Detail&amp;itemSeq=190610150&amp;uq=635918542216205847" TargetMode="External"/><Relationship Id="rId23" Type="http://schemas.openxmlformats.org/officeDocument/2006/relationships/hyperlink" Target="javascript:__doPostBack('ctl00$ctl00$mainContentPlaceHolder$mainContentPlaceHolder$ordOrderDetails$detailRow_190610159$lnkDelete_190610159','')" TargetMode="External"/><Relationship Id="rId24" Type="http://schemas.openxmlformats.org/officeDocument/2006/relationships/hyperlink" Target="http://www.digikey.com/scripts/DkSearch/dksus.dll?Detail&amp;itemSeq=190610159&amp;uq=635918542216205847" TargetMode="External"/><Relationship Id="rId25" Type="http://schemas.openxmlformats.org/officeDocument/2006/relationships/hyperlink" Target="javascript:__doPostBack('ctl00$ctl00$mainContentPlaceHolder$mainContentPlaceHolder$ordOrderDetails$detailRow_190610177$lnkDelete_190610177','')" TargetMode="External"/><Relationship Id="rId26" Type="http://schemas.openxmlformats.org/officeDocument/2006/relationships/hyperlink" Target="http://www.digikey.com/scripts/DkSearch/dksus.dll?Detail&amp;itemSeq=190610177&amp;uq=635918542216205847" TargetMode="External"/><Relationship Id="rId27" Type="http://schemas.openxmlformats.org/officeDocument/2006/relationships/hyperlink" Target="javascript:__doPostBack('ctl00$ctl00$mainContentPlaceHolder$mainContentPlaceHolder$ordOrderDetails$detailRow_190610192$lnkDelete_190610192','')" TargetMode="External"/><Relationship Id="rId28" Type="http://schemas.openxmlformats.org/officeDocument/2006/relationships/hyperlink" Target="http://www.digikey.com/scripts/DkSearch/dksus.dll?Detail&amp;itemSeq=190610192&amp;uq=635918542216205847" TargetMode="External"/><Relationship Id="rId29" Type="http://schemas.openxmlformats.org/officeDocument/2006/relationships/hyperlink" Target="javascript:__doPostBack('ctl00$ctl00$mainContentPlaceHolder$mainContentPlaceHolder$ordOrderDetails$detailRow_190610206$lnkDelete_190610206','')" TargetMode="External"/><Relationship Id="rId10" Type="http://schemas.openxmlformats.org/officeDocument/2006/relationships/hyperlink" Target="http://www.digikey.com/scripts/DkSearch/dksus.dll?Detail&amp;itemSeq=190610067&amp;uq=635918542216195847" TargetMode="External"/><Relationship Id="rId11" Type="http://schemas.openxmlformats.org/officeDocument/2006/relationships/hyperlink" Target="javascript:__doPostBack('ctl00$ctl00$mainContentPlaceHolder$mainContentPlaceHolder$ordOrderDetails$detailRow_190610075$lnkDelete_190610075','')" TargetMode="External"/><Relationship Id="rId12" Type="http://schemas.openxmlformats.org/officeDocument/2006/relationships/hyperlink" Target="http://www.digikey.com/scripts/DkSearch/dksus.dll?Detail&amp;itemSeq=190610075&amp;uq=6359185422161958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66"/>
  <sheetViews>
    <sheetView tabSelected="1" topLeftCell="A30" zoomScale="130" zoomScaleNormal="130" zoomScalePageLayoutView="130" workbookViewId="0">
      <selection activeCell="F30" sqref="F30"/>
    </sheetView>
  </sheetViews>
  <sheetFormatPr baseColWidth="10" defaultColWidth="8.83203125" defaultRowHeight="14" x14ac:dyDescent="0"/>
  <cols>
    <col min="2" max="2" width="29.83203125" customWidth="1"/>
    <col min="3" max="3" width="23.33203125" customWidth="1"/>
    <col min="4" max="4" width="10" customWidth="1"/>
    <col min="6" max="6" width="31.1640625" customWidth="1"/>
    <col min="7" max="7" width="27.33203125" customWidth="1"/>
  </cols>
  <sheetData>
    <row r="1" spans="1:11" ht="56" customHeight="1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3" spans="1:11">
      <c r="G3" s="2" t="s">
        <v>10</v>
      </c>
      <c r="H3" s="3">
        <f>SUM(Table1[COST])</f>
        <v>124.52000000000004</v>
      </c>
    </row>
    <row r="5" spans="1:11">
      <c r="B5" t="s">
        <v>3</v>
      </c>
      <c r="C5" t="s">
        <v>12</v>
      </c>
      <c r="D5" t="s">
        <v>9</v>
      </c>
      <c r="E5" t="s">
        <v>0</v>
      </c>
      <c r="F5" t="s">
        <v>1</v>
      </c>
      <c r="G5" t="s">
        <v>122</v>
      </c>
      <c r="H5" t="s">
        <v>2</v>
      </c>
      <c r="I5" t="s">
        <v>8</v>
      </c>
    </row>
    <row r="6" spans="1:11">
      <c r="B6" s="5" t="s">
        <v>39</v>
      </c>
      <c r="C6" s="11" t="s">
        <v>44</v>
      </c>
      <c r="D6" s="8" t="s">
        <v>14</v>
      </c>
      <c r="E6" s="9" t="s">
        <v>15</v>
      </c>
      <c r="F6" s="4" t="s">
        <v>163</v>
      </c>
      <c r="G6" s="4"/>
      <c r="H6" s="6"/>
      <c r="I6" s="6">
        <f>Table1[[#This Row],[Price]]</f>
        <v>0</v>
      </c>
    </row>
    <row r="7" spans="1:11">
      <c r="B7" s="5" t="s">
        <v>39</v>
      </c>
      <c r="C7" s="11" t="s">
        <v>44</v>
      </c>
      <c r="D7" s="8" t="s">
        <v>17</v>
      </c>
      <c r="E7" s="9" t="s">
        <v>18</v>
      </c>
      <c r="F7" s="4" t="s">
        <v>164</v>
      </c>
      <c r="G7" s="4"/>
      <c r="H7" s="6"/>
      <c r="I7" s="6">
        <f>Table1[[#This Row],[Price]]</f>
        <v>0</v>
      </c>
    </row>
    <row r="8" spans="1:11">
      <c r="B8" s="5" t="s">
        <v>39</v>
      </c>
      <c r="C8" s="11" t="s">
        <v>44</v>
      </c>
      <c r="D8" s="8" t="s">
        <v>23</v>
      </c>
      <c r="E8" s="9" t="s">
        <v>24</v>
      </c>
      <c r="F8" s="4" t="s">
        <v>162</v>
      </c>
      <c r="G8" s="4"/>
      <c r="H8" s="6"/>
      <c r="I8" s="6">
        <f>Table1[[#This Row],[Price]]</f>
        <v>0</v>
      </c>
    </row>
    <row r="9" spans="1:11">
      <c r="B9" s="5" t="s">
        <v>39</v>
      </c>
      <c r="C9" s="11" t="s">
        <v>44</v>
      </c>
      <c r="D9" s="8" t="s">
        <v>54</v>
      </c>
      <c r="E9" s="9" t="s">
        <v>24</v>
      </c>
      <c r="F9" s="4" t="s">
        <v>162</v>
      </c>
      <c r="G9" s="4"/>
      <c r="H9" s="6"/>
      <c r="I9" s="6">
        <f>Table1[[#This Row],[Price]]</f>
        <v>0</v>
      </c>
    </row>
    <row r="10" spans="1:11">
      <c r="B10" s="5" t="s">
        <v>39</v>
      </c>
      <c r="C10" s="11" t="s">
        <v>44</v>
      </c>
      <c r="D10" s="7" t="s">
        <v>52</v>
      </c>
      <c r="E10" s="9" t="s">
        <v>28</v>
      </c>
      <c r="F10" s="4" t="s">
        <v>161</v>
      </c>
      <c r="G10" s="4"/>
      <c r="H10" s="6"/>
      <c r="I10" s="1">
        <f>Table1[[#This Row],[Price]]</f>
        <v>0</v>
      </c>
    </row>
    <row r="11" spans="1:11">
      <c r="B11" s="5" t="s">
        <v>39</v>
      </c>
      <c r="C11" s="11" t="s">
        <v>44</v>
      </c>
      <c r="D11" s="7" t="s">
        <v>53</v>
      </c>
      <c r="E11" s="9" t="s">
        <v>28</v>
      </c>
      <c r="F11" s="4" t="s">
        <v>161</v>
      </c>
      <c r="G11" s="4"/>
      <c r="H11" s="6"/>
      <c r="I11" s="1">
        <f>Table1[[#This Row],[Price]]</f>
        <v>0</v>
      </c>
    </row>
    <row r="12" spans="1:11">
      <c r="B12" s="5" t="s">
        <v>39</v>
      </c>
      <c r="C12" s="11" t="s">
        <v>44</v>
      </c>
      <c r="D12" s="8" t="s">
        <v>41</v>
      </c>
      <c r="E12" s="9" t="s">
        <v>28</v>
      </c>
      <c r="F12" s="4" t="s">
        <v>161</v>
      </c>
      <c r="G12" s="4"/>
      <c r="H12" s="6"/>
      <c r="I12" s="6">
        <f>Table1[[#This Row],[Price]]</f>
        <v>0</v>
      </c>
    </row>
    <row r="13" spans="1:11">
      <c r="B13" s="5" t="s">
        <v>39</v>
      </c>
      <c r="C13" s="11" t="s">
        <v>44</v>
      </c>
      <c r="D13" s="7" t="s">
        <v>42</v>
      </c>
      <c r="E13" s="9" t="s">
        <v>28</v>
      </c>
      <c r="F13" s="4" t="s">
        <v>161</v>
      </c>
      <c r="G13" s="4"/>
      <c r="H13" s="6"/>
      <c r="I13" s="1">
        <f>Table1[[#This Row],[Price]]</f>
        <v>0</v>
      </c>
    </row>
    <row r="14" spans="1:11">
      <c r="B14" s="5" t="s">
        <v>39</v>
      </c>
      <c r="C14" s="11" t="s">
        <v>44</v>
      </c>
      <c r="D14" s="7" t="s">
        <v>43</v>
      </c>
      <c r="E14" s="9" t="s">
        <v>28</v>
      </c>
      <c r="F14" s="4" t="s">
        <v>161</v>
      </c>
      <c r="G14" s="4"/>
      <c r="H14" s="6"/>
      <c r="I14" s="1">
        <f>Table1[[#This Row],[Price]]</f>
        <v>0</v>
      </c>
    </row>
    <row r="15" spans="1:11">
      <c r="B15" s="5" t="s">
        <v>21</v>
      </c>
      <c r="C15" s="11" t="s">
        <v>44</v>
      </c>
      <c r="D15" s="8" t="s">
        <v>50</v>
      </c>
      <c r="E15" s="9" t="s">
        <v>51</v>
      </c>
      <c r="F15" s="4" t="s">
        <v>22</v>
      </c>
      <c r="G15" s="4" t="s">
        <v>124</v>
      </c>
      <c r="H15" s="6">
        <v>4.22</v>
      </c>
      <c r="I15" s="6">
        <f>Table1[[#This Row],[Price]]</f>
        <v>4.22</v>
      </c>
    </row>
    <row r="16" spans="1:11">
      <c r="B16" t="s">
        <v>38</v>
      </c>
      <c r="C16" s="11" t="s">
        <v>44</v>
      </c>
      <c r="D16" s="7" t="s">
        <v>45</v>
      </c>
      <c r="E16" s="10" t="s">
        <v>13</v>
      </c>
      <c r="F16" s="4" t="s">
        <v>56</v>
      </c>
      <c r="G16" s="4" t="s">
        <v>125</v>
      </c>
      <c r="H16" s="1">
        <v>5.88</v>
      </c>
      <c r="I16" s="1">
        <f>Table1[[#This Row],[Price]]</f>
        <v>5.88</v>
      </c>
    </row>
    <row r="17" spans="2:9">
      <c r="B17" t="s">
        <v>38</v>
      </c>
      <c r="C17" s="11" t="s">
        <v>44</v>
      </c>
      <c r="D17" s="7" t="s">
        <v>47</v>
      </c>
      <c r="E17" s="10" t="s">
        <v>5</v>
      </c>
      <c r="F17" s="4" t="s">
        <v>55</v>
      </c>
      <c r="G17" s="4" t="s">
        <v>126</v>
      </c>
      <c r="H17" s="1">
        <v>34.32</v>
      </c>
      <c r="I17" s="1">
        <f>Table1[[#This Row],[Price]]</f>
        <v>34.32</v>
      </c>
    </row>
    <row r="18" spans="2:9">
      <c r="B18" t="s">
        <v>38</v>
      </c>
      <c r="C18" s="11" t="s">
        <v>44</v>
      </c>
      <c r="D18" s="7" t="s">
        <v>48</v>
      </c>
      <c r="E18" s="10" t="s">
        <v>5</v>
      </c>
      <c r="F18" s="4" t="s">
        <v>55</v>
      </c>
      <c r="G18" s="4" t="s">
        <v>126</v>
      </c>
      <c r="H18" s="1">
        <v>34.32</v>
      </c>
      <c r="I18" s="1">
        <f>Table1[[#This Row],[Price]]</f>
        <v>34.32</v>
      </c>
    </row>
    <row r="19" spans="2:9">
      <c r="B19" t="s">
        <v>38</v>
      </c>
      <c r="C19" s="11" t="s">
        <v>44</v>
      </c>
      <c r="D19" s="8" t="s">
        <v>49</v>
      </c>
      <c r="E19" s="9" t="s">
        <v>26</v>
      </c>
      <c r="F19" s="4" t="s">
        <v>27</v>
      </c>
      <c r="G19" s="4" t="s">
        <v>127</v>
      </c>
      <c r="H19" s="6">
        <v>10.64</v>
      </c>
      <c r="I19" s="6">
        <f>Table1[[#This Row],[Price]]</f>
        <v>10.64</v>
      </c>
    </row>
    <row r="20" spans="2:9">
      <c r="B20" t="s">
        <v>37</v>
      </c>
      <c r="C20" s="11" t="s">
        <v>44</v>
      </c>
      <c r="D20" s="7" t="s">
        <v>30</v>
      </c>
      <c r="E20" s="10" t="s">
        <v>5</v>
      </c>
      <c r="F20" s="4" t="s">
        <v>158</v>
      </c>
      <c r="G20" s="4"/>
      <c r="H20" s="1"/>
      <c r="I20" s="1">
        <f>Table1[[#This Row],[Price]]</f>
        <v>0</v>
      </c>
    </row>
    <row r="21" spans="2:9">
      <c r="B21" t="s">
        <v>37</v>
      </c>
      <c r="C21" s="11" t="s">
        <v>44</v>
      </c>
      <c r="D21" s="7" t="s">
        <v>35</v>
      </c>
      <c r="E21" s="10" t="s">
        <v>46</v>
      </c>
      <c r="F21" s="4" t="s">
        <v>160</v>
      </c>
      <c r="G21" s="4"/>
      <c r="H21" s="1"/>
      <c r="I21" s="1">
        <f>Table1[[#This Row],[Price]]</f>
        <v>0</v>
      </c>
    </row>
    <row r="22" spans="2:9">
      <c r="B22" t="s">
        <v>37</v>
      </c>
      <c r="C22" s="11" t="s">
        <v>44</v>
      </c>
      <c r="D22" s="7" t="s">
        <v>31</v>
      </c>
      <c r="E22" s="10" t="s">
        <v>46</v>
      </c>
      <c r="F22" s="4" t="s">
        <v>160</v>
      </c>
      <c r="G22" s="4"/>
      <c r="H22" s="1"/>
      <c r="I22" s="1">
        <f>Table1[[#This Row],[Price]]</f>
        <v>0</v>
      </c>
    </row>
    <row r="23" spans="2:9">
      <c r="B23" t="s">
        <v>37</v>
      </c>
      <c r="C23" s="11" t="s">
        <v>44</v>
      </c>
      <c r="D23" s="7" t="s">
        <v>32</v>
      </c>
      <c r="E23" s="10" t="s">
        <v>5</v>
      </c>
      <c r="F23" s="4" t="s">
        <v>158</v>
      </c>
      <c r="G23" s="4"/>
      <c r="H23" s="1"/>
      <c r="I23" s="1">
        <f>Table1[[#This Row],[Price]]</f>
        <v>0</v>
      </c>
    </row>
    <row r="24" spans="2:9">
      <c r="B24" t="s">
        <v>37</v>
      </c>
      <c r="C24" s="11" t="s">
        <v>44</v>
      </c>
      <c r="D24" s="7" t="s">
        <v>33</v>
      </c>
      <c r="E24" s="10" t="s">
        <v>5</v>
      </c>
      <c r="F24" s="4" t="s">
        <v>158</v>
      </c>
      <c r="G24" s="4"/>
      <c r="H24" s="1"/>
      <c r="I24" s="1">
        <f>Table1[[#This Row],[Price]]</f>
        <v>0</v>
      </c>
    </row>
    <row r="25" spans="2:9">
      <c r="B25" t="s">
        <v>37</v>
      </c>
      <c r="C25" s="11" t="s">
        <v>44</v>
      </c>
      <c r="D25" s="7" t="s">
        <v>34</v>
      </c>
      <c r="E25" s="10" t="s">
        <v>6</v>
      </c>
      <c r="F25" s="4" t="s">
        <v>159</v>
      </c>
      <c r="G25" s="4"/>
      <c r="H25" s="1"/>
      <c r="I25" s="1">
        <f>Table1[[#This Row],[Price]]</f>
        <v>0</v>
      </c>
    </row>
    <row r="26" spans="2:9">
      <c r="B26" t="s">
        <v>37</v>
      </c>
      <c r="C26" s="11" t="s">
        <v>44</v>
      </c>
      <c r="D26" s="7" t="s">
        <v>19</v>
      </c>
      <c r="E26" s="10" t="s">
        <v>6</v>
      </c>
      <c r="F26" s="4" t="s">
        <v>159</v>
      </c>
      <c r="G26" s="4"/>
      <c r="H26" s="1"/>
      <c r="I26" s="1">
        <f>Table1[[#This Row],[Price]]</f>
        <v>0</v>
      </c>
    </row>
    <row r="27" spans="2:9">
      <c r="B27" t="s">
        <v>37</v>
      </c>
      <c r="C27" s="11" t="s">
        <v>44</v>
      </c>
      <c r="D27" s="7" t="s">
        <v>36</v>
      </c>
      <c r="E27" s="10" t="s">
        <v>6</v>
      </c>
      <c r="F27" s="4" t="s">
        <v>159</v>
      </c>
      <c r="G27" s="4"/>
      <c r="H27" s="1"/>
      <c r="I27" s="1">
        <f>Table1[[#This Row],[Price]]</f>
        <v>0</v>
      </c>
    </row>
    <row r="28" spans="2:9">
      <c r="B28" t="s">
        <v>37</v>
      </c>
      <c r="C28" s="11" t="s">
        <v>44</v>
      </c>
      <c r="D28" s="7" t="s">
        <v>4</v>
      </c>
      <c r="E28" s="10" t="s">
        <v>5</v>
      </c>
      <c r="F28" s="4" t="s">
        <v>158</v>
      </c>
      <c r="G28" s="4"/>
      <c r="H28" s="1">
        <v>2.2200000000000002</v>
      </c>
      <c r="I28" s="1">
        <f>Table1[[#This Row],[Price]]</f>
        <v>2.2200000000000002</v>
      </c>
    </row>
    <row r="29" spans="2:9">
      <c r="B29" s="5" t="s">
        <v>21</v>
      </c>
      <c r="C29" s="11" t="s">
        <v>44</v>
      </c>
      <c r="D29" s="7" t="s">
        <v>57</v>
      </c>
      <c r="E29" s="10" t="s">
        <v>58</v>
      </c>
      <c r="F29" s="4" t="s">
        <v>80</v>
      </c>
      <c r="G29" s="4" t="s">
        <v>128</v>
      </c>
      <c r="H29" s="1">
        <v>5.03</v>
      </c>
      <c r="I29" s="1">
        <f>Table1[[#This Row],[Price]]</f>
        <v>5.03</v>
      </c>
    </row>
    <row r="30" spans="2:9">
      <c r="B30" t="s">
        <v>62</v>
      </c>
      <c r="C30" s="11" t="s">
        <v>44</v>
      </c>
      <c r="D30" s="7" t="s">
        <v>61</v>
      </c>
      <c r="E30" s="10" t="s">
        <v>63</v>
      </c>
      <c r="F30" s="4" t="s">
        <v>60</v>
      </c>
      <c r="G30" s="4" t="s">
        <v>62</v>
      </c>
      <c r="H30" s="1">
        <v>3.26</v>
      </c>
      <c r="I30" s="1">
        <f>Table1[[#This Row],[Price]]</f>
        <v>3.26</v>
      </c>
    </row>
    <row r="31" spans="2:9">
      <c r="B31" t="s">
        <v>65</v>
      </c>
      <c r="C31" s="11" t="s">
        <v>44</v>
      </c>
      <c r="D31" s="7" t="s">
        <v>64</v>
      </c>
      <c r="E31" s="10" t="s">
        <v>58</v>
      </c>
      <c r="F31" s="4" t="s">
        <v>66</v>
      </c>
      <c r="G31" s="4" t="s">
        <v>65</v>
      </c>
      <c r="H31" s="1">
        <v>0.96</v>
      </c>
      <c r="I31" s="1">
        <f>Table1[[#This Row],[Price]]</f>
        <v>0.96</v>
      </c>
    </row>
    <row r="32" spans="2:9">
      <c r="B32" t="s">
        <v>67</v>
      </c>
      <c r="C32" s="11" t="s">
        <v>44</v>
      </c>
      <c r="D32" s="7" t="s">
        <v>59</v>
      </c>
      <c r="E32" s="10" t="s">
        <v>68</v>
      </c>
      <c r="F32" s="4" t="s">
        <v>69</v>
      </c>
      <c r="G32" s="4" t="s">
        <v>129</v>
      </c>
      <c r="H32" s="1">
        <v>0.36</v>
      </c>
      <c r="I32" s="1">
        <f>Table1[[#This Row],[Price]]</f>
        <v>0.36</v>
      </c>
    </row>
    <row r="33" spans="2:9">
      <c r="B33" t="s">
        <v>70</v>
      </c>
      <c r="C33" s="11" t="s">
        <v>44</v>
      </c>
      <c r="D33" s="7" t="s">
        <v>71</v>
      </c>
      <c r="E33" s="10" t="s">
        <v>72</v>
      </c>
      <c r="F33" s="4" t="s">
        <v>73</v>
      </c>
      <c r="G33" s="4" t="s">
        <v>130</v>
      </c>
      <c r="H33" s="1">
        <v>3.12</v>
      </c>
      <c r="I33" s="1">
        <f>Table1[[#This Row],[Price]]</f>
        <v>3.12</v>
      </c>
    </row>
    <row r="34" spans="2:9">
      <c r="B34" t="s">
        <v>70</v>
      </c>
      <c r="C34" s="11" t="s">
        <v>44</v>
      </c>
      <c r="D34" s="7" t="s">
        <v>74</v>
      </c>
      <c r="E34" s="10" t="s">
        <v>72</v>
      </c>
      <c r="F34" s="4" t="s">
        <v>73</v>
      </c>
      <c r="G34" s="4" t="s">
        <v>130</v>
      </c>
      <c r="H34" s="1">
        <v>3.12</v>
      </c>
      <c r="I34" s="1">
        <f>Table1[[#This Row],[Price]]</f>
        <v>3.12</v>
      </c>
    </row>
    <row r="35" spans="2:9">
      <c r="B35" t="s">
        <v>70</v>
      </c>
      <c r="C35" s="11" t="s">
        <v>44</v>
      </c>
      <c r="D35" s="7" t="s">
        <v>75</v>
      </c>
      <c r="E35" s="10" t="s">
        <v>72</v>
      </c>
      <c r="F35" s="4" t="s">
        <v>73</v>
      </c>
      <c r="G35" s="4" t="s">
        <v>130</v>
      </c>
      <c r="H35" s="1">
        <v>3.12</v>
      </c>
      <c r="I35" s="1">
        <f>Table1[[#This Row],[Price]]</f>
        <v>3.12</v>
      </c>
    </row>
    <row r="36" spans="2:9">
      <c r="B36" t="s">
        <v>70</v>
      </c>
      <c r="C36" s="11" t="s">
        <v>44</v>
      </c>
      <c r="D36" s="7" t="s">
        <v>76</v>
      </c>
      <c r="E36" s="10" t="s">
        <v>72</v>
      </c>
      <c r="F36" s="4" t="s">
        <v>73</v>
      </c>
      <c r="G36" s="4" t="s">
        <v>130</v>
      </c>
      <c r="H36" s="1">
        <v>3.12</v>
      </c>
      <c r="I36" s="1">
        <f>Table1[[#This Row],[Price]]</f>
        <v>3.12</v>
      </c>
    </row>
    <row r="37" spans="2:9">
      <c r="B37" t="s">
        <v>70</v>
      </c>
      <c r="C37" s="11" t="s">
        <v>44</v>
      </c>
      <c r="D37" s="7" t="s">
        <v>77</v>
      </c>
      <c r="E37" s="10" t="s">
        <v>72</v>
      </c>
      <c r="F37" s="4" t="s">
        <v>73</v>
      </c>
      <c r="G37" s="4" t="s">
        <v>130</v>
      </c>
      <c r="H37" s="1">
        <v>3.12</v>
      </c>
      <c r="I37" s="1">
        <f>Table1[[#This Row],[Price]]</f>
        <v>3.12</v>
      </c>
    </row>
    <row r="38" spans="2:9">
      <c r="B38" t="s">
        <v>70</v>
      </c>
      <c r="C38" s="11" t="s">
        <v>44</v>
      </c>
      <c r="D38" s="7" t="s">
        <v>78</v>
      </c>
      <c r="E38" s="10" t="s">
        <v>72</v>
      </c>
      <c r="F38" s="4" t="s">
        <v>73</v>
      </c>
      <c r="G38" s="4" t="s">
        <v>130</v>
      </c>
      <c r="H38" s="1">
        <v>3.12</v>
      </c>
      <c r="I38" s="1">
        <f>Table1[[#This Row],[Price]]</f>
        <v>3.12</v>
      </c>
    </row>
    <row r="39" spans="2:9">
      <c r="B39" t="s">
        <v>121</v>
      </c>
      <c r="C39" s="20" t="s">
        <v>79</v>
      </c>
      <c r="D39" s="7" t="s">
        <v>71</v>
      </c>
      <c r="E39" s="10" t="s">
        <v>72</v>
      </c>
      <c r="F39" s="4" t="s">
        <v>120</v>
      </c>
      <c r="G39" s="4" t="s">
        <v>123</v>
      </c>
      <c r="H39" s="1">
        <v>4.59</v>
      </c>
      <c r="I39" s="1">
        <f>Table1[[#This Row],[Price]]</f>
        <v>4.59</v>
      </c>
    </row>
    <row r="40" spans="2:9">
      <c r="B40" t="s">
        <v>39</v>
      </c>
      <c r="C40" s="20" t="s">
        <v>79</v>
      </c>
      <c r="D40" s="7" t="s">
        <v>14</v>
      </c>
      <c r="E40" s="10" t="s">
        <v>132</v>
      </c>
      <c r="F40" s="4" t="s">
        <v>165</v>
      </c>
      <c r="G40" s="4"/>
      <c r="H40" s="1"/>
      <c r="I40" s="1">
        <f>Table1[[#This Row],[Price]]</f>
        <v>0</v>
      </c>
    </row>
    <row r="41" spans="2:9">
      <c r="B41" t="s">
        <v>39</v>
      </c>
      <c r="C41" s="20" t="s">
        <v>79</v>
      </c>
      <c r="D41" s="7" t="s">
        <v>17</v>
      </c>
      <c r="E41" s="10" t="s">
        <v>131</v>
      </c>
      <c r="F41" s="4" t="s">
        <v>166</v>
      </c>
      <c r="G41" s="4"/>
      <c r="H41" s="1"/>
      <c r="I41" s="1">
        <f>Table1[[#This Row],[Price]]</f>
        <v>0</v>
      </c>
    </row>
    <row r="42" spans="2:9">
      <c r="B42" t="s">
        <v>39</v>
      </c>
      <c r="C42" s="20" t="s">
        <v>79</v>
      </c>
      <c r="D42" s="7" t="s">
        <v>54</v>
      </c>
      <c r="E42" s="10" t="s">
        <v>133</v>
      </c>
      <c r="F42" s="4" t="s">
        <v>167</v>
      </c>
      <c r="G42" s="4"/>
      <c r="H42" s="1"/>
      <c r="I42" s="1">
        <f>Table1[[#This Row],[Price]]</f>
        <v>0</v>
      </c>
    </row>
    <row r="43" spans="2:9">
      <c r="B43" t="s">
        <v>39</v>
      </c>
      <c r="C43" s="20" t="s">
        <v>79</v>
      </c>
      <c r="D43" s="7" t="s">
        <v>23</v>
      </c>
      <c r="E43" s="10" t="s">
        <v>134</v>
      </c>
      <c r="F43" s="4" t="s">
        <v>168</v>
      </c>
      <c r="G43" s="26"/>
      <c r="H43" s="1"/>
      <c r="I43" s="1">
        <f>Table1[[#This Row],[Price]]</f>
        <v>0</v>
      </c>
    </row>
    <row r="44" spans="2:9">
      <c r="B44" t="s">
        <v>137</v>
      </c>
      <c r="C44" t="s">
        <v>79</v>
      </c>
      <c r="D44" s="7" t="s">
        <v>138</v>
      </c>
      <c r="E44" s="10" t="s">
        <v>5</v>
      </c>
      <c r="F44" s="4" t="s">
        <v>135</v>
      </c>
      <c r="G44" s="4" t="s">
        <v>136</v>
      </c>
      <c r="H44" s="1"/>
      <c r="I44" s="1">
        <f>Table1[[#This Row],[Price]]</f>
        <v>0</v>
      </c>
    </row>
    <row r="45" spans="2:9">
      <c r="B45" t="s">
        <v>37</v>
      </c>
      <c r="C45" t="s">
        <v>79</v>
      </c>
      <c r="D45" s="7" t="s">
        <v>143</v>
      </c>
      <c r="E45" s="10" t="s">
        <v>139</v>
      </c>
      <c r="F45" s="4" t="s">
        <v>169</v>
      </c>
      <c r="G45" s="4"/>
      <c r="H45" s="1"/>
      <c r="I45" s="1">
        <f>Table1[[#This Row],[Price]]</f>
        <v>0</v>
      </c>
    </row>
    <row r="46" spans="2:9">
      <c r="B46" t="s">
        <v>137</v>
      </c>
      <c r="C46" t="s">
        <v>79</v>
      </c>
      <c r="D46" s="7" t="s">
        <v>144</v>
      </c>
      <c r="E46" s="10" t="s">
        <v>140</v>
      </c>
      <c r="F46" s="4" t="s">
        <v>141</v>
      </c>
      <c r="G46" s="4" t="s">
        <v>142</v>
      </c>
      <c r="H46" s="1"/>
      <c r="I46" s="1">
        <f>Table1[[#This Row],[Price]]</f>
        <v>0</v>
      </c>
    </row>
    <row r="47" spans="2:9">
      <c r="B47" t="s">
        <v>37</v>
      </c>
      <c r="C47" t="s">
        <v>79</v>
      </c>
      <c r="D47" s="7" t="s">
        <v>145</v>
      </c>
      <c r="E47" s="10" t="s">
        <v>148</v>
      </c>
      <c r="F47" s="4" t="s">
        <v>170</v>
      </c>
      <c r="G47" s="4"/>
      <c r="H47" s="1"/>
      <c r="I47" s="1">
        <f>Table1[[#This Row],[Price]]</f>
        <v>0</v>
      </c>
    </row>
    <row r="48" spans="2:9">
      <c r="B48" t="s">
        <v>137</v>
      </c>
      <c r="C48" t="s">
        <v>79</v>
      </c>
      <c r="D48" s="7" t="s">
        <v>146</v>
      </c>
      <c r="E48" s="9" t="s">
        <v>13</v>
      </c>
      <c r="F48" s="4" t="s">
        <v>147</v>
      </c>
      <c r="G48" s="21" t="s">
        <v>149</v>
      </c>
      <c r="H48" s="6"/>
      <c r="I48" s="6">
        <f>Table1[[#This Row],[Price]]</f>
        <v>0</v>
      </c>
    </row>
    <row r="49" spans="2:9">
      <c r="B49" t="s">
        <v>37</v>
      </c>
      <c r="C49" t="s">
        <v>79</v>
      </c>
      <c r="D49" s="7" t="s">
        <v>154</v>
      </c>
      <c r="E49" s="10" t="s">
        <v>139</v>
      </c>
      <c r="F49" s="4" t="s">
        <v>169</v>
      </c>
      <c r="G49" s="4"/>
      <c r="H49" s="1"/>
      <c r="I49" s="1">
        <f>Table1[[#This Row],[Price]]</f>
        <v>0</v>
      </c>
    </row>
    <row r="50" spans="2:9">
      <c r="B50" t="s">
        <v>37</v>
      </c>
      <c r="C50" t="s">
        <v>79</v>
      </c>
      <c r="D50" s="7" t="s">
        <v>155</v>
      </c>
      <c r="E50" s="10" t="s">
        <v>156</v>
      </c>
      <c r="F50" s="4" t="s">
        <v>171</v>
      </c>
      <c r="G50" s="4"/>
      <c r="H50" s="1"/>
      <c r="I50" s="1">
        <f>Table1[[#This Row],[Price]]</f>
        <v>0</v>
      </c>
    </row>
    <row r="51" spans="2:9">
      <c r="B51" t="s">
        <v>137</v>
      </c>
      <c r="C51" t="s">
        <v>79</v>
      </c>
      <c r="D51" s="7" t="s">
        <v>150</v>
      </c>
      <c r="E51" s="10" t="s">
        <v>140</v>
      </c>
      <c r="F51" s="4" t="s">
        <v>141</v>
      </c>
      <c r="G51" s="4" t="s">
        <v>142</v>
      </c>
      <c r="H51" s="1"/>
      <c r="I51" s="1">
        <f>Table1[[#This Row],[Price]]</f>
        <v>0</v>
      </c>
    </row>
    <row r="52" spans="2:9">
      <c r="B52" t="s">
        <v>37</v>
      </c>
      <c r="C52" t="s">
        <v>79</v>
      </c>
      <c r="D52" s="7" t="s">
        <v>35</v>
      </c>
      <c r="E52" s="10" t="s">
        <v>139</v>
      </c>
      <c r="F52" s="27" t="s">
        <v>169</v>
      </c>
      <c r="G52" s="22"/>
      <c r="H52" s="1"/>
      <c r="I52" s="1">
        <f>Table1[[#This Row],[Price]]</f>
        <v>0</v>
      </c>
    </row>
    <row r="53" spans="2:9">
      <c r="B53" t="s">
        <v>151</v>
      </c>
      <c r="C53" t="s">
        <v>79</v>
      </c>
      <c r="D53" s="7" t="s">
        <v>152</v>
      </c>
      <c r="E53" s="10"/>
      <c r="F53" t="s">
        <v>153</v>
      </c>
      <c r="H53" s="1"/>
      <c r="I53" s="1">
        <f>Table1[[#This Row],[Price]]</f>
        <v>0</v>
      </c>
    </row>
    <row r="54" spans="2:9">
      <c r="C54" t="s">
        <v>157</v>
      </c>
      <c r="D54" s="7"/>
      <c r="E54" s="10"/>
      <c r="H54" s="1"/>
      <c r="I54" s="1">
        <f>Table1[[#This Row],[Price]]</f>
        <v>0</v>
      </c>
    </row>
    <row r="55" spans="2:9">
      <c r="D55" s="7"/>
      <c r="E55" s="10"/>
      <c r="H55" s="1"/>
      <c r="I55" s="1">
        <f>Table1[[#This Row],[Price]]</f>
        <v>0</v>
      </c>
    </row>
    <row r="56" spans="2:9">
      <c r="D56" s="7"/>
      <c r="E56" s="10"/>
      <c r="H56" s="1"/>
      <c r="I56" s="1">
        <f>Table1[[#This Row],[Price]]</f>
        <v>0</v>
      </c>
    </row>
    <row r="57" spans="2:9">
      <c r="D57" s="7"/>
      <c r="E57" s="10"/>
      <c r="H57" s="1"/>
      <c r="I57" s="1">
        <f>Table1[[#This Row],[Price]]</f>
        <v>0</v>
      </c>
    </row>
    <row r="58" spans="2:9">
      <c r="D58" s="7"/>
      <c r="E58" s="10"/>
      <c r="H58" s="1"/>
      <c r="I58" s="1">
        <f>Table1[[#This Row],[Price]]</f>
        <v>0</v>
      </c>
    </row>
    <row r="59" spans="2:9">
      <c r="D59" s="7"/>
      <c r="E59" s="10"/>
      <c r="H59" s="1"/>
      <c r="I59" s="1">
        <f>Table1[[#This Row],[Price]]</f>
        <v>0</v>
      </c>
    </row>
    <row r="60" spans="2:9">
      <c r="D60" s="7"/>
      <c r="E60" s="10"/>
      <c r="H60" s="1"/>
      <c r="I60" s="1">
        <f>Table1[[#This Row],[Price]]</f>
        <v>0</v>
      </c>
    </row>
    <row r="61" spans="2:9">
      <c r="D61" s="7"/>
      <c r="E61" s="10"/>
      <c r="H61" s="1"/>
      <c r="I61" s="1">
        <f>Table1[[#This Row],[Price]]</f>
        <v>0</v>
      </c>
    </row>
    <row r="62" spans="2:9">
      <c r="D62" s="7"/>
      <c r="E62" s="10"/>
      <c r="H62" s="1"/>
      <c r="I62" s="1">
        <f>Table1[[#This Row],[Price]]</f>
        <v>0</v>
      </c>
    </row>
    <row r="63" spans="2:9">
      <c r="D63" s="7"/>
      <c r="E63" s="10"/>
      <c r="H63" s="1"/>
      <c r="I63" s="1">
        <f>Table1[[#This Row],[Price]]</f>
        <v>0</v>
      </c>
    </row>
    <row r="64" spans="2:9">
      <c r="D64" s="7"/>
      <c r="E64" s="10"/>
      <c r="H64" s="1"/>
      <c r="I64" s="1">
        <f>Table1[[#This Row],[Price]]</f>
        <v>0</v>
      </c>
    </row>
    <row r="65" spans="2:9">
      <c r="B65" s="5"/>
      <c r="C65" s="5"/>
      <c r="D65" s="8"/>
      <c r="E65" s="9"/>
      <c r="F65" s="5"/>
      <c r="G65" s="5"/>
      <c r="H65" s="6"/>
      <c r="I65" s="6">
        <f>Table1[[#This Row],[Price]]</f>
        <v>0</v>
      </c>
    </row>
    <row r="66" spans="2:9">
      <c r="B66" t="s">
        <v>81</v>
      </c>
      <c r="D66" s="7"/>
      <c r="E66" s="7"/>
      <c r="H66" s="13"/>
      <c r="I66" s="12">
        <f>SUBTOTAL(109,Table1[COST])</f>
        <v>124.52000000000004</v>
      </c>
    </row>
  </sheetData>
  <mergeCells count="1">
    <mergeCell ref="A1:K1"/>
  </mergeCells>
  <conditionalFormatting sqref="H3">
    <cfRule type="cellIs" dxfId="9" priority="1" operator="greaterThan">
      <formula>100</formula>
    </cfRule>
    <cfRule type="cellIs" dxfId="8" priority="2" operator="lessThan">
      <formula>20</formula>
    </cfRule>
    <cfRule type="cellIs" dxfId="7" priority="3" operator="greaterThan">
      <formula>20</formula>
    </cfRule>
  </conditionalFormatting>
  <hyperlinks>
    <hyperlink ref="F15" r:id="rId1"/>
    <hyperlink ref="F29" r:id="rId2"/>
    <hyperlink ref="F30" r:id="rId3"/>
    <hyperlink ref="F31" r:id="rId4"/>
    <hyperlink ref="F32" r:id="rId5"/>
    <hyperlink ref="F33" r:id="rId6"/>
    <hyperlink ref="F34" r:id="rId7"/>
    <hyperlink ref="F35" r:id="rId8"/>
    <hyperlink ref="F36" r:id="rId9"/>
    <hyperlink ref="F37" r:id="rId10"/>
    <hyperlink ref="F38" r:id="rId11"/>
    <hyperlink ref="C6" r:id="rId12"/>
    <hyperlink ref="C7:C38" r:id="rId13" display="sFPI-Driver_Schematic"/>
    <hyperlink ref="F39" r:id="rId14"/>
    <hyperlink ref="G39" r:id="rId15"/>
    <hyperlink ref="G15" r:id="rId16"/>
    <hyperlink ref="G29" r:id="rId17"/>
    <hyperlink ref="G30" r:id="rId18"/>
    <hyperlink ref="G31" r:id="rId19"/>
    <hyperlink ref="G32" r:id="rId20"/>
    <hyperlink ref="G33" r:id="rId21"/>
    <hyperlink ref="G34:G38" r:id="rId22" display="LT1006"/>
    <hyperlink ref="F44" r:id="rId23"/>
    <hyperlink ref="G44" r:id="rId24"/>
    <hyperlink ref="F46" r:id="rId25"/>
    <hyperlink ref="G46" r:id="rId26"/>
    <hyperlink ref="F48" r:id="rId27"/>
    <hyperlink ref="G48" r:id="rId28"/>
    <hyperlink ref="F51" r:id="rId29"/>
    <hyperlink ref="G51" r:id="rId30"/>
    <hyperlink ref="G19" r:id="rId31"/>
    <hyperlink ref="G16" r:id="rId32"/>
    <hyperlink ref="F16" r:id="rId33"/>
    <hyperlink ref="F18" r:id="rId34"/>
    <hyperlink ref="F17" r:id="rId35"/>
    <hyperlink ref="F19" r:id="rId36"/>
    <hyperlink ref="F28" r:id="rId37"/>
    <hyperlink ref="F24" r:id="rId38"/>
    <hyperlink ref="F23" r:id="rId39"/>
    <hyperlink ref="F20" r:id="rId40"/>
    <hyperlink ref="F25" r:id="rId41"/>
    <hyperlink ref="F26:F27" r:id="rId42" display="A105943CT-ND"/>
    <hyperlink ref="F22" r:id="rId43"/>
    <hyperlink ref="F21" r:id="rId44"/>
    <hyperlink ref="F10" r:id="rId45"/>
    <hyperlink ref="F11:F14" r:id="rId46" display="399-9721-ND"/>
    <hyperlink ref="F9" r:id="rId47"/>
    <hyperlink ref="F8" r:id="rId48"/>
    <hyperlink ref="F6" r:id="rId49"/>
    <hyperlink ref="F7" r:id="rId50"/>
    <hyperlink ref="F40" r:id="rId51"/>
    <hyperlink ref="F41" r:id="rId52"/>
    <hyperlink ref="F42" r:id="rId53"/>
    <hyperlink ref="F43" r:id="rId54"/>
    <hyperlink ref="F45" r:id="rId55"/>
    <hyperlink ref="F49" r:id="rId56"/>
    <hyperlink ref="F52" r:id="rId57"/>
    <hyperlink ref="F47" r:id="rId58"/>
    <hyperlink ref="F50" r:id="rId59"/>
  </hyperlinks>
  <pageMargins left="0.7" right="0.7" top="0.75" bottom="0.75" header="0.3" footer="0.3"/>
  <tableParts count="1">
    <tablePart r:id="rId60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K30"/>
  <sheetViews>
    <sheetView workbookViewId="0">
      <selection activeCell="N8" sqref="N8"/>
    </sheetView>
  </sheetViews>
  <sheetFormatPr baseColWidth="10" defaultRowHeight="14" x14ac:dyDescent="0"/>
  <cols>
    <col min="4" max="4" width="10.83203125" customWidth="1"/>
  </cols>
  <sheetData>
    <row r="2" spans="2:11" ht="15" thickBot="1"/>
    <row r="3" spans="2:11" ht="30" thickTop="1" thickBot="1">
      <c r="B3" s="16" t="s">
        <v>82</v>
      </c>
      <c r="C3" s="17" t="s">
        <v>83</v>
      </c>
      <c r="D3" s="17" t="s">
        <v>84</v>
      </c>
      <c r="E3" s="17" t="s">
        <v>85</v>
      </c>
      <c r="F3" s="17" t="s">
        <v>86</v>
      </c>
      <c r="G3" s="17" t="s">
        <v>87</v>
      </c>
      <c r="H3" s="17" t="s">
        <v>88</v>
      </c>
      <c r="I3" s="17" t="s">
        <v>89</v>
      </c>
      <c r="J3" s="17" t="s">
        <v>90</v>
      </c>
      <c r="K3" s="18" t="s">
        <v>91</v>
      </c>
    </row>
    <row r="4" spans="2:11" ht="41" customHeight="1">
      <c r="B4" s="36" t="s">
        <v>92</v>
      </c>
      <c r="C4" s="30">
        <v>2</v>
      </c>
      <c r="D4" s="30"/>
      <c r="E4" s="38" t="s">
        <v>55</v>
      </c>
      <c r="F4" s="30" t="s">
        <v>93</v>
      </c>
      <c r="G4" s="30"/>
      <c r="H4" s="14">
        <v>2</v>
      </c>
      <c r="I4" s="30">
        <v>0</v>
      </c>
      <c r="J4" s="32">
        <v>34.32</v>
      </c>
      <c r="K4" s="34">
        <v>68.64</v>
      </c>
    </row>
    <row r="5" spans="2:11" ht="26" customHeight="1" thickBot="1">
      <c r="B5" s="40"/>
      <c r="C5" s="41"/>
      <c r="D5" s="41"/>
      <c r="E5" s="42"/>
      <c r="F5" s="41"/>
      <c r="G5" s="41"/>
      <c r="H5" s="15" t="s">
        <v>94</v>
      </c>
      <c r="I5" s="41"/>
      <c r="J5" s="43"/>
      <c r="K5" s="44"/>
    </row>
    <row r="6" spans="2:11" ht="41" customHeight="1">
      <c r="B6" s="36" t="s">
        <v>95</v>
      </c>
      <c r="C6" s="30">
        <v>1</v>
      </c>
      <c r="D6" s="30"/>
      <c r="E6" s="38" t="s">
        <v>56</v>
      </c>
      <c r="F6" s="30" t="s">
        <v>96</v>
      </c>
      <c r="G6" s="30"/>
      <c r="H6" s="14">
        <v>1</v>
      </c>
      <c r="I6" s="30">
        <v>0</v>
      </c>
      <c r="J6" s="32">
        <v>5.88</v>
      </c>
      <c r="K6" s="34">
        <v>5.88</v>
      </c>
    </row>
    <row r="7" spans="2:11" ht="26" customHeight="1" thickBot="1">
      <c r="B7" s="40"/>
      <c r="C7" s="41"/>
      <c r="D7" s="41"/>
      <c r="E7" s="42"/>
      <c r="F7" s="41"/>
      <c r="G7" s="41"/>
      <c r="H7" s="15" t="s">
        <v>94</v>
      </c>
      <c r="I7" s="41"/>
      <c r="J7" s="43"/>
      <c r="K7" s="44"/>
    </row>
    <row r="8" spans="2:11" ht="27" customHeight="1">
      <c r="B8" s="36" t="s">
        <v>97</v>
      </c>
      <c r="C8" s="30">
        <v>1</v>
      </c>
      <c r="D8" s="30"/>
      <c r="E8" s="38" t="s">
        <v>22</v>
      </c>
      <c r="F8" s="30" t="s">
        <v>98</v>
      </c>
      <c r="G8" s="30"/>
      <c r="H8" s="14">
        <v>1</v>
      </c>
      <c r="I8" s="30">
        <v>0</v>
      </c>
      <c r="J8" s="32">
        <v>4.22</v>
      </c>
      <c r="K8" s="34">
        <v>4.22</v>
      </c>
    </row>
    <row r="9" spans="2:11" ht="39" customHeight="1" thickBot="1">
      <c r="B9" s="40"/>
      <c r="C9" s="41"/>
      <c r="D9" s="41"/>
      <c r="E9" s="42"/>
      <c r="F9" s="41"/>
      <c r="G9" s="41"/>
      <c r="H9" s="15" t="s">
        <v>94</v>
      </c>
      <c r="I9" s="41"/>
      <c r="J9" s="43"/>
      <c r="K9" s="44"/>
    </row>
    <row r="10" spans="2:11" ht="27" customHeight="1">
      <c r="B10" s="36" t="s">
        <v>99</v>
      </c>
      <c r="C10" s="30">
        <v>5</v>
      </c>
      <c r="D10" s="30"/>
      <c r="E10" s="38" t="s">
        <v>29</v>
      </c>
      <c r="F10" s="30" t="s">
        <v>100</v>
      </c>
      <c r="G10" s="30"/>
      <c r="H10" s="14">
        <v>5</v>
      </c>
      <c r="I10" s="30">
        <v>0</v>
      </c>
      <c r="J10" s="32">
        <v>0.28000000000000003</v>
      </c>
      <c r="K10" s="34">
        <v>1.4</v>
      </c>
    </row>
    <row r="11" spans="2:11" ht="42" customHeight="1" thickBot="1">
      <c r="B11" s="40"/>
      <c r="C11" s="41"/>
      <c r="D11" s="41"/>
      <c r="E11" s="42"/>
      <c r="F11" s="41"/>
      <c r="G11" s="41"/>
      <c r="H11" s="15" t="s">
        <v>94</v>
      </c>
      <c r="I11" s="41"/>
      <c r="J11" s="43"/>
      <c r="K11" s="44"/>
    </row>
    <row r="12" spans="2:11" ht="27" customHeight="1">
      <c r="B12" s="36" t="s">
        <v>101</v>
      </c>
      <c r="C12" s="30">
        <v>4</v>
      </c>
      <c r="D12" s="30"/>
      <c r="E12" s="38" t="s">
        <v>7</v>
      </c>
      <c r="F12" s="30" t="s">
        <v>102</v>
      </c>
      <c r="G12" s="30"/>
      <c r="H12" s="14">
        <v>4</v>
      </c>
      <c r="I12" s="30">
        <v>0</v>
      </c>
      <c r="J12" s="32">
        <v>2.2200000000000002</v>
      </c>
      <c r="K12" s="34">
        <v>8.8800000000000008</v>
      </c>
    </row>
    <row r="13" spans="2:11" ht="38" customHeight="1" thickBot="1">
      <c r="B13" s="40"/>
      <c r="C13" s="41"/>
      <c r="D13" s="41"/>
      <c r="E13" s="42"/>
      <c r="F13" s="41"/>
      <c r="G13" s="41"/>
      <c r="H13" s="15" t="s">
        <v>94</v>
      </c>
      <c r="I13" s="41"/>
      <c r="J13" s="43"/>
      <c r="K13" s="44"/>
    </row>
    <row r="14" spans="2:11" ht="27" customHeight="1">
      <c r="B14" s="36" t="s">
        <v>103</v>
      </c>
      <c r="C14" s="30">
        <v>1</v>
      </c>
      <c r="D14" s="30"/>
      <c r="E14" s="38" t="s">
        <v>16</v>
      </c>
      <c r="F14" s="30" t="s">
        <v>104</v>
      </c>
      <c r="G14" s="30"/>
      <c r="H14" s="14">
        <v>1</v>
      </c>
      <c r="I14" s="30">
        <v>0</v>
      </c>
      <c r="J14" s="32">
        <v>0.53</v>
      </c>
      <c r="K14" s="34">
        <v>0.53</v>
      </c>
    </row>
    <row r="15" spans="2:11" ht="38" customHeight="1" thickBot="1">
      <c r="B15" s="40"/>
      <c r="C15" s="41"/>
      <c r="D15" s="41"/>
      <c r="E15" s="42"/>
      <c r="F15" s="41"/>
      <c r="G15" s="41"/>
      <c r="H15" s="15" t="s">
        <v>94</v>
      </c>
      <c r="I15" s="41"/>
      <c r="J15" s="43"/>
      <c r="K15" s="44"/>
    </row>
    <row r="16" spans="2:11" ht="41" customHeight="1">
      <c r="B16" s="36" t="s">
        <v>105</v>
      </c>
      <c r="C16" s="30">
        <v>1</v>
      </c>
      <c r="D16" s="30"/>
      <c r="E16" s="38" t="s">
        <v>27</v>
      </c>
      <c r="F16" s="30" t="s">
        <v>106</v>
      </c>
      <c r="G16" s="30"/>
      <c r="H16" s="14">
        <v>1</v>
      </c>
      <c r="I16" s="30">
        <v>0</v>
      </c>
      <c r="J16" s="32">
        <v>10.64</v>
      </c>
      <c r="K16" s="34">
        <v>10.64</v>
      </c>
    </row>
    <row r="17" spans="2:11" ht="33" customHeight="1" thickBot="1">
      <c r="B17" s="40"/>
      <c r="C17" s="41"/>
      <c r="D17" s="41"/>
      <c r="E17" s="42"/>
      <c r="F17" s="41"/>
      <c r="G17" s="41"/>
      <c r="H17" s="15" t="s">
        <v>94</v>
      </c>
      <c r="I17" s="41"/>
      <c r="J17" s="43"/>
      <c r="K17" s="44"/>
    </row>
    <row r="18" spans="2:11" ht="41" customHeight="1">
      <c r="B18" s="36" t="s">
        <v>107</v>
      </c>
      <c r="C18" s="30">
        <v>2</v>
      </c>
      <c r="D18" s="30"/>
      <c r="E18" s="38" t="s">
        <v>20</v>
      </c>
      <c r="F18" s="30" t="s">
        <v>108</v>
      </c>
      <c r="G18" s="30"/>
      <c r="H18" s="14">
        <v>2</v>
      </c>
      <c r="I18" s="30">
        <v>0</v>
      </c>
      <c r="J18" s="32">
        <v>0.1</v>
      </c>
      <c r="K18" s="34">
        <v>0.2</v>
      </c>
    </row>
    <row r="19" spans="2:11" ht="32" customHeight="1" thickBot="1">
      <c r="B19" s="40"/>
      <c r="C19" s="41"/>
      <c r="D19" s="41"/>
      <c r="E19" s="42"/>
      <c r="F19" s="41"/>
      <c r="G19" s="41"/>
      <c r="H19" s="15" t="s">
        <v>94</v>
      </c>
      <c r="I19" s="41"/>
      <c r="J19" s="43"/>
      <c r="K19" s="44"/>
    </row>
    <row r="20" spans="2:11" ht="27" customHeight="1">
      <c r="B20" s="36" t="s">
        <v>109</v>
      </c>
      <c r="C20" s="30">
        <v>3</v>
      </c>
      <c r="D20" s="30"/>
      <c r="E20" s="38" t="s">
        <v>11</v>
      </c>
      <c r="F20" s="30" t="s">
        <v>110</v>
      </c>
      <c r="G20" s="30"/>
      <c r="H20" s="14">
        <v>3</v>
      </c>
      <c r="I20" s="30">
        <v>0</v>
      </c>
      <c r="J20" s="32">
        <v>0.59</v>
      </c>
      <c r="K20" s="34">
        <v>1.77</v>
      </c>
    </row>
    <row r="21" spans="2:11" ht="48" customHeight="1" thickBot="1">
      <c r="B21" s="40"/>
      <c r="C21" s="41"/>
      <c r="D21" s="41"/>
      <c r="E21" s="42"/>
      <c r="F21" s="41"/>
      <c r="G21" s="41"/>
      <c r="H21" s="15" t="s">
        <v>94</v>
      </c>
      <c r="I21" s="41"/>
      <c r="J21" s="43"/>
      <c r="K21" s="44"/>
    </row>
    <row r="22" spans="2:11" ht="27" customHeight="1">
      <c r="B22" s="36" t="s">
        <v>111</v>
      </c>
      <c r="C22" s="30">
        <v>1</v>
      </c>
      <c r="D22" s="30"/>
      <c r="E22" s="38" t="s">
        <v>112</v>
      </c>
      <c r="F22" s="30" t="s">
        <v>113</v>
      </c>
      <c r="G22" s="30"/>
      <c r="H22" s="14">
        <v>1</v>
      </c>
      <c r="I22" s="30">
        <v>0</v>
      </c>
      <c r="J22" s="32">
        <v>4.7699999999999996</v>
      </c>
      <c r="K22" s="34">
        <v>4.7699999999999996</v>
      </c>
    </row>
    <row r="23" spans="2:11" ht="38" customHeight="1" thickBot="1">
      <c r="B23" s="40"/>
      <c r="C23" s="41"/>
      <c r="D23" s="41"/>
      <c r="E23" s="42"/>
      <c r="F23" s="41"/>
      <c r="G23" s="41"/>
      <c r="H23" s="15" t="s">
        <v>94</v>
      </c>
      <c r="I23" s="41"/>
      <c r="J23" s="43"/>
      <c r="K23" s="44"/>
    </row>
    <row r="24" spans="2:11" ht="27" customHeight="1">
      <c r="B24" s="36" t="s">
        <v>114</v>
      </c>
      <c r="C24" s="30">
        <v>1</v>
      </c>
      <c r="D24" s="30"/>
      <c r="E24" s="38" t="s">
        <v>66</v>
      </c>
      <c r="F24" s="30" t="s">
        <v>115</v>
      </c>
      <c r="G24" s="30"/>
      <c r="H24" s="14">
        <v>1</v>
      </c>
      <c r="I24" s="30">
        <v>0</v>
      </c>
      <c r="J24" s="32">
        <v>0.96</v>
      </c>
      <c r="K24" s="34">
        <v>0.96</v>
      </c>
    </row>
    <row r="25" spans="2:11" ht="46" customHeight="1" thickBot="1">
      <c r="B25" s="40"/>
      <c r="C25" s="41"/>
      <c r="D25" s="41"/>
      <c r="E25" s="42"/>
      <c r="F25" s="41"/>
      <c r="G25" s="41"/>
      <c r="H25" s="15" t="s">
        <v>94</v>
      </c>
      <c r="I25" s="41"/>
      <c r="J25" s="43"/>
      <c r="K25" s="44"/>
    </row>
    <row r="26" spans="2:11" ht="27" customHeight="1">
      <c r="B26" s="36" t="s">
        <v>116</v>
      </c>
      <c r="C26" s="30">
        <v>1</v>
      </c>
      <c r="D26" s="30"/>
      <c r="E26" s="38" t="s">
        <v>69</v>
      </c>
      <c r="F26" s="30" t="s">
        <v>117</v>
      </c>
      <c r="G26" s="30"/>
      <c r="H26" s="14">
        <v>1</v>
      </c>
      <c r="I26" s="30">
        <v>0</v>
      </c>
      <c r="J26" s="32">
        <v>0.36</v>
      </c>
      <c r="K26" s="34">
        <v>0.36</v>
      </c>
    </row>
    <row r="27" spans="2:11" ht="42" customHeight="1" thickBot="1">
      <c r="B27" s="40"/>
      <c r="C27" s="41"/>
      <c r="D27" s="41"/>
      <c r="E27" s="42"/>
      <c r="F27" s="41"/>
      <c r="G27" s="41"/>
      <c r="H27" s="15" t="s">
        <v>94</v>
      </c>
      <c r="I27" s="41"/>
      <c r="J27" s="43"/>
      <c r="K27" s="44"/>
    </row>
    <row r="28" spans="2:11" ht="27" customHeight="1">
      <c r="B28" s="36" t="s">
        <v>118</v>
      </c>
      <c r="C28" s="30">
        <v>2</v>
      </c>
      <c r="D28" s="30"/>
      <c r="E28" s="38" t="s">
        <v>25</v>
      </c>
      <c r="F28" s="30" t="s">
        <v>119</v>
      </c>
      <c r="G28" s="30"/>
      <c r="H28" s="14">
        <v>2</v>
      </c>
      <c r="I28" s="30">
        <v>0</v>
      </c>
      <c r="J28" s="32">
        <v>0.82</v>
      </c>
      <c r="K28" s="34">
        <v>1.64</v>
      </c>
    </row>
    <row r="29" spans="2:11" ht="44" customHeight="1" thickBot="1">
      <c r="B29" s="37"/>
      <c r="C29" s="31"/>
      <c r="D29" s="31"/>
      <c r="E29" s="39"/>
      <c r="F29" s="31"/>
      <c r="G29" s="31"/>
      <c r="H29" s="19" t="s">
        <v>94</v>
      </c>
      <c r="I29" s="31"/>
      <c r="J29" s="33"/>
      <c r="K29" s="35"/>
    </row>
    <row r="30" spans="2:11" ht="15" thickTop="1"/>
  </sheetData>
  <mergeCells count="117">
    <mergeCell ref="I4:I5"/>
    <mergeCell ref="J4:J5"/>
    <mergeCell ref="K4:K5"/>
    <mergeCell ref="B6:B7"/>
    <mergeCell ref="C6:C7"/>
    <mergeCell ref="D6:D7"/>
    <mergeCell ref="E6:E7"/>
    <mergeCell ref="F6:F7"/>
    <mergeCell ref="G6:G7"/>
    <mergeCell ref="I6:I7"/>
    <mergeCell ref="B4:B5"/>
    <mergeCell ref="C4:C5"/>
    <mergeCell ref="D4:D5"/>
    <mergeCell ref="E4:E5"/>
    <mergeCell ref="F4:F5"/>
    <mergeCell ref="G4:G5"/>
    <mergeCell ref="J6:J7"/>
    <mergeCell ref="K6:K7"/>
    <mergeCell ref="B8:B9"/>
    <mergeCell ref="C8:C9"/>
    <mergeCell ref="D8:D9"/>
    <mergeCell ref="E8:E9"/>
    <mergeCell ref="F8:F9"/>
    <mergeCell ref="G8:G9"/>
    <mergeCell ref="I8:I9"/>
    <mergeCell ref="J8:J9"/>
    <mergeCell ref="K8:K9"/>
    <mergeCell ref="B10:B11"/>
    <mergeCell ref="C10:C11"/>
    <mergeCell ref="D10:D11"/>
    <mergeCell ref="E10:E11"/>
    <mergeCell ref="F10:F11"/>
    <mergeCell ref="G10:G11"/>
    <mergeCell ref="I10:I11"/>
    <mergeCell ref="J10:J11"/>
    <mergeCell ref="K10:K11"/>
    <mergeCell ref="I12:I13"/>
    <mergeCell ref="J12:J13"/>
    <mergeCell ref="K12:K13"/>
    <mergeCell ref="B14:B15"/>
    <mergeCell ref="C14:C15"/>
    <mergeCell ref="D14:D15"/>
    <mergeCell ref="E14:E15"/>
    <mergeCell ref="F14:F15"/>
    <mergeCell ref="G14:G15"/>
    <mergeCell ref="I14:I15"/>
    <mergeCell ref="B12:B13"/>
    <mergeCell ref="C12:C13"/>
    <mergeCell ref="D12:D13"/>
    <mergeCell ref="E12:E13"/>
    <mergeCell ref="F12:F13"/>
    <mergeCell ref="G12:G13"/>
    <mergeCell ref="J14:J15"/>
    <mergeCell ref="K14:K15"/>
    <mergeCell ref="B16:B17"/>
    <mergeCell ref="C16:C17"/>
    <mergeCell ref="D16:D17"/>
    <mergeCell ref="E16:E17"/>
    <mergeCell ref="F16:F17"/>
    <mergeCell ref="G16:G17"/>
    <mergeCell ref="I16:I17"/>
    <mergeCell ref="J16:J17"/>
    <mergeCell ref="K16:K17"/>
    <mergeCell ref="B18:B19"/>
    <mergeCell ref="C18:C19"/>
    <mergeCell ref="D18:D19"/>
    <mergeCell ref="E18:E19"/>
    <mergeCell ref="F18:F19"/>
    <mergeCell ref="G18:G19"/>
    <mergeCell ref="I18:I19"/>
    <mergeCell ref="J18:J19"/>
    <mergeCell ref="K18:K19"/>
    <mergeCell ref="I20:I21"/>
    <mergeCell ref="J20:J21"/>
    <mergeCell ref="K20:K21"/>
    <mergeCell ref="B22:B23"/>
    <mergeCell ref="C22:C23"/>
    <mergeCell ref="D22:D23"/>
    <mergeCell ref="E22:E23"/>
    <mergeCell ref="F22:F23"/>
    <mergeCell ref="G22:G23"/>
    <mergeCell ref="I22:I23"/>
    <mergeCell ref="B20:B21"/>
    <mergeCell ref="C20:C21"/>
    <mergeCell ref="D20:D21"/>
    <mergeCell ref="E20:E21"/>
    <mergeCell ref="F20:F21"/>
    <mergeCell ref="G20:G21"/>
    <mergeCell ref="J22:J23"/>
    <mergeCell ref="K22:K23"/>
    <mergeCell ref="B24:B25"/>
    <mergeCell ref="C24:C25"/>
    <mergeCell ref="D24:D25"/>
    <mergeCell ref="E24:E25"/>
    <mergeCell ref="F24:F25"/>
    <mergeCell ref="G24:G25"/>
    <mergeCell ref="I24:I25"/>
    <mergeCell ref="J24:J25"/>
    <mergeCell ref="K24:K25"/>
    <mergeCell ref="B26:B27"/>
    <mergeCell ref="C26:C27"/>
    <mergeCell ref="D26:D27"/>
    <mergeCell ref="E26:E27"/>
    <mergeCell ref="F26:F27"/>
    <mergeCell ref="G26:G27"/>
    <mergeCell ref="I26:I27"/>
    <mergeCell ref="J26:J27"/>
    <mergeCell ref="K26:K27"/>
    <mergeCell ref="I28:I29"/>
    <mergeCell ref="J28:J29"/>
    <mergeCell ref="K28:K29"/>
    <mergeCell ref="B28:B29"/>
    <mergeCell ref="C28:C29"/>
    <mergeCell ref="D28:D29"/>
    <mergeCell ref="E28:E29"/>
    <mergeCell ref="F28:F29"/>
    <mergeCell ref="G28:G29"/>
  </mergeCells>
  <hyperlinks>
    <hyperlink ref="B4" r:id="rId1"/>
    <hyperlink ref="E4" r:id="rId2"/>
    <hyperlink ref="B6" r:id="rId3"/>
    <hyperlink ref="E6" r:id="rId4"/>
    <hyperlink ref="B8" r:id="rId5"/>
    <hyperlink ref="E8" r:id="rId6"/>
    <hyperlink ref="B10" r:id="rId7"/>
    <hyperlink ref="E10" r:id="rId8"/>
    <hyperlink ref="B12" r:id="rId9"/>
    <hyperlink ref="E12" r:id="rId10"/>
    <hyperlink ref="B14" r:id="rId11"/>
    <hyperlink ref="E14" r:id="rId12"/>
    <hyperlink ref="B16" r:id="rId13"/>
    <hyperlink ref="E16" r:id="rId14"/>
    <hyperlink ref="B18" r:id="rId15"/>
    <hyperlink ref="E18" r:id="rId16"/>
    <hyperlink ref="B20" r:id="rId17"/>
    <hyperlink ref="E20" r:id="rId18"/>
    <hyperlink ref="B22" r:id="rId19"/>
    <hyperlink ref="E22" r:id="rId20"/>
    <hyperlink ref="B24" r:id="rId21"/>
    <hyperlink ref="E24" r:id="rId22"/>
    <hyperlink ref="B26" r:id="rId23"/>
    <hyperlink ref="E26" r:id="rId24"/>
    <hyperlink ref="B28" r:id="rId25"/>
    <hyperlink ref="E28" r:id="rId26"/>
  </hyperlinks>
  <pageMargins left="0.75" right="0.75" top="1" bottom="1" header="0.5" footer="0.5"/>
  <drawing r:id="rId27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62"/>
  <sheetViews>
    <sheetView topLeftCell="A54" workbookViewId="0">
      <selection activeCell="H76" sqref="H76"/>
    </sheetView>
  </sheetViews>
  <sheetFormatPr baseColWidth="10" defaultRowHeight="14" x14ac:dyDescent="0"/>
  <sheetData>
    <row r="5" spans="2:11" ht="15" thickBot="1"/>
    <row r="6" spans="2:11" ht="30" thickTop="1" thickBot="1">
      <c r="B6" s="16" t="s">
        <v>172</v>
      </c>
      <c r="C6" s="17" t="s">
        <v>83</v>
      </c>
      <c r="D6" s="17" t="s">
        <v>84</v>
      </c>
      <c r="E6" s="17" t="s">
        <v>85</v>
      </c>
      <c r="F6" s="17" t="s">
        <v>86</v>
      </c>
      <c r="G6" s="17" t="s">
        <v>87</v>
      </c>
      <c r="H6" s="17" t="s">
        <v>88</v>
      </c>
      <c r="I6" s="17" t="s">
        <v>89</v>
      </c>
      <c r="J6" s="17" t="s">
        <v>90</v>
      </c>
      <c r="K6" s="18" t="s">
        <v>91</v>
      </c>
    </row>
    <row r="7" spans="2:11" ht="27" customHeight="1">
      <c r="B7" s="36" t="s">
        <v>92</v>
      </c>
      <c r="C7" s="30"/>
      <c r="D7" s="30"/>
      <c r="E7" s="38" t="s">
        <v>163</v>
      </c>
      <c r="F7" s="30" t="s">
        <v>173</v>
      </c>
      <c r="G7" s="30"/>
      <c r="H7" s="23">
        <v>2</v>
      </c>
      <c r="I7" s="30">
        <v>0</v>
      </c>
      <c r="J7" s="32">
        <v>1.1000000000000001</v>
      </c>
      <c r="K7" s="34">
        <v>2.2000000000000002</v>
      </c>
    </row>
    <row r="8" spans="2:11" ht="49" customHeight="1" thickBot="1">
      <c r="B8" s="40"/>
      <c r="C8" s="41"/>
      <c r="D8" s="41"/>
      <c r="E8" s="42"/>
      <c r="F8" s="41"/>
      <c r="G8" s="41"/>
      <c r="H8" s="25" t="s">
        <v>94</v>
      </c>
      <c r="I8" s="41"/>
      <c r="J8" s="43"/>
      <c r="K8" s="44"/>
    </row>
    <row r="9" spans="2:11" ht="27" customHeight="1">
      <c r="B9" s="36" t="s">
        <v>95</v>
      </c>
      <c r="C9" s="30"/>
      <c r="D9" s="30"/>
      <c r="E9" s="38" t="s">
        <v>164</v>
      </c>
      <c r="F9" s="30" t="s">
        <v>174</v>
      </c>
      <c r="G9" s="30"/>
      <c r="H9" s="23">
        <v>2</v>
      </c>
      <c r="I9" s="30">
        <v>0</v>
      </c>
      <c r="J9" s="32">
        <v>0.95</v>
      </c>
      <c r="K9" s="34">
        <v>1.9</v>
      </c>
    </row>
    <row r="10" spans="2:11" ht="50" customHeight="1" thickBot="1">
      <c r="B10" s="40"/>
      <c r="C10" s="41"/>
      <c r="D10" s="41"/>
      <c r="E10" s="42"/>
      <c r="F10" s="41"/>
      <c r="G10" s="41"/>
      <c r="H10" s="25" t="s">
        <v>94</v>
      </c>
      <c r="I10" s="41"/>
      <c r="J10" s="43"/>
      <c r="K10" s="44"/>
    </row>
    <row r="11" spans="2:11" ht="27" customHeight="1">
      <c r="B11" s="36" t="s">
        <v>97</v>
      </c>
      <c r="C11" s="30"/>
      <c r="D11" s="30"/>
      <c r="E11" s="38" t="s">
        <v>162</v>
      </c>
      <c r="F11" s="30" t="s">
        <v>119</v>
      </c>
      <c r="G11" s="30"/>
      <c r="H11" s="23">
        <v>3</v>
      </c>
      <c r="I11" s="30">
        <v>0</v>
      </c>
      <c r="J11" s="32">
        <v>1.47</v>
      </c>
      <c r="K11" s="34">
        <v>4.41</v>
      </c>
    </row>
    <row r="12" spans="2:11" ht="39" customHeight="1" thickBot="1">
      <c r="B12" s="40"/>
      <c r="C12" s="41"/>
      <c r="D12" s="41"/>
      <c r="E12" s="42"/>
      <c r="F12" s="41"/>
      <c r="G12" s="41"/>
      <c r="H12" s="25" t="s">
        <v>94</v>
      </c>
      <c r="I12" s="41"/>
      <c r="J12" s="43"/>
      <c r="K12" s="44"/>
    </row>
    <row r="13" spans="2:11" ht="27" customHeight="1">
      <c r="B13" s="36" t="s">
        <v>99</v>
      </c>
      <c r="C13" s="30"/>
      <c r="D13" s="30"/>
      <c r="E13" s="38" t="s">
        <v>161</v>
      </c>
      <c r="F13" s="30" t="s">
        <v>175</v>
      </c>
      <c r="G13" s="30"/>
      <c r="H13" s="23">
        <v>10</v>
      </c>
      <c r="I13" s="30">
        <v>0</v>
      </c>
      <c r="J13" s="32">
        <v>0.29199999999999998</v>
      </c>
      <c r="K13" s="34">
        <v>2.92</v>
      </c>
    </row>
    <row r="14" spans="2:11" ht="48" customHeight="1" thickBot="1">
      <c r="B14" s="40"/>
      <c r="C14" s="41"/>
      <c r="D14" s="41"/>
      <c r="E14" s="42"/>
      <c r="F14" s="41"/>
      <c r="G14" s="41"/>
      <c r="H14" s="25" t="s">
        <v>94</v>
      </c>
      <c r="I14" s="41"/>
      <c r="J14" s="43"/>
      <c r="K14" s="44"/>
    </row>
    <row r="15" spans="2:11" ht="27" customHeight="1">
      <c r="B15" s="36" t="s">
        <v>101</v>
      </c>
      <c r="C15" s="30"/>
      <c r="D15" s="30"/>
      <c r="E15" s="38" t="s">
        <v>22</v>
      </c>
      <c r="F15" s="30" t="s">
        <v>98</v>
      </c>
      <c r="G15" s="30"/>
      <c r="H15" s="23">
        <v>2</v>
      </c>
      <c r="I15" s="30">
        <v>0</v>
      </c>
      <c r="J15" s="32">
        <v>4.22</v>
      </c>
      <c r="K15" s="34">
        <v>8.44</v>
      </c>
    </row>
    <row r="16" spans="2:11" ht="48" customHeight="1" thickBot="1">
      <c r="B16" s="40"/>
      <c r="C16" s="41"/>
      <c r="D16" s="41"/>
      <c r="E16" s="42"/>
      <c r="F16" s="41"/>
      <c r="G16" s="41"/>
      <c r="H16" s="25" t="s">
        <v>94</v>
      </c>
      <c r="I16" s="41"/>
      <c r="J16" s="43"/>
      <c r="K16" s="44"/>
    </row>
    <row r="17" spans="2:11" ht="41" customHeight="1">
      <c r="B17" s="36" t="s">
        <v>103</v>
      </c>
      <c r="C17" s="30"/>
      <c r="D17" s="30"/>
      <c r="E17" s="38" t="s">
        <v>56</v>
      </c>
      <c r="F17" s="30" t="s">
        <v>96</v>
      </c>
      <c r="G17" s="30"/>
      <c r="H17" s="23">
        <v>2</v>
      </c>
      <c r="I17" s="30">
        <v>0</v>
      </c>
      <c r="J17" s="32">
        <v>5.88</v>
      </c>
      <c r="K17" s="34">
        <v>11.76</v>
      </c>
    </row>
    <row r="18" spans="2:11" ht="34" customHeight="1" thickBot="1">
      <c r="B18" s="40"/>
      <c r="C18" s="41"/>
      <c r="D18" s="41"/>
      <c r="E18" s="42"/>
      <c r="F18" s="41"/>
      <c r="G18" s="41"/>
      <c r="H18" s="25" t="s">
        <v>94</v>
      </c>
      <c r="I18" s="41"/>
      <c r="J18" s="43"/>
      <c r="K18" s="44"/>
    </row>
    <row r="19" spans="2:11" ht="41" customHeight="1">
      <c r="B19" s="36" t="s">
        <v>105</v>
      </c>
      <c r="C19" s="30"/>
      <c r="D19" s="30"/>
      <c r="E19" s="38" t="s">
        <v>55</v>
      </c>
      <c r="F19" s="30" t="s">
        <v>93</v>
      </c>
      <c r="G19" s="30"/>
      <c r="H19" s="23">
        <v>2</v>
      </c>
      <c r="I19" s="30">
        <v>0</v>
      </c>
      <c r="J19" s="32">
        <v>34.32</v>
      </c>
      <c r="K19" s="34">
        <v>68.64</v>
      </c>
    </row>
    <row r="20" spans="2:11" ht="33" customHeight="1" thickBot="1">
      <c r="B20" s="40"/>
      <c r="C20" s="41"/>
      <c r="D20" s="41"/>
      <c r="E20" s="42"/>
      <c r="F20" s="41"/>
      <c r="G20" s="41"/>
      <c r="H20" s="25" t="s">
        <v>94</v>
      </c>
      <c r="I20" s="41"/>
      <c r="J20" s="43"/>
      <c r="K20" s="44"/>
    </row>
    <row r="21" spans="2:11" ht="41" customHeight="1">
      <c r="B21" s="36" t="s">
        <v>107</v>
      </c>
      <c r="C21" s="30"/>
      <c r="D21" s="30"/>
      <c r="E21" s="38" t="s">
        <v>27</v>
      </c>
      <c r="F21" s="30" t="s">
        <v>106</v>
      </c>
      <c r="G21" s="30"/>
      <c r="H21" s="23">
        <v>1</v>
      </c>
      <c r="I21" s="30">
        <v>0</v>
      </c>
      <c r="J21" s="32">
        <v>10.64</v>
      </c>
      <c r="K21" s="34">
        <v>10.64</v>
      </c>
    </row>
    <row r="22" spans="2:11" ht="38" customHeight="1" thickBot="1">
      <c r="B22" s="40"/>
      <c r="C22" s="41"/>
      <c r="D22" s="41"/>
      <c r="E22" s="42"/>
      <c r="F22" s="41"/>
      <c r="G22" s="41"/>
      <c r="H22" s="25" t="s">
        <v>94</v>
      </c>
      <c r="I22" s="41"/>
      <c r="J22" s="43"/>
      <c r="K22" s="44"/>
    </row>
    <row r="23" spans="2:11" ht="27" customHeight="1">
      <c r="B23" s="36" t="s">
        <v>109</v>
      </c>
      <c r="C23" s="30"/>
      <c r="D23" s="30"/>
      <c r="E23" s="38" t="s">
        <v>158</v>
      </c>
      <c r="F23" s="30" t="s">
        <v>176</v>
      </c>
      <c r="G23" s="30"/>
      <c r="H23" s="23">
        <v>10</v>
      </c>
      <c r="I23" s="30">
        <v>0</v>
      </c>
      <c r="J23" s="32">
        <v>0.35599999999999998</v>
      </c>
      <c r="K23" s="34">
        <v>3.56</v>
      </c>
    </row>
    <row r="24" spans="2:11" ht="40" customHeight="1" thickBot="1">
      <c r="B24" s="40"/>
      <c r="C24" s="41"/>
      <c r="D24" s="41"/>
      <c r="E24" s="42"/>
      <c r="F24" s="41"/>
      <c r="G24" s="41"/>
      <c r="H24" s="25" t="s">
        <v>94</v>
      </c>
      <c r="I24" s="41"/>
      <c r="J24" s="43"/>
      <c r="K24" s="44"/>
    </row>
    <row r="25" spans="2:11" ht="27" customHeight="1">
      <c r="B25" s="36" t="s">
        <v>111</v>
      </c>
      <c r="C25" s="30"/>
      <c r="D25" s="30"/>
      <c r="E25" s="38" t="s">
        <v>160</v>
      </c>
      <c r="F25" s="30" t="s">
        <v>177</v>
      </c>
      <c r="G25" s="30"/>
      <c r="H25" s="23">
        <v>10</v>
      </c>
      <c r="I25" s="30">
        <v>0</v>
      </c>
      <c r="J25" s="32">
        <v>0.35599999999999998</v>
      </c>
      <c r="K25" s="34">
        <v>3.56</v>
      </c>
    </row>
    <row r="26" spans="2:11" ht="44" customHeight="1" thickBot="1">
      <c r="B26" s="40"/>
      <c r="C26" s="41"/>
      <c r="D26" s="41"/>
      <c r="E26" s="42"/>
      <c r="F26" s="41"/>
      <c r="G26" s="41"/>
      <c r="H26" s="25" t="s">
        <v>94</v>
      </c>
      <c r="I26" s="41"/>
      <c r="J26" s="43"/>
      <c r="K26" s="44"/>
    </row>
    <row r="27" spans="2:11" ht="27" customHeight="1">
      <c r="B27" s="36" t="s">
        <v>114</v>
      </c>
      <c r="C27" s="30"/>
      <c r="D27" s="30"/>
      <c r="E27" s="38" t="s">
        <v>159</v>
      </c>
      <c r="F27" s="30" t="s">
        <v>178</v>
      </c>
      <c r="G27" s="30"/>
      <c r="H27" s="23">
        <v>5</v>
      </c>
      <c r="I27" s="30">
        <v>0</v>
      </c>
      <c r="J27" s="32">
        <v>0.45</v>
      </c>
      <c r="K27" s="34">
        <v>2.25</v>
      </c>
    </row>
    <row r="28" spans="2:11" ht="46" customHeight="1" thickBot="1">
      <c r="B28" s="40"/>
      <c r="C28" s="41"/>
      <c r="D28" s="41"/>
      <c r="E28" s="42"/>
      <c r="F28" s="41"/>
      <c r="G28" s="41"/>
      <c r="H28" s="25" t="s">
        <v>94</v>
      </c>
      <c r="I28" s="41"/>
      <c r="J28" s="43"/>
      <c r="K28" s="44"/>
    </row>
    <row r="29" spans="2:11" ht="27" customHeight="1">
      <c r="B29" s="36" t="s">
        <v>116</v>
      </c>
      <c r="C29" s="30"/>
      <c r="D29" s="30"/>
      <c r="E29" s="38" t="s">
        <v>112</v>
      </c>
      <c r="F29" s="30" t="s">
        <v>113</v>
      </c>
      <c r="G29" s="30"/>
      <c r="H29" s="23">
        <v>2</v>
      </c>
      <c r="I29" s="30">
        <v>0</v>
      </c>
      <c r="J29" s="32">
        <v>4.7699999999999996</v>
      </c>
      <c r="K29" s="34">
        <v>9.5399999999999991</v>
      </c>
    </row>
    <row r="30" spans="2:11" ht="42" customHeight="1" thickBot="1">
      <c r="B30" s="40"/>
      <c r="C30" s="41"/>
      <c r="D30" s="41"/>
      <c r="E30" s="42"/>
      <c r="F30" s="41"/>
      <c r="G30" s="41"/>
      <c r="H30" s="25" t="s">
        <v>94</v>
      </c>
      <c r="I30" s="41"/>
      <c r="J30" s="43"/>
      <c r="K30" s="44"/>
    </row>
    <row r="31" spans="2:11" ht="27" customHeight="1">
      <c r="B31" s="36" t="s">
        <v>118</v>
      </c>
      <c r="C31" s="30"/>
      <c r="D31" s="30"/>
      <c r="E31" s="38" t="s">
        <v>66</v>
      </c>
      <c r="F31" s="30" t="s">
        <v>115</v>
      </c>
      <c r="G31" s="30"/>
      <c r="H31" s="23">
        <v>4</v>
      </c>
      <c r="I31" s="30">
        <v>0</v>
      </c>
      <c r="J31" s="32">
        <v>0.96</v>
      </c>
      <c r="K31" s="34">
        <v>3.84</v>
      </c>
    </row>
    <row r="32" spans="2:11" ht="38" customHeight="1" thickBot="1">
      <c r="B32" s="40"/>
      <c r="C32" s="41"/>
      <c r="D32" s="41"/>
      <c r="E32" s="42"/>
      <c r="F32" s="41"/>
      <c r="G32" s="41"/>
      <c r="H32" s="25" t="s">
        <v>94</v>
      </c>
      <c r="I32" s="41"/>
      <c r="J32" s="43"/>
      <c r="K32" s="44"/>
    </row>
    <row r="33" spans="2:11" ht="27" customHeight="1">
      <c r="B33" s="36" t="s">
        <v>179</v>
      </c>
      <c r="C33" s="30"/>
      <c r="D33" s="30"/>
      <c r="E33" s="38" t="s">
        <v>69</v>
      </c>
      <c r="F33" s="30" t="s">
        <v>117</v>
      </c>
      <c r="G33" s="30"/>
      <c r="H33" s="23">
        <v>5</v>
      </c>
      <c r="I33" s="30">
        <v>0</v>
      </c>
      <c r="J33" s="32">
        <v>0.36</v>
      </c>
      <c r="K33" s="34">
        <v>1.8</v>
      </c>
    </row>
    <row r="34" spans="2:11" ht="41" customHeight="1" thickBot="1">
      <c r="B34" s="40"/>
      <c r="C34" s="41"/>
      <c r="D34" s="41"/>
      <c r="E34" s="42"/>
      <c r="F34" s="41"/>
      <c r="G34" s="41"/>
      <c r="H34" s="25" t="s">
        <v>94</v>
      </c>
      <c r="I34" s="41"/>
      <c r="J34" s="43"/>
      <c r="K34" s="44"/>
    </row>
    <row r="35" spans="2:11">
      <c r="B35" s="36" t="s">
        <v>180</v>
      </c>
      <c r="C35" s="30"/>
      <c r="D35" s="30"/>
      <c r="E35" s="38" t="s">
        <v>73</v>
      </c>
      <c r="F35" s="30" t="s">
        <v>181</v>
      </c>
      <c r="G35" s="30"/>
      <c r="H35" s="23">
        <v>6</v>
      </c>
      <c r="I35" s="30">
        <v>0</v>
      </c>
      <c r="J35" s="32">
        <v>3.12</v>
      </c>
      <c r="K35" s="34">
        <v>18.72</v>
      </c>
    </row>
    <row r="36" spans="2:11" ht="54" customHeight="1" thickBot="1">
      <c r="B36" s="40"/>
      <c r="C36" s="41"/>
      <c r="D36" s="41"/>
      <c r="E36" s="42"/>
      <c r="F36" s="41"/>
      <c r="G36" s="41"/>
      <c r="H36" s="25" t="s">
        <v>94</v>
      </c>
      <c r="I36" s="41"/>
      <c r="J36" s="43"/>
      <c r="K36" s="44"/>
    </row>
    <row r="37" spans="2:11" ht="27" customHeight="1">
      <c r="B37" s="36" t="s">
        <v>182</v>
      </c>
      <c r="C37" s="30"/>
      <c r="D37" s="30"/>
      <c r="E37" s="38" t="s">
        <v>120</v>
      </c>
      <c r="F37" s="30" t="s">
        <v>183</v>
      </c>
      <c r="G37" s="30"/>
      <c r="H37" s="23">
        <v>2</v>
      </c>
      <c r="I37" s="30">
        <v>0</v>
      </c>
      <c r="J37" s="32">
        <v>4.59</v>
      </c>
      <c r="K37" s="34">
        <v>9.18</v>
      </c>
    </row>
    <row r="38" spans="2:11" ht="42" customHeight="1" thickBot="1">
      <c r="B38" s="40"/>
      <c r="C38" s="41"/>
      <c r="D38" s="41"/>
      <c r="E38" s="42"/>
      <c r="F38" s="41"/>
      <c r="G38" s="41"/>
      <c r="H38" s="25" t="s">
        <v>94</v>
      </c>
      <c r="I38" s="41"/>
      <c r="J38" s="43"/>
      <c r="K38" s="44"/>
    </row>
    <row r="39" spans="2:11" ht="27" customHeight="1">
      <c r="B39" s="36" t="s">
        <v>184</v>
      </c>
      <c r="C39" s="30"/>
      <c r="D39" s="30"/>
      <c r="E39" s="38" t="s">
        <v>165</v>
      </c>
      <c r="F39" s="30" t="s">
        <v>185</v>
      </c>
      <c r="G39" s="30"/>
      <c r="H39" s="23">
        <v>10</v>
      </c>
      <c r="I39" s="30">
        <v>0</v>
      </c>
      <c r="J39" s="32">
        <v>0.25900000000000001</v>
      </c>
      <c r="K39" s="34">
        <v>2.59</v>
      </c>
    </row>
    <row r="40" spans="2:11" ht="45" customHeight="1" thickBot="1">
      <c r="B40" s="40"/>
      <c r="C40" s="41"/>
      <c r="D40" s="41"/>
      <c r="E40" s="42"/>
      <c r="F40" s="41"/>
      <c r="G40" s="41"/>
      <c r="H40" s="25" t="s">
        <v>94</v>
      </c>
      <c r="I40" s="41"/>
      <c r="J40" s="43"/>
      <c r="K40" s="44"/>
    </row>
    <row r="41" spans="2:11" ht="27" customHeight="1">
      <c r="B41" s="36" t="s">
        <v>186</v>
      </c>
      <c r="C41" s="30"/>
      <c r="D41" s="30"/>
      <c r="E41" s="38" t="s">
        <v>166</v>
      </c>
      <c r="F41" s="30" t="s">
        <v>187</v>
      </c>
      <c r="G41" s="30"/>
      <c r="H41" s="23">
        <v>10</v>
      </c>
      <c r="I41" s="30">
        <v>0</v>
      </c>
      <c r="J41" s="32">
        <v>0.22</v>
      </c>
      <c r="K41" s="34">
        <v>2.2000000000000002</v>
      </c>
    </row>
    <row r="42" spans="2:11" ht="41" customHeight="1" thickBot="1">
      <c r="B42" s="40"/>
      <c r="C42" s="41"/>
      <c r="D42" s="41"/>
      <c r="E42" s="42"/>
      <c r="F42" s="41"/>
      <c r="G42" s="41"/>
      <c r="H42" s="25" t="s">
        <v>94</v>
      </c>
      <c r="I42" s="41"/>
      <c r="J42" s="43"/>
      <c r="K42" s="44"/>
    </row>
    <row r="43" spans="2:11" ht="27" customHeight="1">
      <c r="B43" s="36" t="s">
        <v>188</v>
      </c>
      <c r="C43" s="30"/>
      <c r="D43" s="30"/>
      <c r="E43" s="38" t="s">
        <v>167</v>
      </c>
      <c r="F43" s="30" t="s">
        <v>189</v>
      </c>
      <c r="G43" s="30"/>
      <c r="H43" s="23">
        <v>10</v>
      </c>
      <c r="I43" s="30">
        <v>0</v>
      </c>
      <c r="J43" s="32">
        <v>0.23499999999999999</v>
      </c>
      <c r="K43" s="34">
        <v>2.35</v>
      </c>
    </row>
    <row r="44" spans="2:11" ht="39" customHeight="1" thickBot="1">
      <c r="B44" s="40"/>
      <c r="C44" s="41"/>
      <c r="D44" s="41"/>
      <c r="E44" s="42"/>
      <c r="F44" s="41"/>
      <c r="G44" s="41"/>
      <c r="H44" s="25" t="s">
        <v>94</v>
      </c>
      <c r="I44" s="41"/>
      <c r="J44" s="43"/>
      <c r="K44" s="44"/>
    </row>
    <row r="45" spans="2:11" ht="27" customHeight="1">
      <c r="B45" s="36" t="s">
        <v>190</v>
      </c>
      <c r="C45" s="30"/>
      <c r="D45" s="30"/>
      <c r="E45" s="38" t="s">
        <v>168</v>
      </c>
      <c r="F45" s="30" t="s">
        <v>191</v>
      </c>
      <c r="G45" s="30"/>
      <c r="H45" s="23">
        <v>10</v>
      </c>
      <c r="I45" s="30">
        <v>0</v>
      </c>
      <c r="J45" s="32">
        <v>0.214</v>
      </c>
      <c r="K45" s="34">
        <v>2.14</v>
      </c>
    </row>
    <row r="46" spans="2:11" ht="38" customHeight="1" thickBot="1">
      <c r="B46" s="40"/>
      <c r="C46" s="41"/>
      <c r="D46" s="41"/>
      <c r="E46" s="42"/>
      <c r="F46" s="41"/>
      <c r="G46" s="41"/>
      <c r="H46" s="25" t="s">
        <v>94</v>
      </c>
      <c r="I46" s="41"/>
      <c r="J46" s="43"/>
      <c r="K46" s="44"/>
    </row>
    <row r="47" spans="2:11" ht="27" customHeight="1">
      <c r="B47" s="36" t="s">
        <v>192</v>
      </c>
      <c r="C47" s="30"/>
      <c r="D47" s="30"/>
      <c r="E47" s="38" t="s">
        <v>135</v>
      </c>
      <c r="F47" s="30" t="s">
        <v>193</v>
      </c>
      <c r="G47" s="30"/>
      <c r="H47" s="23">
        <v>3</v>
      </c>
      <c r="I47" s="30">
        <v>0</v>
      </c>
      <c r="J47" s="32">
        <v>1.6</v>
      </c>
      <c r="K47" s="34">
        <v>4.8</v>
      </c>
    </row>
    <row r="48" spans="2:11" ht="49" customHeight="1" thickBot="1">
      <c r="B48" s="40"/>
      <c r="C48" s="41"/>
      <c r="D48" s="41"/>
      <c r="E48" s="42"/>
      <c r="F48" s="41"/>
      <c r="G48" s="41"/>
      <c r="H48" s="25" t="s">
        <v>94</v>
      </c>
      <c r="I48" s="41"/>
      <c r="J48" s="43"/>
      <c r="K48" s="44"/>
    </row>
    <row r="49" spans="2:11" ht="27" customHeight="1">
      <c r="B49" s="36" t="s">
        <v>194</v>
      </c>
      <c r="C49" s="30"/>
      <c r="D49" s="30"/>
      <c r="E49" s="38" t="s">
        <v>169</v>
      </c>
      <c r="F49" s="30" t="s">
        <v>195</v>
      </c>
      <c r="G49" s="30"/>
      <c r="H49" s="23">
        <v>10</v>
      </c>
      <c r="I49" s="30">
        <v>0</v>
      </c>
      <c r="J49" s="32">
        <v>0.31900000000000001</v>
      </c>
      <c r="K49" s="34">
        <v>3.19</v>
      </c>
    </row>
    <row r="50" spans="2:11" ht="41" customHeight="1" thickBot="1">
      <c r="B50" s="40"/>
      <c r="C50" s="41"/>
      <c r="D50" s="41"/>
      <c r="E50" s="42"/>
      <c r="F50" s="41"/>
      <c r="G50" s="41"/>
      <c r="H50" s="25" t="s">
        <v>94</v>
      </c>
      <c r="I50" s="41"/>
      <c r="J50" s="43"/>
      <c r="K50" s="44"/>
    </row>
    <row r="51" spans="2:11" ht="27" customHeight="1">
      <c r="B51" s="36" t="s">
        <v>196</v>
      </c>
      <c r="C51" s="30"/>
      <c r="D51" s="30"/>
      <c r="E51" s="38" t="s">
        <v>141</v>
      </c>
      <c r="F51" s="30" t="s">
        <v>197</v>
      </c>
      <c r="G51" s="30"/>
      <c r="H51" s="23">
        <v>4</v>
      </c>
      <c r="I51" s="30">
        <v>0</v>
      </c>
      <c r="J51" s="32">
        <v>0.79</v>
      </c>
      <c r="K51" s="34">
        <v>3.16</v>
      </c>
    </row>
    <row r="52" spans="2:11" ht="45" customHeight="1" thickBot="1">
      <c r="B52" s="40"/>
      <c r="C52" s="41"/>
      <c r="D52" s="41"/>
      <c r="E52" s="42"/>
      <c r="F52" s="41"/>
      <c r="G52" s="41"/>
      <c r="H52" s="25" t="s">
        <v>94</v>
      </c>
      <c r="I52" s="41"/>
      <c r="J52" s="43"/>
      <c r="K52" s="44"/>
    </row>
    <row r="53" spans="2:11" ht="27" customHeight="1">
      <c r="B53" s="36" t="s">
        <v>198</v>
      </c>
      <c r="C53" s="30"/>
      <c r="D53" s="30"/>
      <c r="E53" s="38" t="s">
        <v>170</v>
      </c>
      <c r="F53" s="30" t="s">
        <v>199</v>
      </c>
      <c r="G53" s="30"/>
      <c r="H53" s="23">
        <v>3</v>
      </c>
      <c r="I53" s="30">
        <v>0</v>
      </c>
      <c r="J53" s="32">
        <v>5.94</v>
      </c>
      <c r="K53" s="34">
        <v>17.82</v>
      </c>
    </row>
    <row r="54" spans="2:11" ht="47" customHeight="1" thickBot="1">
      <c r="B54" s="40"/>
      <c r="C54" s="41"/>
      <c r="D54" s="41"/>
      <c r="E54" s="42"/>
      <c r="F54" s="41"/>
      <c r="G54" s="41"/>
      <c r="H54" s="25" t="s">
        <v>94</v>
      </c>
      <c r="I54" s="41"/>
      <c r="J54" s="43"/>
      <c r="K54" s="44"/>
    </row>
    <row r="55" spans="2:11" ht="41" customHeight="1">
      <c r="B55" s="36" t="s">
        <v>200</v>
      </c>
      <c r="C55" s="30"/>
      <c r="D55" s="30"/>
      <c r="E55" s="38" t="s">
        <v>147</v>
      </c>
      <c r="F55" s="30" t="s">
        <v>201</v>
      </c>
      <c r="G55" s="30"/>
      <c r="H55" s="23">
        <v>2</v>
      </c>
      <c r="I55" s="30">
        <v>0</v>
      </c>
      <c r="J55" s="32">
        <v>4</v>
      </c>
      <c r="K55" s="34">
        <v>8</v>
      </c>
    </row>
    <row r="56" spans="2:11" ht="34" customHeight="1" thickBot="1">
      <c r="B56" s="40"/>
      <c r="C56" s="41"/>
      <c r="D56" s="41"/>
      <c r="E56" s="42"/>
      <c r="F56" s="41"/>
      <c r="G56" s="41"/>
      <c r="H56" s="25" t="s">
        <v>94</v>
      </c>
      <c r="I56" s="41"/>
      <c r="J56" s="43"/>
      <c r="K56" s="44"/>
    </row>
    <row r="57" spans="2:11" ht="41" customHeight="1">
      <c r="B57" s="36" t="s">
        <v>202</v>
      </c>
      <c r="C57" s="30"/>
      <c r="D57" s="30"/>
      <c r="E57" s="38" t="s">
        <v>171</v>
      </c>
      <c r="F57" s="30" t="s">
        <v>203</v>
      </c>
      <c r="G57" s="30"/>
      <c r="H57" s="23">
        <v>10</v>
      </c>
      <c r="I57" s="30">
        <v>0</v>
      </c>
      <c r="J57" s="32">
        <v>0.04</v>
      </c>
      <c r="K57" s="34">
        <v>0.4</v>
      </c>
    </row>
    <row r="58" spans="2:11" ht="33" customHeight="1" thickBot="1">
      <c r="B58" s="40"/>
      <c r="C58" s="41"/>
      <c r="D58" s="41"/>
      <c r="E58" s="42"/>
      <c r="F58" s="41"/>
      <c r="G58" s="41"/>
      <c r="H58" s="25" t="s">
        <v>94</v>
      </c>
      <c r="I58" s="41"/>
      <c r="J58" s="43"/>
      <c r="K58" s="44"/>
    </row>
    <row r="59" spans="2:11" ht="27" customHeight="1">
      <c r="B59" s="36" t="s">
        <v>204</v>
      </c>
      <c r="C59" s="30"/>
      <c r="D59" s="30"/>
      <c r="E59" s="38" t="s">
        <v>60</v>
      </c>
      <c r="F59" s="30" t="s">
        <v>205</v>
      </c>
      <c r="G59" s="30"/>
      <c r="H59" s="23">
        <v>1</v>
      </c>
      <c r="I59" s="30">
        <v>0</v>
      </c>
      <c r="J59" s="32">
        <v>3.26</v>
      </c>
      <c r="K59" s="34">
        <v>3.26</v>
      </c>
    </row>
    <row r="60" spans="2:11" ht="47" customHeight="1" thickBot="1">
      <c r="B60" s="37"/>
      <c r="C60" s="31"/>
      <c r="D60" s="31"/>
      <c r="E60" s="39"/>
      <c r="F60" s="31"/>
      <c r="G60" s="31"/>
      <c r="H60" s="24" t="s">
        <v>94</v>
      </c>
      <c r="I60" s="31"/>
      <c r="J60" s="33"/>
      <c r="K60" s="35"/>
    </row>
    <row r="61" spans="2:11" ht="15" thickTop="1"/>
    <row r="62" spans="2:11">
      <c r="J62" t="s">
        <v>81</v>
      </c>
      <c r="K62" s="28">
        <f>SUM(K7:K60)</f>
        <v>213.26999999999998</v>
      </c>
    </row>
  </sheetData>
  <mergeCells count="243">
    <mergeCell ref="I7:I8"/>
    <mergeCell ref="J7:J8"/>
    <mergeCell ref="K7:K8"/>
    <mergeCell ref="B9:B10"/>
    <mergeCell ref="C9:C10"/>
    <mergeCell ref="D9:D10"/>
    <mergeCell ref="E9:E10"/>
    <mergeCell ref="F9:F10"/>
    <mergeCell ref="G9:G10"/>
    <mergeCell ref="I9:I10"/>
    <mergeCell ref="B7:B8"/>
    <mergeCell ref="C7:C8"/>
    <mergeCell ref="D7:D8"/>
    <mergeCell ref="E7:E8"/>
    <mergeCell ref="F7:F8"/>
    <mergeCell ref="G7:G8"/>
    <mergeCell ref="J9:J10"/>
    <mergeCell ref="K9:K10"/>
    <mergeCell ref="B11:B12"/>
    <mergeCell ref="C11:C12"/>
    <mergeCell ref="D11:D12"/>
    <mergeCell ref="E11:E12"/>
    <mergeCell ref="F11:F12"/>
    <mergeCell ref="G11:G12"/>
    <mergeCell ref="I11:I12"/>
    <mergeCell ref="J11:J12"/>
    <mergeCell ref="K11:K12"/>
    <mergeCell ref="B13:B14"/>
    <mergeCell ref="C13:C14"/>
    <mergeCell ref="D13:D14"/>
    <mergeCell ref="E13:E14"/>
    <mergeCell ref="F13:F14"/>
    <mergeCell ref="G13:G14"/>
    <mergeCell ref="I13:I14"/>
    <mergeCell ref="J13:J14"/>
    <mergeCell ref="K13:K14"/>
    <mergeCell ref="I15:I16"/>
    <mergeCell ref="J15:J16"/>
    <mergeCell ref="K15:K16"/>
    <mergeCell ref="B17:B18"/>
    <mergeCell ref="C17:C18"/>
    <mergeCell ref="D17:D18"/>
    <mergeCell ref="E17:E18"/>
    <mergeCell ref="F17:F18"/>
    <mergeCell ref="G17:G18"/>
    <mergeCell ref="I17:I18"/>
    <mergeCell ref="B15:B16"/>
    <mergeCell ref="C15:C16"/>
    <mergeCell ref="D15:D16"/>
    <mergeCell ref="E15:E16"/>
    <mergeCell ref="F15:F16"/>
    <mergeCell ref="G15:G16"/>
    <mergeCell ref="J17:J18"/>
    <mergeCell ref="K17:K18"/>
    <mergeCell ref="B19:B20"/>
    <mergeCell ref="C19:C20"/>
    <mergeCell ref="D19:D20"/>
    <mergeCell ref="E19:E20"/>
    <mergeCell ref="F19:F20"/>
    <mergeCell ref="G19:G20"/>
    <mergeCell ref="I19:I20"/>
    <mergeCell ref="J19:J20"/>
    <mergeCell ref="K19:K20"/>
    <mergeCell ref="B21:B22"/>
    <mergeCell ref="C21:C22"/>
    <mergeCell ref="D21:D22"/>
    <mergeCell ref="E21:E22"/>
    <mergeCell ref="F21:F22"/>
    <mergeCell ref="G21:G22"/>
    <mergeCell ref="I21:I22"/>
    <mergeCell ref="J21:J22"/>
    <mergeCell ref="K21:K22"/>
    <mergeCell ref="I23:I24"/>
    <mergeCell ref="J23:J24"/>
    <mergeCell ref="K23:K24"/>
    <mergeCell ref="B25:B26"/>
    <mergeCell ref="C25:C26"/>
    <mergeCell ref="D25:D26"/>
    <mergeCell ref="E25:E26"/>
    <mergeCell ref="F25:F26"/>
    <mergeCell ref="G25:G26"/>
    <mergeCell ref="I25:I26"/>
    <mergeCell ref="B23:B24"/>
    <mergeCell ref="C23:C24"/>
    <mergeCell ref="D23:D24"/>
    <mergeCell ref="E23:E24"/>
    <mergeCell ref="F23:F24"/>
    <mergeCell ref="G23:G24"/>
    <mergeCell ref="J25:J26"/>
    <mergeCell ref="K25:K26"/>
    <mergeCell ref="B27:B28"/>
    <mergeCell ref="C27:C28"/>
    <mergeCell ref="D27:D28"/>
    <mergeCell ref="E27:E28"/>
    <mergeCell ref="F27:F28"/>
    <mergeCell ref="G27:G28"/>
    <mergeCell ref="I27:I28"/>
    <mergeCell ref="J27:J28"/>
    <mergeCell ref="K27:K28"/>
    <mergeCell ref="B29:B30"/>
    <mergeCell ref="C29:C30"/>
    <mergeCell ref="D29:D30"/>
    <mergeCell ref="E29:E30"/>
    <mergeCell ref="F29:F30"/>
    <mergeCell ref="G29:G30"/>
    <mergeCell ref="I29:I30"/>
    <mergeCell ref="J29:J30"/>
    <mergeCell ref="K29:K30"/>
    <mergeCell ref="I31:I32"/>
    <mergeCell ref="J31:J32"/>
    <mergeCell ref="K31:K32"/>
    <mergeCell ref="B33:B34"/>
    <mergeCell ref="C33:C34"/>
    <mergeCell ref="D33:D34"/>
    <mergeCell ref="E33:E34"/>
    <mergeCell ref="F33:F34"/>
    <mergeCell ref="G33:G34"/>
    <mergeCell ref="I33:I34"/>
    <mergeCell ref="B31:B32"/>
    <mergeCell ref="C31:C32"/>
    <mergeCell ref="D31:D32"/>
    <mergeCell ref="E31:E32"/>
    <mergeCell ref="F31:F32"/>
    <mergeCell ref="G31:G32"/>
    <mergeCell ref="J33:J34"/>
    <mergeCell ref="K33:K34"/>
    <mergeCell ref="B35:B36"/>
    <mergeCell ref="C35:C36"/>
    <mergeCell ref="D35:D36"/>
    <mergeCell ref="E35:E36"/>
    <mergeCell ref="F35:F36"/>
    <mergeCell ref="G35:G36"/>
    <mergeCell ref="I35:I36"/>
    <mergeCell ref="J35:J36"/>
    <mergeCell ref="K35:K36"/>
    <mergeCell ref="B37:B38"/>
    <mergeCell ref="C37:C38"/>
    <mergeCell ref="D37:D38"/>
    <mergeCell ref="E37:E38"/>
    <mergeCell ref="F37:F38"/>
    <mergeCell ref="G37:G38"/>
    <mergeCell ref="I37:I38"/>
    <mergeCell ref="J37:J38"/>
    <mergeCell ref="K37:K38"/>
    <mergeCell ref="I39:I40"/>
    <mergeCell ref="J39:J40"/>
    <mergeCell ref="K39:K40"/>
    <mergeCell ref="B41:B42"/>
    <mergeCell ref="C41:C42"/>
    <mergeCell ref="D41:D42"/>
    <mergeCell ref="E41:E42"/>
    <mergeCell ref="F41:F42"/>
    <mergeCell ref="G41:G42"/>
    <mergeCell ref="I41:I42"/>
    <mergeCell ref="B39:B40"/>
    <mergeCell ref="C39:C40"/>
    <mergeCell ref="D39:D40"/>
    <mergeCell ref="E39:E40"/>
    <mergeCell ref="F39:F40"/>
    <mergeCell ref="G39:G40"/>
    <mergeCell ref="J41:J42"/>
    <mergeCell ref="K41:K42"/>
    <mergeCell ref="B43:B44"/>
    <mergeCell ref="C43:C44"/>
    <mergeCell ref="D43:D44"/>
    <mergeCell ref="E43:E44"/>
    <mergeCell ref="F43:F44"/>
    <mergeCell ref="G43:G44"/>
    <mergeCell ref="I43:I44"/>
    <mergeCell ref="J43:J44"/>
    <mergeCell ref="K43:K44"/>
    <mergeCell ref="B45:B46"/>
    <mergeCell ref="C45:C46"/>
    <mergeCell ref="D45:D46"/>
    <mergeCell ref="E45:E46"/>
    <mergeCell ref="F45:F46"/>
    <mergeCell ref="G45:G46"/>
    <mergeCell ref="I45:I46"/>
    <mergeCell ref="J45:J46"/>
    <mergeCell ref="K45:K46"/>
    <mergeCell ref="I47:I48"/>
    <mergeCell ref="J47:J48"/>
    <mergeCell ref="K47:K48"/>
    <mergeCell ref="B49:B50"/>
    <mergeCell ref="C49:C50"/>
    <mergeCell ref="D49:D50"/>
    <mergeCell ref="E49:E50"/>
    <mergeCell ref="F49:F50"/>
    <mergeCell ref="G49:G50"/>
    <mergeCell ref="I49:I50"/>
    <mergeCell ref="B47:B48"/>
    <mergeCell ref="C47:C48"/>
    <mergeCell ref="D47:D48"/>
    <mergeCell ref="E47:E48"/>
    <mergeCell ref="F47:F48"/>
    <mergeCell ref="G47:G48"/>
    <mergeCell ref="J49:J50"/>
    <mergeCell ref="K49:K50"/>
    <mergeCell ref="B51:B52"/>
    <mergeCell ref="C51:C52"/>
    <mergeCell ref="D51:D52"/>
    <mergeCell ref="E51:E52"/>
    <mergeCell ref="F51:F52"/>
    <mergeCell ref="G51:G52"/>
    <mergeCell ref="I51:I52"/>
    <mergeCell ref="J51:J52"/>
    <mergeCell ref="K51:K52"/>
    <mergeCell ref="B53:B54"/>
    <mergeCell ref="C53:C54"/>
    <mergeCell ref="D53:D54"/>
    <mergeCell ref="E53:E54"/>
    <mergeCell ref="F53:F54"/>
    <mergeCell ref="G53:G54"/>
    <mergeCell ref="I53:I54"/>
    <mergeCell ref="J53:J54"/>
    <mergeCell ref="K53:K54"/>
    <mergeCell ref="I55:I56"/>
    <mergeCell ref="J55:J56"/>
    <mergeCell ref="K55:K56"/>
    <mergeCell ref="B57:B58"/>
    <mergeCell ref="C57:C58"/>
    <mergeCell ref="D57:D58"/>
    <mergeCell ref="E57:E58"/>
    <mergeCell ref="F57:F58"/>
    <mergeCell ref="G57:G58"/>
    <mergeCell ref="I57:I58"/>
    <mergeCell ref="B55:B56"/>
    <mergeCell ref="C55:C56"/>
    <mergeCell ref="D55:D56"/>
    <mergeCell ref="E55:E56"/>
    <mergeCell ref="F55:F56"/>
    <mergeCell ref="G55:G56"/>
    <mergeCell ref="K59:K60"/>
    <mergeCell ref="J57:J58"/>
    <mergeCell ref="K57:K58"/>
    <mergeCell ref="B59:B60"/>
    <mergeCell ref="C59:C60"/>
    <mergeCell ref="D59:D60"/>
    <mergeCell ref="E59:E60"/>
    <mergeCell ref="F59:F60"/>
    <mergeCell ref="G59:G60"/>
    <mergeCell ref="I59:I60"/>
    <mergeCell ref="J59:J60"/>
  </mergeCells>
  <hyperlinks>
    <hyperlink ref="B7" r:id="rId1"/>
    <hyperlink ref="E7" r:id="rId2"/>
    <hyperlink ref="B9" r:id="rId3"/>
    <hyperlink ref="E9" r:id="rId4"/>
    <hyperlink ref="B11" r:id="rId5"/>
    <hyperlink ref="E11" r:id="rId6"/>
    <hyperlink ref="B13" r:id="rId7"/>
    <hyperlink ref="E13" r:id="rId8"/>
    <hyperlink ref="B15" r:id="rId9"/>
    <hyperlink ref="E15" r:id="rId10"/>
    <hyperlink ref="B17" r:id="rId11"/>
    <hyperlink ref="E17" r:id="rId12"/>
    <hyperlink ref="B19" r:id="rId13"/>
    <hyperlink ref="E19" r:id="rId14"/>
    <hyperlink ref="B21" r:id="rId15"/>
    <hyperlink ref="E21" r:id="rId16"/>
    <hyperlink ref="B23" r:id="rId17"/>
    <hyperlink ref="E23" r:id="rId18"/>
    <hyperlink ref="B25" r:id="rId19"/>
    <hyperlink ref="E25" r:id="rId20"/>
    <hyperlink ref="B27" r:id="rId21"/>
    <hyperlink ref="E27" r:id="rId22"/>
    <hyperlink ref="B29" r:id="rId23"/>
    <hyperlink ref="E29" r:id="rId24"/>
    <hyperlink ref="B31" r:id="rId25"/>
    <hyperlink ref="E31" r:id="rId26"/>
    <hyperlink ref="B33" r:id="rId27"/>
    <hyperlink ref="E33" r:id="rId28"/>
    <hyperlink ref="B35" r:id="rId29"/>
    <hyperlink ref="E35" r:id="rId30"/>
    <hyperlink ref="B37" r:id="rId31"/>
    <hyperlink ref="E37" r:id="rId32"/>
    <hyperlink ref="B39" r:id="rId33"/>
    <hyperlink ref="E39" r:id="rId34"/>
    <hyperlink ref="B41" r:id="rId35"/>
    <hyperlink ref="E41" r:id="rId36"/>
    <hyperlink ref="B43" r:id="rId37"/>
    <hyperlink ref="E43" r:id="rId38"/>
    <hyperlink ref="B45" r:id="rId39"/>
    <hyperlink ref="E45" r:id="rId40"/>
    <hyperlink ref="B47" r:id="rId41"/>
    <hyperlink ref="E47" r:id="rId42"/>
    <hyperlink ref="B49" r:id="rId43"/>
    <hyperlink ref="E49" r:id="rId44"/>
    <hyperlink ref="B51" r:id="rId45"/>
    <hyperlink ref="E51" r:id="rId46"/>
    <hyperlink ref="B53" r:id="rId47"/>
    <hyperlink ref="E53" r:id="rId48"/>
    <hyperlink ref="B55" r:id="rId49"/>
    <hyperlink ref="E55" r:id="rId50"/>
    <hyperlink ref="B57" r:id="rId51"/>
    <hyperlink ref="E57" r:id="rId52"/>
    <hyperlink ref="B59" r:id="rId53"/>
    <hyperlink ref="E59" r:id="rId54"/>
  </hyperlinks>
  <pageMargins left="0.75" right="0.75" top="1" bottom="1" header="0.5" footer="0.5"/>
  <drawing r:id="rId5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Parts-Budget</vt:lpstr>
      <vt:lpstr>Driver - BOM - 02.13.2016</vt:lpstr>
      <vt:lpstr>sFPI - BOM - 02.22.2016</vt:lpstr>
    </vt:vector>
  </TitlesOfParts>
  <Company>Oregon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Houston</dc:creator>
  <cp:lastModifiedBy>Miles Houston</cp:lastModifiedBy>
  <dcterms:created xsi:type="dcterms:W3CDTF">2016-01-20T04:39:56Z</dcterms:created>
  <dcterms:modified xsi:type="dcterms:W3CDTF">2016-03-16T02:20:34Z</dcterms:modified>
</cp:coreProperties>
</file>